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2021\survey\supervisor\teachers_phoneinterview_tsrs5\Document\"/>
    </mc:Choice>
  </mc:AlternateContent>
  <xr:revisionPtr revIDLastSave="0" documentId="13_ncr:1_{FE0CE0AF-7E8D-4FB2-B9AF-884E3F9E4A85}" xr6:coauthVersionLast="47" xr6:coauthVersionMax="47" xr10:uidLastSave="{00000000-0000-0000-0000-000000000000}"/>
  <bookViews>
    <workbookView xWindow="-120" yWindow="-120" windowWidth="29040" windowHeight="15720" activeTab="3" xr2:uid="{783ED551-935F-464E-B60C-DE5BB13E1353}"/>
  </bookViews>
  <sheets>
    <sheet name="โควิด_add_off" sheetId="1" r:id="rId1"/>
    <sheet name="โควิด_add" sheetId="5" r:id="rId2"/>
    <sheet name="โควิด_add_label" sheetId="6" r:id="rId3"/>
    <sheet name="Codebook" sheetId="3" r:id="rId4"/>
    <sheet name="teachers_phoneinterview_varlink" sheetId="4" r:id="rId5"/>
  </sheets>
  <definedNames>
    <definedName name="_xlnm._FilterDatabase" localSheetId="3" hidden="1">Codebook!$A$2:$V$323</definedName>
    <definedName name="_xlnm.Print_Area" localSheetId="1">โควิด_add!$A$1:$Z$141</definedName>
    <definedName name="_xlnm.Print_Area" localSheetId="2">โควิด_add_label!$A$1:$Z$136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3" l="1"/>
  <c r="S16" i="3"/>
  <c r="T16" i="3"/>
  <c r="K16" i="3"/>
  <c r="L16" i="3"/>
  <c r="M16" i="3"/>
  <c r="N16" i="3"/>
  <c r="O16" i="3"/>
  <c r="R16" i="3"/>
  <c r="R5" i="3"/>
  <c r="R6" i="3"/>
  <c r="R7" i="3"/>
  <c r="R8" i="3"/>
  <c r="R9" i="3"/>
  <c r="R10" i="3"/>
  <c r="R11" i="3"/>
  <c r="R12" i="3"/>
  <c r="R13" i="3"/>
  <c r="R14" i="3"/>
  <c r="R15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" i="3"/>
  <c r="N323" i="3"/>
  <c r="O323" i="3"/>
  <c r="P323" i="3"/>
  <c r="Q323" i="3"/>
  <c r="S323" i="3"/>
  <c r="N324" i="3"/>
  <c r="O324" i="3"/>
  <c r="P324" i="3"/>
  <c r="Q324" i="3"/>
  <c r="S324" i="3"/>
  <c r="N325" i="3"/>
  <c r="O325" i="3"/>
  <c r="P325" i="3"/>
  <c r="Q325" i="3"/>
  <c r="S325" i="3"/>
  <c r="N326" i="3"/>
  <c r="O326" i="3"/>
  <c r="P326" i="3"/>
  <c r="Q326" i="3"/>
  <c r="S326" i="3"/>
  <c r="N327" i="3"/>
  <c r="O327" i="3"/>
  <c r="P327" i="3"/>
  <c r="Q327" i="3"/>
  <c r="S327" i="3"/>
  <c r="N328" i="3"/>
  <c r="O328" i="3"/>
  <c r="P328" i="3"/>
  <c r="Q328" i="3"/>
  <c r="S328" i="3"/>
  <c r="N329" i="3"/>
  <c r="O329" i="3"/>
  <c r="P329" i="3"/>
  <c r="Q329" i="3"/>
  <c r="S329" i="3"/>
  <c r="N330" i="3"/>
  <c r="O330" i="3"/>
  <c r="P330" i="3"/>
  <c r="Q330" i="3"/>
  <c r="S330" i="3"/>
  <c r="N331" i="3"/>
  <c r="O331" i="3"/>
  <c r="P331" i="3"/>
  <c r="Q331" i="3"/>
  <c r="S331" i="3"/>
  <c r="N332" i="3"/>
  <c r="O332" i="3"/>
  <c r="P332" i="3"/>
  <c r="Q332" i="3"/>
  <c r="S332" i="3"/>
  <c r="N333" i="3"/>
  <c r="O333" i="3"/>
  <c r="P333" i="3"/>
  <c r="Q333" i="3"/>
  <c r="S333" i="3"/>
  <c r="N334" i="3"/>
  <c r="O334" i="3"/>
  <c r="P334" i="3"/>
  <c r="Q334" i="3"/>
  <c r="S334" i="3"/>
  <c r="N335" i="3"/>
  <c r="O335" i="3"/>
  <c r="P335" i="3"/>
  <c r="Q335" i="3"/>
  <c r="S335" i="3"/>
  <c r="N336" i="3"/>
  <c r="O336" i="3"/>
  <c r="P336" i="3"/>
  <c r="Q336" i="3"/>
  <c r="S336" i="3"/>
  <c r="N337" i="3"/>
  <c r="O337" i="3"/>
  <c r="P337" i="3"/>
  <c r="Q337" i="3"/>
  <c r="S337" i="3"/>
  <c r="N338" i="3"/>
  <c r="O338" i="3"/>
  <c r="P338" i="3"/>
  <c r="Q338" i="3"/>
  <c r="S338" i="3"/>
  <c r="N339" i="3"/>
  <c r="O339" i="3"/>
  <c r="P339" i="3"/>
  <c r="Q339" i="3"/>
  <c r="S339" i="3"/>
  <c r="N340" i="3"/>
  <c r="O340" i="3"/>
  <c r="P340" i="3"/>
  <c r="Q340" i="3"/>
  <c r="S340" i="3"/>
  <c r="N341" i="3"/>
  <c r="O341" i="3"/>
  <c r="P341" i="3"/>
  <c r="Q341" i="3"/>
  <c r="S341" i="3"/>
  <c r="N342" i="3"/>
  <c r="O342" i="3"/>
  <c r="P342" i="3"/>
  <c r="Q342" i="3"/>
  <c r="S342" i="3"/>
  <c r="N343" i="3"/>
  <c r="O343" i="3"/>
  <c r="P343" i="3"/>
  <c r="Q343" i="3"/>
  <c r="S343" i="3"/>
  <c r="N344" i="3"/>
  <c r="O344" i="3"/>
  <c r="P344" i="3"/>
  <c r="Q344" i="3"/>
  <c r="S344" i="3"/>
  <c r="N345" i="3"/>
  <c r="O345" i="3"/>
  <c r="P345" i="3"/>
  <c r="Q345" i="3"/>
  <c r="S345" i="3"/>
  <c r="L5" i="3"/>
  <c r="M5" i="3"/>
  <c r="N5" i="3"/>
  <c r="O5" i="3"/>
  <c r="P5" i="3"/>
  <c r="Q5" i="3"/>
  <c r="L6" i="3"/>
  <c r="M6" i="3"/>
  <c r="N6" i="3"/>
  <c r="O6" i="3"/>
  <c r="P6" i="3"/>
  <c r="Q6" i="3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5" i="3"/>
  <c r="M15" i="3"/>
  <c r="N15" i="3"/>
  <c r="O15" i="3"/>
  <c r="P15" i="3"/>
  <c r="Q15" i="3"/>
  <c r="L17" i="3"/>
  <c r="M17" i="3"/>
  <c r="N17" i="3"/>
  <c r="O17" i="3"/>
  <c r="P17" i="3"/>
  <c r="Q17" i="3"/>
  <c r="L18" i="3"/>
  <c r="M18" i="3"/>
  <c r="N18" i="3"/>
  <c r="O18" i="3"/>
  <c r="P18" i="3"/>
  <c r="Q18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L61" i="3"/>
  <c r="M61" i="3"/>
  <c r="N61" i="3"/>
  <c r="O61" i="3"/>
  <c r="L62" i="3"/>
  <c r="M62" i="3"/>
  <c r="N62" i="3"/>
  <c r="O62" i="3"/>
  <c r="L63" i="3"/>
  <c r="M63" i="3"/>
  <c r="N63" i="3"/>
  <c r="O63" i="3"/>
  <c r="L64" i="3"/>
  <c r="M64" i="3"/>
  <c r="N64" i="3"/>
  <c r="O64" i="3"/>
  <c r="L65" i="3"/>
  <c r="M65" i="3"/>
  <c r="N65" i="3"/>
  <c r="O65" i="3"/>
  <c r="L66" i="3"/>
  <c r="M66" i="3"/>
  <c r="N66" i="3"/>
  <c r="O66" i="3"/>
  <c r="L67" i="3"/>
  <c r="M67" i="3"/>
  <c r="N67" i="3"/>
  <c r="O67" i="3"/>
  <c r="L68" i="3"/>
  <c r="M68" i="3"/>
  <c r="N68" i="3"/>
  <c r="O68" i="3"/>
  <c r="L69" i="3"/>
  <c r="M69" i="3"/>
  <c r="N69" i="3"/>
  <c r="O69" i="3"/>
  <c r="L70" i="3"/>
  <c r="M70" i="3"/>
  <c r="N70" i="3"/>
  <c r="O70" i="3"/>
  <c r="L71" i="3"/>
  <c r="M71" i="3"/>
  <c r="N71" i="3"/>
  <c r="O71" i="3"/>
  <c r="L72" i="3"/>
  <c r="M72" i="3"/>
  <c r="N72" i="3"/>
  <c r="O72" i="3"/>
  <c r="L73" i="3"/>
  <c r="M73" i="3"/>
  <c r="N73" i="3"/>
  <c r="O73" i="3"/>
  <c r="L74" i="3"/>
  <c r="M74" i="3"/>
  <c r="N74" i="3"/>
  <c r="O74" i="3"/>
  <c r="L75" i="3"/>
  <c r="M75" i="3"/>
  <c r="N75" i="3"/>
  <c r="O75" i="3"/>
  <c r="L76" i="3"/>
  <c r="M76" i="3"/>
  <c r="N76" i="3"/>
  <c r="O76" i="3"/>
  <c r="L77" i="3"/>
  <c r="M77" i="3"/>
  <c r="N77" i="3"/>
  <c r="O77" i="3"/>
  <c r="L78" i="3"/>
  <c r="M78" i="3"/>
  <c r="N78" i="3"/>
  <c r="O78" i="3"/>
  <c r="L79" i="3"/>
  <c r="M79" i="3"/>
  <c r="N79" i="3"/>
  <c r="O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L89" i="3"/>
  <c r="M89" i="3"/>
  <c r="N89" i="3"/>
  <c r="O89" i="3"/>
  <c r="L90" i="3"/>
  <c r="M90" i="3"/>
  <c r="N90" i="3"/>
  <c r="O90" i="3"/>
  <c r="L91" i="3"/>
  <c r="M91" i="3"/>
  <c r="N91" i="3"/>
  <c r="O91" i="3"/>
  <c r="L92" i="3"/>
  <c r="M92" i="3"/>
  <c r="N92" i="3"/>
  <c r="O92" i="3"/>
  <c r="L93" i="3"/>
  <c r="M93" i="3"/>
  <c r="N93" i="3"/>
  <c r="O93" i="3"/>
  <c r="L94" i="3"/>
  <c r="M94" i="3"/>
  <c r="N94" i="3"/>
  <c r="O94" i="3"/>
  <c r="L95" i="3"/>
  <c r="M95" i="3"/>
  <c r="N95" i="3"/>
  <c r="O95" i="3"/>
  <c r="L96" i="3"/>
  <c r="M96" i="3"/>
  <c r="N96" i="3"/>
  <c r="O96" i="3"/>
  <c r="L97" i="3"/>
  <c r="M97" i="3"/>
  <c r="N97" i="3"/>
  <c r="O97" i="3"/>
  <c r="L98" i="3"/>
  <c r="M98" i="3"/>
  <c r="N98" i="3"/>
  <c r="O98" i="3"/>
  <c r="L99" i="3"/>
  <c r="M99" i="3"/>
  <c r="N99" i="3"/>
  <c r="O99" i="3"/>
  <c r="L100" i="3"/>
  <c r="M100" i="3"/>
  <c r="N100" i="3"/>
  <c r="O100" i="3"/>
  <c r="L101" i="3"/>
  <c r="M101" i="3"/>
  <c r="N101" i="3"/>
  <c r="O101" i="3"/>
  <c r="L102" i="3"/>
  <c r="M102" i="3"/>
  <c r="N102" i="3"/>
  <c r="O102" i="3"/>
  <c r="L103" i="3"/>
  <c r="M103" i="3"/>
  <c r="N103" i="3"/>
  <c r="O103" i="3"/>
  <c r="L104" i="3"/>
  <c r="M104" i="3"/>
  <c r="N104" i="3"/>
  <c r="O104" i="3"/>
  <c r="L105" i="3"/>
  <c r="M105" i="3"/>
  <c r="N105" i="3"/>
  <c r="O105" i="3"/>
  <c r="L106" i="3"/>
  <c r="M106" i="3"/>
  <c r="N106" i="3"/>
  <c r="O106" i="3"/>
  <c r="L107" i="3"/>
  <c r="M107" i="3"/>
  <c r="N107" i="3"/>
  <c r="O107" i="3"/>
  <c r="L108" i="3"/>
  <c r="M108" i="3"/>
  <c r="N108" i="3"/>
  <c r="O108" i="3"/>
  <c r="L109" i="3"/>
  <c r="M109" i="3"/>
  <c r="N109" i="3"/>
  <c r="O109" i="3"/>
  <c r="L110" i="3"/>
  <c r="M110" i="3"/>
  <c r="N110" i="3"/>
  <c r="O110" i="3"/>
  <c r="L111" i="3"/>
  <c r="M111" i="3"/>
  <c r="N111" i="3"/>
  <c r="O111" i="3"/>
  <c r="L112" i="3"/>
  <c r="M112" i="3"/>
  <c r="N112" i="3"/>
  <c r="O112" i="3"/>
  <c r="L113" i="3"/>
  <c r="M113" i="3"/>
  <c r="N113" i="3"/>
  <c r="O113" i="3"/>
  <c r="L114" i="3"/>
  <c r="M114" i="3"/>
  <c r="N114" i="3"/>
  <c r="O114" i="3"/>
  <c r="L115" i="3"/>
  <c r="M115" i="3"/>
  <c r="N115" i="3"/>
  <c r="O115" i="3"/>
  <c r="L116" i="3"/>
  <c r="M116" i="3"/>
  <c r="N116" i="3"/>
  <c r="O116" i="3"/>
  <c r="L117" i="3"/>
  <c r="M117" i="3"/>
  <c r="N117" i="3"/>
  <c r="O117" i="3"/>
  <c r="L118" i="3"/>
  <c r="M118" i="3"/>
  <c r="N118" i="3"/>
  <c r="O118" i="3"/>
  <c r="L119" i="3"/>
  <c r="M119" i="3"/>
  <c r="N119" i="3"/>
  <c r="O119" i="3"/>
  <c r="L120" i="3"/>
  <c r="M120" i="3"/>
  <c r="N120" i="3"/>
  <c r="O120" i="3"/>
  <c r="L121" i="3"/>
  <c r="M121" i="3"/>
  <c r="N121" i="3"/>
  <c r="O121" i="3"/>
  <c r="L122" i="3"/>
  <c r="M122" i="3"/>
  <c r="N122" i="3"/>
  <c r="O122" i="3"/>
  <c r="L123" i="3"/>
  <c r="M123" i="3"/>
  <c r="N123" i="3"/>
  <c r="O123" i="3"/>
  <c r="L124" i="3"/>
  <c r="M124" i="3"/>
  <c r="N124" i="3"/>
  <c r="O124" i="3"/>
  <c r="L125" i="3"/>
  <c r="M125" i="3"/>
  <c r="N125" i="3"/>
  <c r="O125" i="3"/>
  <c r="L126" i="3"/>
  <c r="M126" i="3"/>
  <c r="N126" i="3"/>
  <c r="O126" i="3"/>
  <c r="L127" i="3"/>
  <c r="M127" i="3"/>
  <c r="N127" i="3"/>
  <c r="O127" i="3"/>
  <c r="L128" i="3"/>
  <c r="M128" i="3"/>
  <c r="N128" i="3"/>
  <c r="O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L153" i="3"/>
  <c r="M153" i="3"/>
  <c r="N153" i="3"/>
  <c r="O153" i="3"/>
  <c r="L154" i="3"/>
  <c r="M154" i="3"/>
  <c r="N154" i="3"/>
  <c r="O154" i="3"/>
  <c r="L155" i="3"/>
  <c r="M155" i="3"/>
  <c r="N155" i="3"/>
  <c r="O155" i="3"/>
  <c r="L156" i="3"/>
  <c r="M156" i="3"/>
  <c r="N156" i="3"/>
  <c r="O156" i="3"/>
  <c r="L157" i="3"/>
  <c r="M157" i="3"/>
  <c r="N157" i="3"/>
  <c r="O157" i="3"/>
  <c r="L158" i="3"/>
  <c r="M158" i="3"/>
  <c r="N158" i="3"/>
  <c r="O158" i="3"/>
  <c r="L159" i="3"/>
  <c r="M159" i="3"/>
  <c r="N159" i="3"/>
  <c r="O159" i="3"/>
  <c r="L160" i="3"/>
  <c r="M160" i="3"/>
  <c r="N160" i="3"/>
  <c r="O160" i="3"/>
  <c r="L161" i="3"/>
  <c r="M161" i="3"/>
  <c r="N161" i="3"/>
  <c r="O161" i="3"/>
  <c r="L162" i="3"/>
  <c r="M162" i="3"/>
  <c r="N162" i="3"/>
  <c r="O162" i="3"/>
  <c r="L163" i="3"/>
  <c r="M163" i="3"/>
  <c r="N163" i="3"/>
  <c r="O163" i="3"/>
  <c r="L164" i="3"/>
  <c r="M164" i="3"/>
  <c r="N164" i="3"/>
  <c r="O164" i="3"/>
  <c r="L165" i="3"/>
  <c r="M165" i="3"/>
  <c r="N165" i="3"/>
  <c r="O165" i="3"/>
  <c r="L166" i="3"/>
  <c r="M166" i="3"/>
  <c r="N166" i="3"/>
  <c r="O166" i="3"/>
  <c r="L167" i="3"/>
  <c r="M167" i="3"/>
  <c r="N167" i="3"/>
  <c r="O167" i="3"/>
  <c r="L168" i="3"/>
  <c r="M168" i="3"/>
  <c r="N168" i="3"/>
  <c r="O168" i="3"/>
  <c r="L169" i="3"/>
  <c r="M169" i="3"/>
  <c r="N169" i="3"/>
  <c r="O169" i="3"/>
  <c r="L170" i="3"/>
  <c r="M170" i="3"/>
  <c r="N170" i="3"/>
  <c r="O170" i="3"/>
  <c r="L171" i="3"/>
  <c r="M171" i="3"/>
  <c r="N171" i="3"/>
  <c r="O171" i="3"/>
  <c r="L172" i="3"/>
  <c r="M172" i="3"/>
  <c r="N172" i="3"/>
  <c r="O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L206" i="3"/>
  <c r="M206" i="3"/>
  <c r="N206" i="3"/>
  <c r="O206" i="3"/>
  <c r="L207" i="3"/>
  <c r="M207" i="3"/>
  <c r="N207" i="3"/>
  <c r="O207" i="3"/>
  <c r="L208" i="3"/>
  <c r="M208" i="3"/>
  <c r="N208" i="3"/>
  <c r="O208" i="3"/>
  <c r="L209" i="3"/>
  <c r="M209" i="3"/>
  <c r="N209" i="3"/>
  <c r="O209" i="3"/>
  <c r="L210" i="3"/>
  <c r="M210" i="3"/>
  <c r="N210" i="3"/>
  <c r="O210" i="3"/>
  <c r="L211" i="3"/>
  <c r="M211" i="3"/>
  <c r="N211" i="3"/>
  <c r="O211" i="3"/>
  <c r="L212" i="3"/>
  <c r="M212" i="3"/>
  <c r="N212" i="3"/>
  <c r="O212" i="3"/>
  <c r="L213" i="3"/>
  <c r="M213" i="3"/>
  <c r="N213" i="3"/>
  <c r="O213" i="3"/>
  <c r="L214" i="3"/>
  <c r="M214" i="3"/>
  <c r="N214" i="3"/>
  <c r="O214" i="3"/>
  <c r="L215" i="3"/>
  <c r="M215" i="3"/>
  <c r="N215" i="3"/>
  <c r="O215" i="3"/>
  <c r="L216" i="3"/>
  <c r="M216" i="3"/>
  <c r="N216" i="3"/>
  <c r="O216" i="3"/>
  <c r="L217" i="3"/>
  <c r="M217" i="3"/>
  <c r="N217" i="3"/>
  <c r="O217" i="3"/>
  <c r="L218" i="3"/>
  <c r="M218" i="3"/>
  <c r="N218" i="3"/>
  <c r="O218" i="3"/>
  <c r="L219" i="3"/>
  <c r="M219" i="3"/>
  <c r="N219" i="3"/>
  <c r="O219" i="3"/>
  <c r="L220" i="3"/>
  <c r="M220" i="3"/>
  <c r="N220" i="3"/>
  <c r="O220" i="3"/>
  <c r="L221" i="3"/>
  <c r="M221" i="3"/>
  <c r="N221" i="3"/>
  <c r="O221" i="3"/>
  <c r="L222" i="3"/>
  <c r="M222" i="3"/>
  <c r="N222" i="3"/>
  <c r="O222" i="3"/>
  <c r="L223" i="3"/>
  <c r="M223" i="3"/>
  <c r="N223" i="3"/>
  <c r="O223" i="3"/>
  <c r="L224" i="3"/>
  <c r="M224" i="3"/>
  <c r="N224" i="3"/>
  <c r="O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L233" i="3"/>
  <c r="M233" i="3"/>
  <c r="N233" i="3"/>
  <c r="L234" i="3"/>
  <c r="M234" i="3"/>
  <c r="N234" i="3"/>
  <c r="L235" i="3"/>
  <c r="M235" i="3"/>
  <c r="N235" i="3"/>
  <c r="L236" i="3"/>
  <c r="M236" i="3"/>
  <c r="N236" i="3"/>
  <c r="L237" i="3"/>
  <c r="M237" i="3"/>
  <c r="N237" i="3"/>
  <c r="L238" i="3"/>
  <c r="M238" i="3"/>
  <c r="N238" i="3"/>
  <c r="L239" i="3"/>
  <c r="M239" i="3"/>
  <c r="N239" i="3"/>
  <c r="L240" i="3"/>
  <c r="M240" i="3"/>
  <c r="N240" i="3"/>
  <c r="L241" i="3"/>
  <c r="M241" i="3"/>
  <c r="N241" i="3"/>
  <c r="L242" i="3"/>
  <c r="M242" i="3"/>
  <c r="N242" i="3"/>
  <c r="L243" i="3"/>
  <c r="M243" i="3"/>
  <c r="N243" i="3"/>
  <c r="L244" i="3"/>
  <c r="M244" i="3"/>
  <c r="N244" i="3"/>
  <c r="L245" i="3"/>
  <c r="M245" i="3"/>
  <c r="N245" i="3"/>
  <c r="L246" i="3"/>
  <c r="M246" i="3"/>
  <c r="N246" i="3"/>
  <c r="L247" i="3"/>
  <c r="M247" i="3"/>
  <c r="N247" i="3"/>
  <c r="L248" i="3"/>
  <c r="M248" i="3"/>
  <c r="N248" i="3"/>
  <c r="L249" i="3"/>
  <c r="M249" i="3"/>
  <c r="N249" i="3"/>
  <c r="L250" i="3"/>
  <c r="M250" i="3"/>
  <c r="N250" i="3"/>
  <c r="L251" i="3"/>
  <c r="M251" i="3"/>
  <c r="N251" i="3"/>
  <c r="L252" i="3"/>
  <c r="M252" i="3"/>
  <c r="N252" i="3"/>
  <c r="L253" i="3"/>
  <c r="M253" i="3"/>
  <c r="N253" i="3"/>
  <c r="L254" i="3"/>
  <c r="M254" i="3"/>
  <c r="N254" i="3"/>
  <c r="L255" i="3"/>
  <c r="M255" i="3"/>
  <c r="N255" i="3"/>
  <c r="L256" i="3"/>
  <c r="M256" i="3"/>
  <c r="N256" i="3"/>
  <c r="L257" i="3"/>
  <c r="M257" i="3"/>
  <c r="N257" i="3"/>
  <c r="L258" i="3"/>
  <c r="M258" i="3"/>
  <c r="N258" i="3"/>
  <c r="L259" i="3"/>
  <c r="M259" i="3"/>
  <c r="N259" i="3"/>
  <c r="L260" i="3"/>
  <c r="M260" i="3"/>
  <c r="N260" i="3"/>
  <c r="L261" i="3"/>
  <c r="M261" i="3"/>
  <c r="N261" i="3"/>
  <c r="L262" i="3"/>
  <c r="M262" i="3"/>
  <c r="N262" i="3"/>
  <c r="L263" i="3"/>
  <c r="M263" i="3"/>
  <c r="N263" i="3"/>
  <c r="L264" i="3"/>
  <c r="M264" i="3"/>
  <c r="N264" i="3"/>
  <c r="L265" i="3"/>
  <c r="M265" i="3"/>
  <c r="N265" i="3"/>
  <c r="L266" i="3"/>
  <c r="M266" i="3"/>
  <c r="N266" i="3"/>
  <c r="L267" i="3"/>
  <c r="M267" i="3"/>
  <c r="N267" i="3"/>
  <c r="L268" i="3"/>
  <c r="M268" i="3"/>
  <c r="N268" i="3"/>
  <c r="L269" i="3"/>
  <c r="M269" i="3"/>
  <c r="N269" i="3"/>
  <c r="L270" i="3"/>
  <c r="M270" i="3"/>
  <c r="N270" i="3"/>
  <c r="L271" i="3"/>
  <c r="M271" i="3"/>
  <c r="N271" i="3"/>
  <c r="L272" i="3"/>
  <c r="M272" i="3"/>
  <c r="N272" i="3"/>
  <c r="L273" i="3"/>
  <c r="M273" i="3"/>
  <c r="N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L294" i="3"/>
  <c r="M294" i="3"/>
  <c r="N294" i="3"/>
  <c r="O294" i="3"/>
  <c r="L295" i="3"/>
  <c r="M295" i="3"/>
  <c r="N295" i="3"/>
  <c r="O295" i="3"/>
  <c r="L296" i="3"/>
  <c r="M296" i="3"/>
  <c r="N296" i="3"/>
  <c r="O296" i="3"/>
  <c r="L297" i="3"/>
  <c r="M297" i="3"/>
  <c r="N297" i="3"/>
  <c r="O297" i="3"/>
  <c r="L298" i="3"/>
  <c r="M298" i="3"/>
  <c r="N298" i="3"/>
  <c r="O298" i="3"/>
  <c r="L299" i="3"/>
  <c r="M299" i="3"/>
  <c r="N299" i="3"/>
  <c r="O299" i="3"/>
  <c r="L300" i="3"/>
  <c r="M300" i="3"/>
  <c r="N300" i="3"/>
  <c r="O300" i="3"/>
  <c r="L301" i="3"/>
  <c r="M301" i="3"/>
  <c r="N301" i="3"/>
  <c r="O301" i="3"/>
  <c r="L302" i="3"/>
  <c r="M302" i="3"/>
  <c r="N302" i="3"/>
  <c r="O302" i="3"/>
  <c r="L303" i="3"/>
  <c r="M303" i="3"/>
  <c r="N303" i="3"/>
  <c r="O303" i="3"/>
  <c r="L304" i="3"/>
  <c r="M304" i="3"/>
  <c r="N304" i="3"/>
  <c r="O304" i="3"/>
  <c r="L305" i="3"/>
  <c r="M305" i="3"/>
  <c r="N305" i="3"/>
  <c r="O305" i="3"/>
  <c r="L306" i="3"/>
  <c r="M306" i="3"/>
  <c r="N306" i="3"/>
  <c r="O306" i="3"/>
  <c r="L307" i="3"/>
  <c r="M307" i="3"/>
  <c r="N307" i="3"/>
  <c r="O307" i="3"/>
  <c r="L308" i="3"/>
  <c r="M308" i="3"/>
  <c r="N308" i="3"/>
  <c r="O308" i="3"/>
  <c r="L309" i="3"/>
  <c r="M309" i="3"/>
  <c r="N309" i="3"/>
  <c r="O309" i="3"/>
  <c r="L310" i="3"/>
  <c r="M310" i="3"/>
  <c r="N310" i="3"/>
  <c r="O310" i="3"/>
  <c r="L311" i="3"/>
  <c r="M311" i="3"/>
  <c r="N311" i="3"/>
  <c r="O311" i="3"/>
  <c r="L312" i="3"/>
  <c r="M312" i="3"/>
  <c r="N312" i="3"/>
  <c r="O312" i="3"/>
  <c r="L313" i="3"/>
  <c r="M313" i="3"/>
  <c r="N313" i="3"/>
  <c r="O313" i="3"/>
  <c r="L314" i="3"/>
  <c r="M314" i="3"/>
  <c r="N314" i="3"/>
  <c r="O314" i="3"/>
  <c r="L315" i="3"/>
  <c r="M315" i="3"/>
  <c r="N315" i="3"/>
  <c r="O315" i="3"/>
  <c r="L316" i="3"/>
  <c r="M316" i="3"/>
  <c r="N316" i="3"/>
  <c r="O316" i="3"/>
  <c r="L317" i="3"/>
  <c r="M317" i="3"/>
  <c r="N317" i="3"/>
  <c r="O317" i="3"/>
  <c r="L318" i="3"/>
  <c r="M318" i="3"/>
  <c r="N318" i="3"/>
  <c r="O318" i="3"/>
  <c r="L319" i="3"/>
  <c r="M319" i="3"/>
  <c r="N319" i="3"/>
  <c r="O319" i="3"/>
  <c r="L320" i="3"/>
  <c r="M320" i="3"/>
  <c r="N320" i="3"/>
  <c r="O320" i="3"/>
  <c r="L321" i="3"/>
  <c r="M321" i="3"/>
  <c r="N321" i="3"/>
  <c r="O321" i="3"/>
  <c r="L322" i="3"/>
  <c r="M322" i="3"/>
  <c r="N322" i="3"/>
  <c r="O322" i="3"/>
  <c r="P322" i="3"/>
  <c r="Q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N346" i="3"/>
  <c r="O346" i="3"/>
  <c r="P346" i="3"/>
  <c r="Q346" i="3"/>
  <c r="L347" i="3"/>
  <c r="M347" i="3"/>
  <c r="N347" i="3"/>
  <c r="O347" i="3"/>
  <c r="P347" i="3"/>
  <c r="Q347" i="3"/>
  <c r="L348" i="3"/>
  <c r="M348" i="3"/>
  <c r="N348" i="3"/>
  <c r="O348" i="3"/>
  <c r="P348" i="3"/>
  <c r="Q348" i="3"/>
  <c r="L349" i="3"/>
  <c r="M349" i="3"/>
  <c r="N349" i="3"/>
  <c r="O349" i="3"/>
  <c r="P349" i="3"/>
  <c r="Q349" i="3"/>
  <c r="L350" i="3"/>
  <c r="M350" i="3"/>
  <c r="N350" i="3"/>
  <c r="O350" i="3"/>
  <c r="P350" i="3"/>
  <c r="Q350" i="3"/>
  <c r="L351" i="3"/>
  <c r="M351" i="3"/>
  <c r="N351" i="3"/>
  <c r="O351" i="3"/>
  <c r="P351" i="3"/>
  <c r="Q351" i="3"/>
  <c r="L352" i="3"/>
  <c r="M352" i="3"/>
  <c r="N352" i="3"/>
  <c r="O352" i="3"/>
  <c r="P352" i="3"/>
  <c r="Q352" i="3"/>
  <c r="L353" i="3"/>
  <c r="M353" i="3"/>
  <c r="N353" i="3"/>
  <c r="O353" i="3"/>
  <c r="P353" i="3"/>
  <c r="Q353" i="3"/>
  <c r="L354" i="3"/>
  <c r="M354" i="3"/>
  <c r="N354" i="3"/>
  <c r="O354" i="3"/>
  <c r="P354" i="3"/>
  <c r="Q354" i="3"/>
  <c r="L355" i="3"/>
  <c r="M355" i="3"/>
  <c r="N355" i="3"/>
  <c r="O355" i="3"/>
  <c r="P355" i="3"/>
  <c r="Q355" i="3"/>
  <c r="L356" i="3"/>
  <c r="M356" i="3"/>
  <c r="N356" i="3"/>
  <c r="O356" i="3"/>
  <c r="P356" i="3"/>
  <c r="Q356" i="3"/>
  <c r="L357" i="3"/>
  <c r="M357" i="3"/>
  <c r="N357" i="3"/>
  <c r="O357" i="3"/>
  <c r="P357" i="3"/>
  <c r="Q357" i="3"/>
  <c r="L358" i="3"/>
  <c r="M358" i="3"/>
  <c r="N358" i="3"/>
  <c r="O358" i="3"/>
  <c r="P358" i="3"/>
  <c r="Q358" i="3"/>
  <c r="L359" i="3"/>
  <c r="M359" i="3"/>
  <c r="N359" i="3"/>
  <c r="O359" i="3"/>
  <c r="P359" i="3"/>
  <c r="Q359" i="3"/>
  <c r="L360" i="3"/>
  <c r="M360" i="3"/>
  <c r="N360" i="3"/>
  <c r="O360" i="3"/>
  <c r="P360" i="3"/>
  <c r="Q360" i="3"/>
  <c r="L361" i="3"/>
  <c r="M361" i="3"/>
  <c r="N361" i="3"/>
  <c r="O361" i="3"/>
  <c r="P361" i="3"/>
  <c r="Q361" i="3"/>
  <c r="L362" i="3"/>
  <c r="M362" i="3"/>
  <c r="N362" i="3"/>
  <c r="O362" i="3"/>
  <c r="P362" i="3"/>
  <c r="Q362" i="3"/>
  <c r="L363" i="3"/>
  <c r="M363" i="3"/>
  <c r="N363" i="3"/>
  <c r="O363" i="3"/>
  <c r="P363" i="3"/>
  <c r="Q363" i="3"/>
  <c r="L364" i="3"/>
  <c r="M364" i="3"/>
  <c r="N364" i="3"/>
  <c r="O364" i="3"/>
  <c r="P364" i="3"/>
  <c r="Q364" i="3"/>
  <c r="L365" i="3"/>
  <c r="M365" i="3"/>
  <c r="N365" i="3"/>
  <c r="O365" i="3"/>
  <c r="P365" i="3"/>
  <c r="Q365" i="3"/>
  <c r="L366" i="3"/>
  <c r="M366" i="3"/>
  <c r="N366" i="3"/>
  <c r="O366" i="3"/>
  <c r="P366" i="3"/>
  <c r="Q366" i="3"/>
  <c r="L367" i="3"/>
  <c r="M367" i="3"/>
  <c r="N367" i="3"/>
  <c r="O367" i="3"/>
  <c r="P367" i="3"/>
  <c r="Q367" i="3"/>
  <c r="L368" i="3"/>
  <c r="M368" i="3"/>
  <c r="N368" i="3"/>
  <c r="O368" i="3"/>
  <c r="P368" i="3"/>
  <c r="Q368" i="3"/>
  <c r="L369" i="3"/>
  <c r="M369" i="3"/>
  <c r="N369" i="3"/>
  <c r="O369" i="3"/>
  <c r="P369" i="3"/>
  <c r="Q369" i="3"/>
  <c r="L370" i="3"/>
  <c r="M370" i="3"/>
  <c r="N370" i="3"/>
  <c r="O370" i="3"/>
  <c r="P370" i="3"/>
  <c r="Q370" i="3"/>
  <c r="L371" i="3"/>
  <c r="M371" i="3"/>
  <c r="N371" i="3"/>
  <c r="O371" i="3"/>
  <c r="P371" i="3"/>
  <c r="Q371" i="3"/>
  <c r="L372" i="3"/>
  <c r="M372" i="3"/>
  <c r="N372" i="3"/>
  <c r="O372" i="3"/>
  <c r="P372" i="3"/>
  <c r="Q372" i="3"/>
  <c r="L373" i="3"/>
  <c r="M373" i="3"/>
  <c r="N373" i="3"/>
  <c r="O373" i="3"/>
  <c r="P373" i="3"/>
  <c r="Q373" i="3"/>
  <c r="L374" i="3"/>
  <c r="M374" i="3"/>
  <c r="N374" i="3"/>
  <c r="O374" i="3"/>
  <c r="P374" i="3"/>
  <c r="Q374" i="3"/>
  <c r="L375" i="3"/>
  <c r="M375" i="3"/>
  <c r="N375" i="3"/>
  <c r="O375" i="3"/>
  <c r="P375" i="3"/>
  <c r="Q375" i="3"/>
  <c r="L376" i="3"/>
  <c r="M376" i="3"/>
  <c r="N376" i="3"/>
  <c r="O376" i="3"/>
  <c r="P376" i="3"/>
  <c r="Q376" i="3"/>
  <c r="L377" i="3"/>
  <c r="M377" i="3"/>
  <c r="N377" i="3"/>
  <c r="O377" i="3"/>
  <c r="P377" i="3"/>
  <c r="Q377" i="3"/>
  <c r="L378" i="3"/>
  <c r="M378" i="3"/>
  <c r="N378" i="3"/>
  <c r="O378" i="3"/>
  <c r="P378" i="3"/>
  <c r="Q378" i="3"/>
  <c r="L379" i="3"/>
  <c r="M379" i="3"/>
  <c r="N379" i="3"/>
  <c r="O379" i="3"/>
  <c r="P379" i="3"/>
  <c r="Q379" i="3"/>
  <c r="L380" i="3"/>
  <c r="M380" i="3"/>
  <c r="N380" i="3"/>
  <c r="O380" i="3"/>
  <c r="P380" i="3"/>
  <c r="Q380" i="3"/>
  <c r="L381" i="3"/>
  <c r="M381" i="3"/>
  <c r="N381" i="3"/>
  <c r="O381" i="3"/>
  <c r="P381" i="3"/>
  <c r="Q381" i="3"/>
  <c r="L382" i="3"/>
  <c r="M382" i="3"/>
  <c r="N382" i="3"/>
  <c r="O382" i="3"/>
  <c r="P382" i="3"/>
  <c r="Q382" i="3"/>
  <c r="L383" i="3"/>
  <c r="M383" i="3"/>
  <c r="N383" i="3"/>
  <c r="O383" i="3"/>
  <c r="P383" i="3"/>
  <c r="Q383" i="3"/>
  <c r="L384" i="3"/>
  <c r="M384" i="3"/>
  <c r="N384" i="3"/>
  <c r="O384" i="3"/>
  <c r="P384" i="3"/>
  <c r="Q384" i="3"/>
  <c r="L385" i="3"/>
  <c r="M385" i="3"/>
  <c r="N385" i="3"/>
  <c r="O385" i="3"/>
  <c r="P385" i="3"/>
  <c r="Q385" i="3"/>
  <c r="L386" i="3"/>
  <c r="M386" i="3"/>
  <c r="N386" i="3"/>
  <c r="O386" i="3"/>
  <c r="P386" i="3"/>
  <c r="Q386" i="3"/>
  <c r="L387" i="3"/>
  <c r="M387" i="3"/>
  <c r="N387" i="3"/>
  <c r="O387" i="3"/>
  <c r="P387" i="3"/>
  <c r="Q387" i="3"/>
  <c r="L388" i="3"/>
  <c r="M388" i="3"/>
  <c r="N388" i="3"/>
  <c r="O388" i="3"/>
  <c r="P388" i="3"/>
  <c r="Q388" i="3"/>
  <c r="L389" i="3"/>
  <c r="M389" i="3"/>
  <c r="N389" i="3"/>
  <c r="O389" i="3"/>
  <c r="P389" i="3"/>
  <c r="Q389" i="3"/>
  <c r="L390" i="3"/>
  <c r="M390" i="3"/>
  <c r="N390" i="3"/>
  <c r="O390" i="3"/>
  <c r="P390" i="3"/>
  <c r="Q390" i="3"/>
  <c r="L391" i="3"/>
  <c r="M391" i="3"/>
  <c r="N391" i="3"/>
  <c r="O391" i="3"/>
  <c r="P391" i="3"/>
  <c r="Q391" i="3"/>
  <c r="L392" i="3"/>
  <c r="M392" i="3"/>
  <c r="N392" i="3"/>
  <c r="O392" i="3"/>
  <c r="P392" i="3"/>
  <c r="Q392" i="3"/>
  <c r="L393" i="3"/>
  <c r="M393" i="3"/>
  <c r="N393" i="3"/>
  <c r="O393" i="3"/>
  <c r="P393" i="3"/>
  <c r="Q393" i="3"/>
  <c r="L394" i="3"/>
  <c r="M394" i="3"/>
  <c r="N394" i="3"/>
  <c r="O394" i="3"/>
  <c r="P394" i="3"/>
  <c r="Q394" i="3"/>
  <c r="L395" i="3"/>
  <c r="M395" i="3"/>
  <c r="N395" i="3"/>
  <c r="O395" i="3"/>
  <c r="P395" i="3"/>
  <c r="Q395" i="3"/>
  <c r="L396" i="3"/>
  <c r="M396" i="3"/>
  <c r="N396" i="3"/>
  <c r="O396" i="3"/>
  <c r="P396" i="3"/>
  <c r="Q396" i="3"/>
  <c r="L397" i="3"/>
  <c r="M397" i="3"/>
  <c r="N397" i="3"/>
  <c r="O397" i="3"/>
  <c r="P397" i="3"/>
  <c r="Q397" i="3"/>
  <c r="L398" i="3"/>
  <c r="M398" i="3"/>
  <c r="N398" i="3"/>
  <c r="O398" i="3"/>
  <c r="P398" i="3"/>
  <c r="Q398" i="3"/>
  <c r="L399" i="3"/>
  <c r="M399" i="3"/>
  <c r="N399" i="3"/>
  <c r="O399" i="3"/>
  <c r="P399" i="3"/>
  <c r="Q399" i="3"/>
  <c r="L400" i="3"/>
  <c r="M400" i="3"/>
  <c r="N400" i="3"/>
  <c r="O400" i="3"/>
  <c r="P400" i="3"/>
  <c r="Q400" i="3"/>
  <c r="L401" i="3"/>
  <c r="M401" i="3"/>
  <c r="N401" i="3"/>
  <c r="O401" i="3"/>
  <c r="P401" i="3"/>
  <c r="Q401" i="3"/>
  <c r="L402" i="3"/>
  <c r="M402" i="3"/>
  <c r="N402" i="3"/>
  <c r="O402" i="3"/>
  <c r="P402" i="3"/>
  <c r="Q402" i="3"/>
  <c r="L403" i="3"/>
  <c r="M403" i="3"/>
  <c r="N403" i="3"/>
  <c r="O403" i="3"/>
  <c r="P403" i="3"/>
  <c r="Q403" i="3"/>
  <c r="L404" i="3"/>
  <c r="M404" i="3"/>
  <c r="N404" i="3"/>
  <c r="O404" i="3"/>
  <c r="P404" i="3"/>
  <c r="Q404" i="3"/>
  <c r="L405" i="3"/>
  <c r="M405" i="3"/>
  <c r="N405" i="3"/>
  <c r="O405" i="3"/>
  <c r="P405" i="3"/>
  <c r="Q405" i="3"/>
  <c r="L406" i="3"/>
  <c r="M406" i="3"/>
  <c r="N406" i="3"/>
  <c r="O406" i="3"/>
  <c r="P406" i="3"/>
  <c r="Q406" i="3"/>
  <c r="L407" i="3"/>
  <c r="M407" i="3"/>
  <c r="N407" i="3"/>
  <c r="O407" i="3"/>
  <c r="P407" i="3"/>
  <c r="Q407" i="3"/>
  <c r="L408" i="3"/>
  <c r="M408" i="3"/>
  <c r="N408" i="3"/>
  <c r="O408" i="3"/>
  <c r="P408" i="3"/>
  <c r="Q408" i="3"/>
  <c r="L409" i="3"/>
  <c r="M409" i="3"/>
  <c r="N409" i="3"/>
  <c r="O409" i="3"/>
  <c r="P409" i="3"/>
  <c r="Q409" i="3"/>
  <c r="L410" i="3"/>
  <c r="M410" i="3"/>
  <c r="N410" i="3"/>
  <c r="O410" i="3"/>
  <c r="P410" i="3"/>
  <c r="Q410" i="3"/>
  <c r="L411" i="3"/>
  <c r="M411" i="3"/>
  <c r="N411" i="3"/>
  <c r="O411" i="3"/>
  <c r="P411" i="3"/>
  <c r="Q411" i="3"/>
  <c r="L412" i="3"/>
  <c r="M412" i="3"/>
  <c r="N412" i="3"/>
  <c r="O412" i="3"/>
  <c r="P412" i="3"/>
  <c r="Q412" i="3"/>
  <c r="L413" i="3"/>
  <c r="M413" i="3"/>
  <c r="N413" i="3"/>
  <c r="O413" i="3"/>
  <c r="P413" i="3"/>
  <c r="Q413" i="3"/>
  <c r="L414" i="3"/>
  <c r="M414" i="3"/>
  <c r="N414" i="3"/>
  <c r="O414" i="3"/>
  <c r="P414" i="3"/>
  <c r="Q414" i="3"/>
  <c r="L415" i="3"/>
  <c r="M415" i="3"/>
  <c r="N415" i="3"/>
  <c r="O415" i="3"/>
  <c r="P415" i="3"/>
  <c r="Q415" i="3"/>
  <c r="L416" i="3"/>
  <c r="M416" i="3"/>
  <c r="N416" i="3"/>
  <c r="O416" i="3"/>
  <c r="P416" i="3"/>
  <c r="Q416" i="3"/>
  <c r="L417" i="3"/>
  <c r="M417" i="3"/>
  <c r="N417" i="3"/>
  <c r="O417" i="3"/>
  <c r="P417" i="3"/>
  <c r="Q417" i="3"/>
  <c r="L418" i="3"/>
  <c r="M418" i="3"/>
  <c r="N418" i="3"/>
  <c r="O418" i="3"/>
  <c r="P418" i="3"/>
  <c r="Q418" i="3"/>
  <c r="L419" i="3"/>
  <c r="M419" i="3"/>
  <c r="N419" i="3"/>
  <c r="O419" i="3"/>
  <c r="P419" i="3"/>
  <c r="Q419" i="3"/>
  <c r="L420" i="3"/>
  <c r="M420" i="3"/>
  <c r="N420" i="3"/>
  <c r="O420" i="3"/>
  <c r="P420" i="3"/>
  <c r="Q420" i="3"/>
  <c r="L421" i="3"/>
  <c r="M421" i="3"/>
  <c r="N421" i="3"/>
  <c r="O421" i="3"/>
  <c r="P421" i="3"/>
  <c r="Q421" i="3"/>
  <c r="L422" i="3"/>
  <c r="M422" i="3"/>
  <c r="N422" i="3"/>
  <c r="O422" i="3"/>
  <c r="P422" i="3"/>
  <c r="Q422" i="3"/>
  <c r="L423" i="3"/>
  <c r="M423" i="3"/>
  <c r="N423" i="3"/>
  <c r="O423" i="3"/>
  <c r="P423" i="3"/>
  <c r="Q423" i="3"/>
  <c r="L424" i="3"/>
  <c r="M424" i="3"/>
  <c r="N424" i="3"/>
  <c r="O424" i="3"/>
  <c r="P424" i="3"/>
  <c r="Q424" i="3"/>
  <c r="L425" i="3"/>
  <c r="M425" i="3"/>
  <c r="N425" i="3"/>
  <c r="O425" i="3"/>
  <c r="P425" i="3"/>
  <c r="Q425" i="3"/>
  <c r="L426" i="3"/>
  <c r="M426" i="3"/>
  <c r="N426" i="3"/>
  <c r="O426" i="3"/>
  <c r="P426" i="3"/>
  <c r="Q426" i="3"/>
  <c r="L427" i="3"/>
  <c r="M427" i="3"/>
  <c r="N427" i="3"/>
  <c r="O427" i="3"/>
  <c r="P427" i="3"/>
  <c r="Q427" i="3"/>
  <c r="L428" i="3"/>
  <c r="M428" i="3"/>
  <c r="N428" i="3"/>
  <c r="O428" i="3"/>
  <c r="P428" i="3"/>
  <c r="Q428" i="3"/>
  <c r="L429" i="3"/>
  <c r="M429" i="3"/>
  <c r="N429" i="3"/>
  <c r="O429" i="3"/>
  <c r="P429" i="3"/>
  <c r="Q429" i="3"/>
  <c r="L430" i="3"/>
  <c r="M430" i="3"/>
  <c r="N430" i="3"/>
  <c r="O430" i="3"/>
  <c r="P430" i="3"/>
  <c r="Q430" i="3"/>
  <c r="L431" i="3"/>
  <c r="M431" i="3"/>
  <c r="N431" i="3"/>
  <c r="O431" i="3"/>
  <c r="P431" i="3"/>
  <c r="Q431" i="3"/>
  <c r="L432" i="3"/>
  <c r="M432" i="3"/>
  <c r="N432" i="3"/>
  <c r="O432" i="3"/>
  <c r="P432" i="3"/>
  <c r="Q432" i="3"/>
  <c r="L433" i="3"/>
  <c r="M433" i="3"/>
  <c r="N433" i="3"/>
  <c r="O433" i="3"/>
  <c r="P433" i="3"/>
  <c r="Q433" i="3"/>
  <c r="L434" i="3"/>
  <c r="M434" i="3"/>
  <c r="N434" i="3"/>
  <c r="O434" i="3"/>
  <c r="P434" i="3"/>
  <c r="Q434" i="3"/>
  <c r="L435" i="3"/>
  <c r="M435" i="3"/>
  <c r="N435" i="3"/>
  <c r="O435" i="3"/>
  <c r="P435" i="3"/>
  <c r="Q435" i="3"/>
  <c r="L436" i="3"/>
  <c r="M436" i="3"/>
  <c r="N436" i="3"/>
  <c r="O436" i="3"/>
  <c r="P436" i="3"/>
  <c r="Q436" i="3"/>
  <c r="L437" i="3"/>
  <c r="M437" i="3"/>
  <c r="N437" i="3"/>
  <c r="O437" i="3"/>
  <c r="P437" i="3"/>
  <c r="Q437" i="3"/>
  <c r="L438" i="3"/>
  <c r="M438" i="3"/>
  <c r="N438" i="3"/>
  <c r="O438" i="3"/>
  <c r="P438" i="3"/>
  <c r="Q438" i="3"/>
  <c r="L439" i="3"/>
  <c r="M439" i="3"/>
  <c r="N439" i="3"/>
  <c r="O439" i="3"/>
  <c r="P439" i="3"/>
  <c r="Q439" i="3"/>
  <c r="L440" i="3"/>
  <c r="M440" i="3"/>
  <c r="N440" i="3"/>
  <c r="O440" i="3"/>
  <c r="P440" i="3"/>
  <c r="Q440" i="3"/>
  <c r="L441" i="3"/>
  <c r="M441" i="3"/>
  <c r="N441" i="3"/>
  <c r="O441" i="3"/>
  <c r="P441" i="3"/>
  <c r="Q441" i="3"/>
  <c r="L442" i="3"/>
  <c r="M442" i="3"/>
  <c r="N442" i="3"/>
  <c r="O442" i="3"/>
  <c r="P442" i="3"/>
  <c r="Q442" i="3"/>
  <c r="L443" i="3"/>
  <c r="M443" i="3"/>
  <c r="N443" i="3"/>
  <c r="O443" i="3"/>
  <c r="P443" i="3"/>
  <c r="Q443" i="3"/>
  <c r="L444" i="3"/>
  <c r="M444" i="3"/>
  <c r="N444" i="3"/>
  <c r="O444" i="3"/>
  <c r="P444" i="3"/>
  <c r="Q444" i="3"/>
  <c r="L445" i="3"/>
  <c r="M445" i="3"/>
  <c r="N445" i="3"/>
  <c r="O445" i="3"/>
  <c r="P445" i="3"/>
  <c r="Q445" i="3"/>
  <c r="L446" i="3"/>
  <c r="M446" i="3"/>
  <c r="N446" i="3"/>
  <c r="O446" i="3"/>
  <c r="P446" i="3"/>
  <c r="Q446" i="3"/>
  <c r="L447" i="3"/>
  <c r="M447" i="3"/>
  <c r="N447" i="3"/>
  <c r="O447" i="3"/>
  <c r="P447" i="3"/>
  <c r="Q447" i="3"/>
  <c r="L448" i="3"/>
  <c r="M448" i="3"/>
  <c r="N448" i="3"/>
  <c r="O448" i="3"/>
  <c r="P448" i="3"/>
  <c r="Q448" i="3"/>
  <c r="L449" i="3"/>
  <c r="M449" i="3"/>
  <c r="N449" i="3"/>
  <c r="O449" i="3"/>
  <c r="P449" i="3"/>
  <c r="Q449" i="3"/>
  <c r="L450" i="3"/>
  <c r="M450" i="3"/>
  <c r="N450" i="3"/>
  <c r="O450" i="3"/>
  <c r="P450" i="3"/>
  <c r="Q450" i="3"/>
  <c r="P4" i="3"/>
  <c r="O4" i="3"/>
  <c r="N4" i="3"/>
  <c r="M4" i="3"/>
  <c r="L4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5" i="3"/>
  <c r="K6" i="3"/>
  <c r="K7" i="3"/>
  <c r="K8" i="3"/>
  <c r="K9" i="3"/>
  <c r="K10" i="3"/>
  <c r="K11" i="3"/>
  <c r="K12" i="3"/>
  <c r="K13" i="3"/>
  <c r="K14" i="3"/>
  <c r="K15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T427" i="3"/>
  <c r="S427" i="3"/>
  <c r="T363" i="3"/>
  <c r="S363" i="3"/>
  <c r="T85" i="3"/>
  <c r="S85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5" i="4"/>
  <c r="F306" i="4"/>
  <c r="F307" i="4"/>
  <c r="F308" i="4"/>
  <c r="F309" i="4"/>
  <c r="F310" i="4"/>
  <c r="F311" i="4"/>
  <c r="F312" i="4"/>
  <c r="F313" i="4"/>
  <c r="F314" i="4"/>
  <c r="F316" i="4"/>
  <c r="F317" i="4"/>
  <c r="F318" i="4"/>
  <c r="F319" i="4"/>
  <c r="F320" i="4"/>
  <c r="F321" i="4"/>
  <c r="F322" i="4"/>
  <c r="F323" i="4"/>
  <c r="F324" i="4"/>
  <c r="F325" i="4"/>
  <c r="F327" i="4"/>
  <c r="F328" i="4"/>
  <c r="G305" i="4"/>
  <c r="G306" i="4"/>
  <c r="G307" i="4"/>
  <c r="G308" i="4"/>
  <c r="G309" i="4"/>
  <c r="G310" i="4"/>
  <c r="G311" i="4"/>
  <c r="G312" i="4"/>
  <c r="G313" i="4"/>
  <c r="G314" i="4"/>
  <c r="G316" i="4"/>
  <c r="G317" i="4"/>
  <c r="G318" i="4"/>
  <c r="G319" i="4"/>
  <c r="G320" i="4"/>
  <c r="G321" i="4"/>
  <c r="G322" i="4"/>
  <c r="G323" i="4"/>
  <c r="G324" i="4"/>
  <c r="G325" i="4"/>
  <c r="G327" i="4"/>
  <c r="G328" i="4"/>
  <c r="K4" i="3"/>
  <c r="T421" i="3"/>
  <c r="S421" i="3"/>
  <c r="T420" i="3"/>
  <c r="S420" i="3"/>
  <c r="T419" i="3"/>
  <c r="S419" i="3"/>
  <c r="T418" i="3"/>
  <c r="S418" i="3"/>
  <c r="T417" i="3"/>
  <c r="S417" i="3"/>
  <c r="T416" i="3"/>
  <c r="S416" i="3"/>
  <c r="T415" i="3"/>
  <c r="S415" i="3"/>
  <c r="T414" i="3"/>
  <c r="S414" i="3"/>
  <c r="T413" i="3"/>
  <c r="S413" i="3"/>
  <c r="T412" i="3"/>
  <c r="S412" i="3"/>
  <c r="T411" i="3"/>
  <c r="S411" i="3"/>
  <c r="T410" i="3"/>
  <c r="S410" i="3"/>
  <c r="T409" i="3"/>
  <c r="S409" i="3"/>
  <c r="T408" i="3"/>
  <c r="S408" i="3"/>
  <c r="T407" i="3"/>
  <c r="S407" i="3"/>
  <c r="T406" i="3"/>
  <c r="S406" i="3"/>
  <c r="T405" i="3"/>
  <c r="S405" i="3"/>
  <c r="T404" i="3"/>
  <c r="S404" i="3"/>
  <c r="T403" i="3"/>
  <c r="S403" i="3"/>
  <c r="T402" i="3"/>
  <c r="S402" i="3"/>
  <c r="T401" i="3"/>
  <c r="S401" i="3"/>
  <c r="T450" i="3"/>
  <c r="S450" i="3"/>
  <c r="T449" i="3"/>
  <c r="S449" i="3"/>
  <c r="T448" i="3"/>
  <c r="S448" i="3"/>
  <c r="T447" i="3"/>
  <c r="S447" i="3"/>
  <c r="T446" i="3"/>
  <c r="S446" i="3"/>
  <c r="T445" i="3"/>
  <c r="S445" i="3"/>
  <c r="T444" i="3"/>
  <c r="S444" i="3"/>
  <c r="T443" i="3"/>
  <c r="S443" i="3"/>
  <c r="T442" i="3"/>
  <c r="S442" i="3"/>
  <c r="T441" i="3"/>
  <c r="S441" i="3"/>
  <c r="T440" i="3"/>
  <c r="S440" i="3"/>
  <c r="T439" i="3"/>
  <c r="S439" i="3"/>
  <c r="T438" i="3"/>
  <c r="S438" i="3"/>
  <c r="T437" i="3"/>
  <c r="S437" i="3"/>
  <c r="T436" i="3"/>
  <c r="S436" i="3"/>
  <c r="T435" i="3"/>
  <c r="S435" i="3"/>
  <c r="T434" i="3"/>
  <c r="S434" i="3"/>
  <c r="T433" i="3"/>
  <c r="S433" i="3"/>
  <c r="T432" i="3"/>
  <c r="S432" i="3"/>
  <c r="T431" i="3"/>
  <c r="S431" i="3"/>
  <c r="T430" i="3"/>
  <c r="S430" i="3"/>
  <c r="T426" i="3"/>
  <c r="S426" i="3"/>
  <c r="T425" i="3"/>
  <c r="S425" i="3"/>
  <c r="T424" i="3"/>
  <c r="S424" i="3"/>
  <c r="T398" i="3"/>
  <c r="S398" i="3"/>
  <c r="T397" i="3"/>
  <c r="S397" i="3"/>
  <c r="T396" i="3"/>
  <c r="S396" i="3"/>
  <c r="T392" i="3"/>
  <c r="S392" i="3"/>
  <c r="T391" i="3"/>
  <c r="S391" i="3"/>
  <c r="T390" i="3"/>
  <c r="S390" i="3"/>
  <c r="T386" i="3"/>
  <c r="S386" i="3"/>
  <c r="T385" i="3"/>
  <c r="S385" i="3"/>
  <c r="T384" i="3"/>
  <c r="S384" i="3"/>
  <c r="T383" i="3"/>
  <c r="S383" i="3"/>
  <c r="T382" i="3"/>
  <c r="S382" i="3"/>
  <c r="T381" i="3"/>
  <c r="S381" i="3"/>
  <c r="T380" i="3"/>
  <c r="S380" i="3"/>
  <c r="T379" i="3"/>
  <c r="S379" i="3"/>
  <c r="T378" i="3"/>
  <c r="S378" i="3"/>
  <c r="T377" i="3"/>
  <c r="S377" i="3"/>
  <c r="T376" i="3"/>
  <c r="S376" i="3"/>
  <c r="T375" i="3"/>
  <c r="S375" i="3"/>
  <c r="T374" i="3"/>
  <c r="S374" i="3"/>
  <c r="T373" i="3"/>
  <c r="S373" i="3"/>
  <c r="T372" i="3"/>
  <c r="S372" i="3"/>
  <c r="T371" i="3"/>
  <c r="S371" i="3"/>
  <c r="T370" i="3"/>
  <c r="S370" i="3"/>
  <c r="T369" i="3"/>
  <c r="S369" i="3"/>
  <c r="T368" i="3"/>
  <c r="S368" i="3"/>
  <c r="T367" i="3"/>
  <c r="S367" i="3"/>
  <c r="T366" i="3"/>
  <c r="S366" i="3"/>
  <c r="T365" i="3"/>
  <c r="S365" i="3"/>
  <c r="T357" i="3"/>
  <c r="S357" i="3"/>
  <c r="T356" i="3"/>
  <c r="S356" i="3"/>
  <c r="T355" i="3"/>
  <c r="S355" i="3"/>
  <c r="T354" i="3"/>
  <c r="S354" i="3"/>
  <c r="T353" i="3"/>
  <c r="S353" i="3"/>
  <c r="T352" i="3"/>
  <c r="S352" i="3"/>
  <c r="T351" i="3"/>
  <c r="S351" i="3"/>
  <c r="T350" i="3"/>
  <c r="S350" i="3"/>
  <c r="T349" i="3"/>
  <c r="S349" i="3"/>
  <c r="T348" i="3"/>
  <c r="S348" i="3"/>
  <c r="T347" i="3"/>
  <c r="S347" i="3"/>
  <c r="T346" i="3"/>
  <c r="S346" i="3"/>
  <c r="T345" i="3"/>
  <c r="T344" i="3"/>
  <c r="T343" i="3"/>
  <c r="T342" i="3"/>
  <c r="T341" i="3"/>
  <c r="T340" i="3"/>
  <c r="T339" i="3"/>
  <c r="T338" i="3"/>
  <c r="T337" i="3"/>
  <c r="T336" i="3"/>
  <c r="T362" i="3"/>
  <c r="S362" i="3"/>
  <c r="T361" i="3"/>
  <c r="S361" i="3"/>
  <c r="T360" i="3"/>
  <c r="S360" i="3"/>
  <c r="T359" i="3"/>
  <c r="S359" i="3"/>
  <c r="S87" i="3"/>
  <c r="T87" i="3"/>
  <c r="S129" i="3"/>
  <c r="T129" i="3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78" i="4"/>
  <c r="G77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2" i="4"/>
  <c r="E2" i="4"/>
  <c r="O2" i="4" s="1"/>
  <c r="S561" i="3"/>
  <c r="Q561" i="3"/>
  <c r="P561" i="3"/>
  <c r="O561" i="3"/>
  <c r="N561" i="3"/>
  <c r="K561" i="3"/>
  <c r="M561" i="3" s="1"/>
  <c r="S560" i="3"/>
  <c r="Q560" i="3"/>
  <c r="P560" i="3"/>
  <c r="O560" i="3"/>
  <c r="N560" i="3"/>
  <c r="K560" i="3"/>
  <c r="M560" i="3" s="1"/>
  <c r="S559" i="3"/>
  <c r="Q559" i="3"/>
  <c r="P559" i="3"/>
  <c r="O559" i="3"/>
  <c r="N559" i="3"/>
  <c r="K559" i="3"/>
  <c r="M559" i="3" s="1"/>
  <c r="S558" i="3"/>
  <c r="Q558" i="3"/>
  <c r="P558" i="3"/>
  <c r="O558" i="3"/>
  <c r="N558" i="3"/>
  <c r="K558" i="3"/>
  <c r="M558" i="3" s="1"/>
  <c r="S557" i="3"/>
  <c r="Q557" i="3"/>
  <c r="P557" i="3"/>
  <c r="N557" i="3"/>
  <c r="K557" i="3"/>
  <c r="M557" i="3" s="1"/>
  <c r="S556" i="3"/>
  <c r="Q556" i="3"/>
  <c r="P556" i="3"/>
  <c r="N556" i="3"/>
  <c r="K556" i="3"/>
  <c r="M556" i="3" s="1"/>
  <c r="S555" i="3"/>
  <c r="Q555" i="3"/>
  <c r="P555" i="3"/>
  <c r="O555" i="3"/>
  <c r="N555" i="3"/>
  <c r="K555" i="3"/>
  <c r="M555" i="3" s="1"/>
  <c r="S554" i="3"/>
  <c r="Q554" i="3"/>
  <c r="P554" i="3"/>
  <c r="O554" i="3"/>
  <c r="N554" i="3"/>
  <c r="K554" i="3"/>
  <c r="M554" i="3" s="1"/>
  <c r="S553" i="3"/>
  <c r="Q553" i="3"/>
  <c r="P553" i="3"/>
  <c r="O553" i="3"/>
  <c r="N553" i="3"/>
  <c r="K553" i="3"/>
  <c r="M553" i="3" s="1"/>
  <c r="S552" i="3"/>
  <c r="Q552" i="3"/>
  <c r="P552" i="3"/>
  <c r="O552" i="3"/>
  <c r="N552" i="3"/>
  <c r="K552" i="3"/>
  <c r="M552" i="3" s="1"/>
  <c r="S551" i="3"/>
  <c r="Q551" i="3"/>
  <c r="P551" i="3"/>
  <c r="O551" i="3"/>
  <c r="N551" i="3"/>
  <c r="K551" i="3"/>
  <c r="M551" i="3" s="1"/>
  <c r="S550" i="3"/>
  <c r="Q550" i="3"/>
  <c r="P550" i="3"/>
  <c r="O550" i="3"/>
  <c r="N550" i="3"/>
  <c r="K550" i="3"/>
  <c r="M550" i="3" s="1"/>
  <c r="S549" i="3"/>
  <c r="Q549" i="3"/>
  <c r="P549" i="3"/>
  <c r="O549" i="3"/>
  <c r="N549" i="3"/>
  <c r="K549" i="3"/>
  <c r="M549" i="3" s="1"/>
  <c r="S548" i="3"/>
  <c r="Q548" i="3"/>
  <c r="P548" i="3"/>
  <c r="O548" i="3"/>
  <c r="N548" i="3"/>
  <c r="K548" i="3"/>
  <c r="L548" i="3" s="1"/>
  <c r="S547" i="3"/>
  <c r="Q547" i="3"/>
  <c r="P547" i="3"/>
  <c r="O547" i="3"/>
  <c r="N547" i="3"/>
  <c r="K547" i="3"/>
  <c r="M547" i="3" s="1"/>
  <c r="S546" i="3"/>
  <c r="Q546" i="3"/>
  <c r="P546" i="3"/>
  <c r="O546" i="3"/>
  <c r="N546" i="3"/>
  <c r="K546" i="3"/>
  <c r="L546" i="3" s="1"/>
  <c r="S545" i="3"/>
  <c r="Q545" i="3"/>
  <c r="P545" i="3"/>
  <c r="O545" i="3"/>
  <c r="N545" i="3"/>
  <c r="K545" i="3"/>
  <c r="M545" i="3" s="1"/>
  <c r="S544" i="3"/>
  <c r="Q544" i="3"/>
  <c r="P544" i="3"/>
  <c r="O544" i="3"/>
  <c r="N544" i="3"/>
  <c r="K544" i="3"/>
  <c r="M544" i="3" s="1"/>
  <c r="S543" i="3"/>
  <c r="Q543" i="3"/>
  <c r="P543" i="3"/>
  <c r="O543" i="3"/>
  <c r="N543" i="3"/>
  <c r="K543" i="3"/>
  <c r="M543" i="3" s="1"/>
  <c r="S542" i="3"/>
  <c r="Q542" i="3"/>
  <c r="P542" i="3"/>
  <c r="O542" i="3"/>
  <c r="N542" i="3"/>
  <c r="K542" i="3"/>
  <c r="M542" i="3" s="1"/>
  <c r="S541" i="3"/>
  <c r="Q541" i="3"/>
  <c r="P541" i="3"/>
  <c r="O541" i="3"/>
  <c r="N541" i="3"/>
  <c r="K541" i="3"/>
  <c r="M541" i="3" s="1"/>
  <c r="S540" i="3"/>
  <c r="Q540" i="3"/>
  <c r="P540" i="3"/>
  <c r="O540" i="3"/>
  <c r="N540" i="3"/>
  <c r="K540" i="3"/>
  <c r="L540" i="3" s="1"/>
  <c r="S539" i="3"/>
  <c r="Q539" i="3"/>
  <c r="P539" i="3"/>
  <c r="O539" i="3"/>
  <c r="N539" i="3"/>
  <c r="K539" i="3"/>
  <c r="M539" i="3" s="1"/>
  <c r="S538" i="3"/>
  <c r="Q538" i="3"/>
  <c r="P538" i="3"/>
  <c r="O538" i="3"/>
  <c r="N538" i="3"/>
  <c r="K538" i="3"/>
  <c r="M538" i="3" s="1"/>
  <c r="S537" i="3"/>
  <c r="Q537" i="3"/>
  <c r="P537" i="3"/>
  <c r="O537" i="3"/>
  <c r="N537" i="3"/>
  <c r="K537" i="3"/>
  <c r="M537" i="3" s="1"/>
  <c r="S536" i="3"/>
  <c r="Q536" i="3"/>
  <c r="P536" i="3"/>
  <c r="O536" i="3"/>
  <c r="N536" i="3"/>
  <c r="K536" i="3"/>
  <c r="M536" i="3" s="1"/>
  <c r="S535" i="3"/>
  <c r="Q535" i="3"/>
  <c r="P535" i="3"/>
  <c r="O535" i="3"/>
  <c r="N535" i="3"/>
  <c r="K535" i="3"/>
  <c r="M535" i="3" s="1"/>
  <c r="S534" i="3"/>
  <c r="Q534" i="3"/>
  <c r="P534" i="3"/>
  <c r="O534" i="3"/>
  <c r="N534" i="3"/>
  <c r="K534" i="3"/>
  <c r="L534" i="3" s="1"/>
  <c r="S533" i="3"/>
  <c r="Q533" i="3"/>
  <c r="P533" i="3"/>
  <c r="O533" i="3"/>
  <c r="N533" i="3"/>
  <c r="K533" i="3"/>
  <c r="M533" i="3" s="1"/>
  <c r="S532" i="3"/>
  <c r="Q532" i="3"/>
  <c r="P532" i="3"/>
  <c r="O532" i="3"/>
  <c r="N532" i="3"/>
  <c r="K532" i="3"/>
  <c r="M532" i="3" s="1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86" i="3"/>
  <c r="S485" i="3"/>
  <c r="S484" i="3"/>
  <c r="S483" i="3"/>
  <c r="S481" i="3"/>
  <c r="S480" i="3"/>
  <c r="S475" i="3"/>
  <c r="S474" i="3"/>
  <c r="S473" i="3"/>
  <c r="S472" i="3"/>
  <c r="S471" i="3"/>
  <c r="S470" i="3"/>
  <c r="S468" i="3"/>
  <c r="S467" i="3"/>
  <c r="S465" i="3"/>
  <c r="S464" i="3"/>
  <c r="S462" i="3"/>
  <c r="S461" i="3"/>
  <c r="S459" i="3"/>
  <c r="S458" i="3"/>
  <c r="S457" i="3"/>
  <c r="T323" i="3"/>
  <c r="T322" i="3"/>
  <c r="S322" i="3"/>
  <c r="T324" i="3"/>
  <c r="T292" i="3"/>
  <c r="S292" i="3"/>
  <c r="T291" i="3"/>
  <c r="S291" i="3"/>
  <c r="T290" i="3"/>
  <c r="S290" i="3"/>
  <c r="T289" i="3"/>
  <c r="S289" i="3"/>
  <c r="T288" i="3"/>
  <c r="S288" i="3"/>
  <c r="T287" i="3"/>
  <c r="S287" i="3"/>
  <c r="T286" i="3"/>
  <c r="S286" i="3"/>
  <c r="T285" i="3"/>
  <c r="S285" i="3"/>
  <c r="T284" i="3"/>
  <c r="S284" i="3"/>
  <c r="T283" i="3"/>
  <c r="S283" i="3"/>
  <c r="T282" i="3"/>
  <c r="S282" i="3"/>
  <c r="T281" i="3"/>
  <c r="S281" i="3"/>
  <c r="T280" i="3"/>
  <c r="S280" i="3"/>
  <c r="T279" i="3"/>
  <c r="S279" i="3"/>
  <c r="T278" i="3"/>
  <c r="S278" i="3"/>
  <c r="T277" i="3"/>
  <c r="S277" i="3"/>
  <c r="T276" i="3"/>
  <c r="S276" i="3"/>
  <c r="T275" i="3"/>
  <c r="S275" i="3"/>
  <c r="T274" i="3"/>
  <c r="S274" i="3"/>
  <c r="T231" i="3"/>
  <c r="S231" i="3"/>
  <c r="T230" i="3"/>
  <c r="S230" i="3"/>
  <c r="T229" i="3"/>
  <c r="S229" i="3"/>
  <c r="T228" i="3"/>
  <c r="S228" i="3"/>
  <c r="T227" i="3"/>
  <c r="S227" i="3"/>
  <c r="T226" i="3"/>
  <c r="S226" i="3"/>
  <c r="T225" i="3"/>
  <c r="S225" i="3"/>
  <c r="T204" i="3"/>
  <c r="S204" i="3"/>
  <c r="T203" i="3"/>
  <c r="S203" i="3"/>
  <c r="T202" i="3"/>
  <c r="S202" i="3"/>
  <c r="T201" i="3"/>
  <c r="S201" i="3"/>
  <c r="T200" i="3"/>
  <c r="S200" i="3"/>
  <c r="T199" i="3"/>
  <c r="S199" i="3"/>
  <c r="T198" i="3"/>
  <c r="S198" i="3"/>
  <c r="T197" i="3"/>
  <c r="S197" i="3"/>
  <c r="T196" i="3"/>
  <c r="S196" i="3"/>
  <c r="T195" i="3"/>
  <c r="S195" i="3"/>
  <c r="T194" i="3"/>
  <c r="S194" i="3"/>
  <c r="T193" i="3"/>
  <c r="S193" i="3"/>
  <c r="T192" i="3"/>
  <c r="S192" i="3"/>
  <c r="T191" i="3"/>
  <c r="S191" i="3"/>
  <c r="T190" i="3"/>
  <c r="S190" i="3"/>
  <c r="T189" i="3"/>
  <c r="S189" i="3"/>
  <c r="T188" i="3"/>
  <c r="S188" i="3"/>
  <c r="T187" i="3"/>
  <c r="S187" i="3"/>
  <c r="T186" i="3"/>
  <c r="S186" i="3"/>
  <c r="T185" i="3"/>
  <c r="S185" i="3"/>
  <c r="T184" i="3"/>
  <c r="S184" i="3"/>
  <c r="T183" i="3"/>
  <c r="S183" i="3"/>
  <c r="T182" i="3"/>
  <c r="S182" i="3"/>
  <c r="T181" i="3"/>
  <c r="S181" i="3"/>
  <c r="T180" i="3"/>
  <c r="S180" i="3"/>
  <c r="T179" i="3"/>
  <c r="S179" i="3"/>
  <c r="T178" i="3"/>
  <c r="S178" i="3"/>
  <c r="T177" i="3"/>
  <c r="S177" i="3"/>
  <c r="T176" i="3"/>
  <c r="S176" i="3"/>
  <c r="T175" i="3"/>
  <c r="S175" i="3"/>
  <c r="T174" i="3"/>
  <c r="S174" i="3"/>
  <c r="T173" i="3"/>
  <c r="S173" i="3"/>
  <c r="T151" i="3"/>
  <c r="S151" i="3"/>
  <c r="T150" i="3"/>
  <c r="S150" i="3"/>
  <c r="T149" i="3"/>
  <c r="S149" i="3"/>
  <c r="T148" i="3"/>
  <c r="S148" i="3"/>
  <c r="T147" i="3"/>
  <c r="S147" i="3"/>
  <c r="T146" i="3"/>
  <c r="S146" i="3"/>
  <c r="T145" i="3"/>
  <c r="S145" i="3"/>
  <c r="T144" i="3"/>
  <c r="S144" i="3"/>
  <c r="T143" i="3"/>
  <c r="S143" i="3"/>
  <c r="T142" i="3"/>
  <c r="S142" i="3"/>
  <c r="T141" i="3"/>
  <c r="S141" i="3"/>
  <c r="T140" i="3"/>
  <c r="S140" i="3"/>
  <c r="T139" i="3"/>
  <c r="S139" i="3"/>
  <c r="T138" i="3"/>
  <c r="S138" i="3"/>
  <c r="T137" i="3"/>
  <c r="S137" i="3"/>
  <c r="T136" i="3"/>
  <c r="S136" i="3"/>
  <c r="T135" i="3"/>
  <c r="S135" i="3"/>
  <c r="T134" i="3"/>
  <c r="S134" i="3"/>
  <c r="T133" i="3"/>
  <c r="S133" i="3"/>
  <c r="T132" i="3"/>
  <c r="S132" i="3"/>
  <c r="T131" i="3"/>
  <c r="S131" i="3"/>
  <c r="T130" i="3"/>
  <c r="S130" i="3"/>
  <c r="T86" i="3"/>
  <c r="S86" i="3"/>
  <c r="T84" i="3"/>
  <c r="S84" i="3"/>
  <c r="T83" i="3"/>
  <c r="S83" i="3"/>
  <c r="T82" i="3"/>
  <c r="S82" i="3"/>
  <c r="T81" i="3"/>
  <c r="S81" i="3"/>
  <c r="T80" i="3"/>
  <c r="S80" i="3"/>
  <c r="T59" i="3"/>
  <c r="S59" i="3"/>
  <c r="T58" i="3"/>
  <c r="S58" i="3"/>
  <c r="T57" i="3"/>
  <c r="S57" i="3"/>
  <c r="T56" i="3"/>
  <c r="S56" i="3"/>
  <c r="T55" i="3"/>
  <c r="S55" i="3"/>
  <c r="T54" i="3"/>
  <c r="S54" i="3"/>
  <c r="T53" i="3"/>
  <c r="S53" i="3"/>
  <c r="T52" i="3"/>
  <c r="S52" i="3"/>
  <c r="T51" i="3"/>
  <c r="S51" i="3"/>
  <c r="T50" i="3"/>
  <c r="S50" i="3"/>
  <c r="T49" i="3"/>
  <c r="S49" i="3"/>
  <c r="T48" i="3"/>
  <c r="S48" i="3"/>
  <c r="T47" i="3"/>
  <c r="S47" i="3"/>
  <c r="T46" i="3"/>
  <c r="S46" i="3"/>
  <c r="T45" i="3"/>
  <c r="S45" i="3"/>
  <c r="T44" i="3"/>
  <c r="S44" i="3"/>
  <c r="T43" i="3"/>
  <c r="S43" i="3"/>
  <c r="T42" i="3"/>
  <c r="S42" i="3"/>
  <c r="T41" i="3"/>
  <c r="S41" i="3"/>
  <c r="T40" i="3"/>
  <c r="S40" i="3"/>
  <c r="T39" i="3"/>
  <c r="S39" i="3"/>
  <c r="T38" i="3"/>
  <c r="S38" i="3"/>
  <c r="T37" i="3"/>
  <c r="S37" i="3"/>
  <c r="T36" i="3"/>
  <c r="S36" i="3"/>
  <c r="T35" i="3"/>
  <c r="S35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  <c r="T7" i="3"/>
  <c r="S7" i="3"/>
  <c r="T6" i="3"/>
  <c r="S6" i="3"/>
  <c r="T5" i="3"/>
  <c r="S5" i="3"/>
  <c r="T4" i="3"/>
  <c r="S4" i="3"/>
  <c r="Q4" i="3"/>
  <c r="K3" i="3"/>
  <c r="M540" i="3" l="1"/>
  <c r="L555" i="3"/>
  <c r="L532" i="3"/>
  <c r="L561" i="3"/>
  <c r="M548" i="3"/>
  <c r="M546" i="3"/>
  <c r="M534" i="3"/>
  <c r="L550" i="3"/>
  <c r="L538" i="3"/>
  <c r="L556" i="3"/>
  <c r="L554" i="3"/>
  <c r="L536" i="3"/>
  <c r="L552" i="3"/>
  <c r="L559" i="3"/>
  <c r="L544" i="3"/>
  <c r="L553" i="3"/>
  <c r="L542" i="3"/>
  <c r="N2" i="4"/>
  <c r="L558" i="3"/>
  <c r="L560" i="3"/>
  <c r="L557" i="3"/>
  <c r="L533" i="3"/>
  <c r="L535" i="3"/>
  <c r="L537" i="3"/>
  <c r="L539" i="3"/>
  <c r="L541" i="3"/>
  <c r="L543" i="3"/>
  <c r="L545" i="3"/>
  <c r="L547" i="3"/>
  <c r="L549" i="3"/>
  <c r="L551" i="3"/>
</calcChain>
</file>

<file path=xl/sharedStrings.xml><?xml version="1.0" encoding="utf-8"?>
<sst xmlns="http://schemas.openxmlformats.org/spreadsheetml/2006/main" count="8941" uniqueCount="909">
  <si>
    <t xml:space="preserve">ครั้งที่ 3 ระหว่างวันที่.............เดือน..................... ถึง วันที่.............เดือน.......................... </t>
  </si>
  <si>
    <t xml:space="preserve">ครั้งที่ 2 ระหว่างวันที่.............เดือน..................... ถึง วันที่.............เดือน.......................... </t>
  </si>
  <si>
    <t xml:space="preserve">ครั้งที่ 1 ระหว่างวันที่.............เดือน..................... ถึง วันที่.............เดือน.......................... </t>
  </si>
  <si>
    <t xml:space="preserve">สลับกันมาเรียนประมาณกี่ครั้ง......................... </t>
  </si>
  <si>
    <t xml:space="preserve">สลับ </t>
  </si>
  <si>
    <t xml:space="preserve"> (  )</t>
  </si>
  <si>
    <t>ไม่สลับ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</si>
  <si>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</si>
  <si>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r>
      <t xml:space="preserve">เด็ก/ผู้ปกครองมารับใบงานเอาไปทำที่บ้าน หรือ ครูเอาใบงานไปแจกที่บ้าน </t>
    </r>
    <r>
      <rPr>
        <b/>
        <sz val="17"/>
        <rFont val="TH SarabunPSK"/>
        <family val="2"/>
      </rPr>
      <t>(ข้ามไปทำข้อ 24)</t>
    </r>
  </si>
  <si>
    <r>
      <t xml:space="preserve">เรียน DLTV "การศึกษาทางไกลผ่านดาวเทียม" </t>
    </r>
    <r>
      <rPr>
        <b/>
        <sz val="17"/>
        <rFont val="TH SarabunPSK"/>
        <family val="2"/>
      </rPr>
      <t>(ข้ามไปทำข้อ 24)</t>
    </r>
  </si>
  <si>
    <t xml:space="preserve">เรียนออนไลน์ กับครูประจำชั้น/ครูประจำวิชา 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</si>
  <si>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ท่านมอบหมายให้เด็กทำกิจกรรมใดบ้าง</t>
    </r>
  </si>
  <si>
    <t xml:space="preserve">ครั้งที่ 4 ระหว่างวันที่.............เดือน..................... ถึง วันที่.............เดือน.......................... </t>
  </si>
  <si>
    <t xml:space="preserve">ประกาศหยุดประมาณกี่ครั้ง......................... </t>
  </si>
  <si>
    <t xml:space="preserve">หยุด </t>
  </si>
  <si>
    <t>ไม่หยุด</t>
  </si>
  <si>
    <t>หรือ ให้เด็กเรียนออนไลน์ หรือ ให้เด็กมารับใบงานไปทำที่บ้าน เนื่องจากสถานการณ์โควิด-19 หรือไม่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</si>
  <si>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sz val="17"/>
        <rFont val="TH SarabunPSK"/>
        <family val="2"/>
      </rPr>
      <t xml:space="preserve"> ตั้งแต่วันเปิดเทอมจนถึงวันปิดเทอม โรงเรียนประกาศหยุดไม่ให้เด็กมาเรียนที่โรงเรียน </t>
    </r>
  </si>
  <si>
    <t>วันที่.............................เดือน.....................................พ.ศ.................................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</si>
  <si>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sz val="17"/>
        <rFont val="TH SarabunPSK"/>
        <family val="2"/>
      </rPr>
      <t xml:space="preserve"> โรงเรียนของท่าน</t>
    </r>
    <r>
      <rPr>
        <b/>
        <sz val="17"/>
        <rFont val="TH SarabunPSK"/>
        <family val="2"/>
      </rPr>
      <t>ปิดเทอม</t>
    </r>
    <r>
      <rPr>
        <sz val="17"/>
        <rFont val="TH SarabunPSK"/>
        <family val="2"/>
      </rPr>
      <t>วันที่เท่าไหร่</t>
    </r>
  </si>
  <si>
    <t>วันที่...................................เดือน.......................................พ.ศ........................................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</si>
  <si>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</t>
    </r>
    <r>
      <rPr>
        <b/>
        <sz val="17"/>
        <rFont val="TH SarabunPSK"/>
        <family val="2"/>
      </rPr>
      <t>เปิดเทอม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</si>
  <si>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</si>
  <si>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t xml:space="preserve">เด็ก/ผู้ปกครองมารับใบงานเอาไปทำที่บ้าน หรือ ครูเอาใบงานไปแจกที่บ้าน </t>
  </si>
  <si>
    <r>
      <t>เรียน DLTV "การศึกษาทางไกลผ่านดาวเทียม"</t>
    </r>
    <r>
      <rPr>
        <b/>
        <sz val="17"/>
        <rFont val="TH SarabunPSK"/>
        <family val="2"/>
      </rPr>
      <t xml:space="preserve"> 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</si>
  <si>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ท่านมอบหมายให้เด็กทำกิจกรรมใดบ้าง</t>
    </r>
  </si>
  <si>
    <r>
      <rPr>
        <b/>
        <sz val="17"/>
        <rFont val="TH SarabunPSK"/>
        <family val="2"/>
      </rPr>
      <t xml:space="preserve">ไม่ให้เด็กมาเรียนที่โรงเรียนเนื่องจากสถานการณ์โควิด-19 </t>
    </r>
    <r>
      <rPr>
        <sz val="17"/>
        <rFont val="TH SarabunPSK"/>
        <family val="2"/>
      </rPr>
      <t>หรือไม่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</si>
  <si>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sz val="17"/>
        <rFont val="TH SarabunPSK"/>
        <family val="2"/>
      </rPr>
      <t xml:space="preserve"> ตั้งแต่วันเปิดเทอมจนถึงวันปิดเทอม โรงเรียนประกาศหยุด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</si>
  <si>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sz val="17"/>
        <rFont val="TH SarabunPSK"/>
        <family val="2"/>
      </rPr>
      <t xml:space="preserve"> โรงเรียนของท่าน</t>
    </r>
    <r>
      <rPr>
        <b/>
        <sz val="17"/>
        <rFont val="TH SarabunPSK"/>
        <family val="2"/>
      </rPr>
      <t>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</si>
  <si>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</t>
    </r>
    <r>
      <rPr>
        <b/>
        <sz val="17"/>
        <rFont val="TH SarabunPSK"/>
        <family val="2"/>
      </rPr>
      <t>เปิดเทอม</t>
    </r>
    <r>
      <rPr>
        <sz val="17"/>
        <rFont val="TH SarabunPSK"/>
        <family val="2"/>
      </rPr>
      <t>วันที่เท่าไหร่</t>
    </r>
  </si>
  <si>
    <t>ข้อมูลการเรียนปีการศึกษา 2564</t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</si>
  <si>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</si>
  <si>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t>เรียน DLTV "การศึกษาทางไกลผ่านดาวเทียม"</t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</si>
  <si>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ท่านมอบหมายให้เด็กทำกิจกรรมใดบ้าง</t>
    </r>
  </si>
  <si>
    <r>
      <rPr>
        <b/>
        <sz val="17"/>
        <rFont val="TH SarabunPSK"/>
        <family val="2"/>
      </rPr>
      <t xml:space="preserve">หรือ ให้เด็กมารับใบงานไปทำที่บ้าน เนื่องจากสถานการณ์โควิด-19 </t>
    </r>
    <r>
      <rPr>
        <sz val="17"/>
        <rFont val="TH SarabunPSK"/>
        <family val="2"/>
      </rPr>
      <t>หรือไม่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</si>
  <si>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sz val="17"/>
        <rFont val="TH SarabunPSK"/>
        <family val="2"/>
      </rPr>
      <t xml:space="preserve"> โรงเรียนมีการประกาศหยุด </t>
    </r>
    <r>
      <rPr>
        <b/>
        <sz val="17"/>
        <rFont val="TH SarabunPSK"/>
        <family val="2"/>
      </rPr>
      <t>ไม่ให้เด็กมาเรียนที่โรงเรียน หรือ ให้เด็กเรียนออนไลน์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</si>
  <si>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sz val="17"/>
        <rFont val="TH SarabunPSK"/>
        <family val="2"/>
      </rPr>
      <t xml:space="preserve"> โรงเรียนของท่าน</t>
    </r>
    <r>
      <rPr>
        <b/>
        <sz val="17"/>
        <rFont val="TH SarabunPSK"/>
        <family val="2"/>
      </rPr>
      <t>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</si>
  <si>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</t>
    </r>
    <r>
      <rPr>
        <b/>
        <sz val="17"/>
        <rFont val="TH SarabunPSK"/>
        <family val="2"/>
      </rPr>
      <t>เปิดเทอม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</si>
  <si>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 xml:space="preserve">ท่านมอบหมายให้เด็กทำกิจกรรมใดบ้าง </t>
    </r>
    <r>
      <rPr>
        <b/>
        <sz val="17"/>
        <rFont val="TH SarabunPSK"/>
        <family val="2"/>
      </rPr>
      <t>(ตอบได้มากกว่า 1 ข้อ)</t>
    </r>
  </si>
  <si>
    <r>
      <rPr>
        <b/>
        <sz val="17"/>
        <rFont val="TH SarabunPSK"/>
        <family val="2"/>
      </rPr>
      <t xml:space="preserve">หรือ ให้เด็กมารับใบงานไปทำที่บ้าน เนื่องจากสถานการณ์โควิด-19 </t>
    </r>
    <r>
      <rPr>
        <sz val="17"/>
        <rFont val="TH SarabunPSK"/>
        <family val="2"/>
      </rPr>
      <t>บ้างหรือไม่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</si>
  <si>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sz val="17"/>
        <rFont val="TH SarabunPSK"/>
        <family val="2"/>
      </rPr>
      <t xml:space="preserve"> โรงเรียนมีการประกาศหยุด </t>
    </r>
    <r>
      <rPr>
        <b/>
        <sz val="17"/>
        <rFont val="TH SarabunPSK"/>
        <family val="2"/>
      </rPr>
      <t>ไม่ให้เด็กมาเรียนที่โรงเรียน หรือ ให้เด็กเรียนออนไลน์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</si>
  <si>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sz val="17"/>
        <rFont val="TH SarabunPSK"/>
        <family val="2"/>
      </rPr>
      <t xml:space="preserve"> โรงเรียนของท่าน</t>
    </r>
    <r>
      <rPr>
        <b/>
        <sz val="17"/>
        <rFont val="TH SarabunPSK"/>
        <family val="2"/>
      </rPr>
      <t>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</si>
  <si>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</t>
    </r>
    <r>
      <rPr>
        <b/>
        <sz val="17"/>
        <rFont val="TH SarabunPSK"/>
        <family val="2"/>
      </rPr>
      <t>เปิดเทอม</t>
    </r>
    <r>
      <rPr>
        <sz val="17"/>
        <rFont val="TH SarabunPSK"/>
        <family val="2"/>
      </rPr>
      <t>วันที่เท่าไหร่</t>
    </r>
  </si>
  <si>
    <t>ข้อมูลการเรียนปีการศึกษา 2563</t>
  </si>
  <si>
    <t>สำหรับเจ้าหน้าที่</t>
  </si>
  <si>
    <t>School</t>
  </si>
  <si>
    <t>AMP</t>
  </si>
  <si>
    <t>PROV</t>
  </si>
  <si>
    <t>TYPE</t>
  </si>
  <si>
    <t>มี</t>
  </si>
  <si>
    <t>ไม่มี</t>
  </si>
  <si>
    <r>
      <t>โรงเรียนของท่านมีการ</t>
    </r>
    <r>
      <rPr>
        <b/>
        <sz val="17"/>
        <rFont val="TH SarabunPSK"/>
        <family val="2"/>
      </rPr>
      <t>สอบคัดเลือกเพื่อเข้าเรียนระดับชั้น ป.1</t>
    </r>
    <r>
      <rPr>
        <sz val="17"/>
        <rFont val="TH SarabunPSK"/>
        <family val="2"/>
      </rPr>
      <t xml:space="preserve"> หรือไม่</t>
    </r>
  </si>
  <si>
    <t>3)</t>
  </si>
  <si>
    <t>วันที่สัมภาษณ์</t>
  </si>
  <si>
    <t>หมายเลขโทรศัพท์</t>
  </si>
  <si>
    <t>(ถ้า รร ไหนไม่มีห้องให้กรอกระดับชั้นอย่างเดียว เช่น อ.2)</t>
  </si>
  <si>
    <t>คำนำหน้า (  ) นาย (  ) นาง (  ) นางสาว</t>
  </si>
  <si>
    <t>ข้อมูลคุณครู</t>
  </si>
  <si>
    <t>2)</t>
  </si>
  <si>
    <t>1)</t>
  </si>
  <si>
    <t>TSRS5_2022</t>
  </si>
  <si>
    <t>ในช่วงสถานการณ์โควิด-19</t>
  </si>
  <si>
    <t>แบบสัมภาษณ์ข้อมูลการเปิด-ปิดเรียนระดับชั้นอนุบาล</t>
  </si>
  <si>
    <t>Table Name</t>
  </si>
  <si>
    <t>Table Des</t>
  </si>
  <si>
    <t>Page</t>
  </si>
  <si>
    <t>Description</t>
  </si>
  <si>
    <t>FieldName</t>
  </si>
  <si>
    <t>Data Type</t>
  </si>
  <si>
    <t>Size</t>
  </si>
  <si>
    <t>Null</t>
  </si>
  <si>
    <t>required (Y?)</t>
  </si>
  <si>
    <t>POSSIBLE  CODE &amp; MEANING</t>
  </si>
  <si>
    <t>QUERY Create Table</t>
  </si>
  <si>
    <t>INPUT_POST</t>
  </si>
  <si>
    <t>INSERT</t>
  </si>
  <si>
    <t>UPDATE</t>
  </si>
  <si>
    <t>ALTER TABLE</t>
  </si>
  <si>
    <t>required*</t>
  </si>
  <si>
    <t>teachers_phoneinterview</t>
  </si>
  <si>
    <t>Preface</t>
  </si>
  <si>
    <t>TID</t>
  </si>
  <si>
    <t>รหัสครู</t>
  </si>
  <si>
    <t>VARCHAR</t>
  </si>
  <si>
    <t>y</t>
  </si>
  <si>
    <t>recby</t>
  </si>
  <si>
    <t>ผู้บันทึกแบบ</t>
  </si>
  <si>
    <t>50</t>
  </si>
  <si>
    <t>recStart</t>
  </si>
  <si>
    <t>วันเวลาเริ่มต้น</t>
  </si>
  <si>
    <t>datetime</t>
  </si>
  <si>
    <t>recUpd</t>
  </si>
  <si>
    <t>ผู้้แก้ไขข้อมูลล่าสุด</t>
  </si>
  <si>
    <t>recUpdate</t>
  </si>
  <si>
    <t>วันเวลาแก้ไขข้อมูล</t>
  </si>
  <si>
    <t>scid</t>
  </si>
  <si>
    <t>รหัสโรงเรียน</t>
  </si>
  <si>
    <t>scname</t>
  </si>
  <si>
    <t>ชื่อโรงเรียน</t>
  </si>
  <si>
    <t>prefix</t>
  </si>
  <si>
    <t xml:space="preserve"> (  ) นาย (  ) นาง (  ) นางสาว</t>
  </si>
  <si>
    <t>fname</t>
  </si>
  <si>
    <t>ชื่อ</t>
  </si>
  <si>
    <t>sname</t>
  </si>
  <si>
    <t>นามสกุล</t>
  </si>
  <si>
    <t>position</t>
  </si>
  <si>
    <t>ตำแหน่ง</t>
  </si>
  <si>
    <t>level</t>
  </si>
  <si>
    <t>ระดับชั้นที่สอน</t>
  </si>
  <si>
    <t>room</t>
  </si>
  <si>
    <t>ห้อง เช่น อ.2/1 ..................(ถ้า รร ไหนไม่มีห้องให้กรอกระดับชั้นอย่างเดียว เช่น อ.2)</t>
  </si>
  <si>
    <t>tel</t>
  </si>
  <si>
    <t xml:space="preserve">หมายเลขโทรศัพท์ </t>
  </si>
  <si>
    <t>interviewer</t>
  </si>
  <si>
    <t>ชื่อเล่นผู้สัมภาษณ์</t>
  </si>
  <si>
    <t>invQ</t>
  </si>
  <si>
    <t>inv_day</t>
  </si>
  <si>
    <t>วันที่......inv_day.......</t>
  </si>
  <si>
    <t>inv_month</t>
  </si>
  <si>
    <t>เดือน เช่น พ.ย</t>
  </si>
  <si>
    <t>inv_year</t>
  </si>
  <si>
    <t>พ.ศ</t>
  </si>
  <si>
    <t>q1Q</t>
  </si>
  <si>
    <t>q1_day</t>
  </si>
  <si>
    <t>วันที่</t>
  </si>
  <si>
    <t>q1_month</t>
  </si>
  <si>
    <t>เดือน</t>
  </si>
  <si>
    <t>q1_year</t>
  </si>
  <si>
    <t>q2Q</t>
  </si>
  <si>
    <t>q2_day</t>
  </si>
  <si>
    <t>q2_month</t>
  </si>
  <si>
    <t>q2_year</t>
  </si>
  <si>
    <t>q3</t>
  </si>
  <si>
    <t>q3a</t>
  </si>
  <si>
    <t>ประกาศหยุดประมาณกี่ครั้ง</t>
  </si>
  <si>
    <r>
      <rPr>
        <sz val="17"/>
        <color rgb="FFC00000"/>
        <rFont val="TH SarabunPSK"/>
        <family val="2"/>
      </rPr>
      <t>ครั้งที่ 1</t>
    </r>
    <r>
      <rPr>
        <sz val="17"/>
        <rFont val="TH SarabunPSK"/>
        <family val="2"/>
      </rPr>
      <t xml:space="preserve"> ระหว่างวันที่…</t>
    </r>
  </si>
  <si>
    <t>q3a1_day1</t>
  </si>
  <si>
    <t>q3a1_month1</t>
  </si>
  <si>
    <t xml:space="preserve">   เดือน</t>
  </si>
  <si>
    <t>q3a1_day2</t>
  </si>
  <si>
    <t xml:space="preserve">   ถึง วันที่</t>
  </si>
  <si>
    <t>q3a1_month2</t>
  </si>
  <si>
    <r>
      <rPr>
        <sz val="17"/>
        <color rgb="FFC00000"/>
        <rFont val="TH SarabunPSK"/>
        <family val="2"/>
      </rPr>
      <t>ครั้งที่ 2</t>
    </r>
    <r>
      <rPr>
        <sz val="17"/>
        <rFont val="TH SarabunPSK"/>
        <family val="2"/>
      </rPr>
      <t xml:space="preserve"> ระหว่างวันที่…</t>
    </r>
  </si>
  <si>
    <t>q3a2_day1</t>
  </si>
  <si>
    <t>q3a2_month1</t>
  </si>
  <si>
    <t>q3a2_day2</t>
  </si>
  <si>
    <t>q3a2_month2</t>
  </si>
  <si>
    <r>
      <rPr>
        <sz val="17"/>
        <color rgb="FFC00000"/>
        <rFont val="TH SarabunPSK"/>
        <family val="2"/>
      </rPr>
      <t>ครั้งที่ 3</t>
    </r>
    <r>
      <rPr>
        <sz val="17"/>
        <rFont val="TH SarabunPSK"/>
        <family val="2"/>
      </rPr>
      <t xml:space="preserve"> ระหว่างวันที่…</t>
    </r>
  </si>
  <si>
    <t>q3a3_day1</t>
  </si>
  <si>
    <t>q3a3_month1</t>
  </si>
  <si>
    <t xml:space="preserve">   เดือ</t>
  </si>
  <si>
    <t>q3a3_day2</t>
  </si>
  <si>
    <t>q3a3_month2</t>
  </si>
  <si>
    <r>
      <rPr>
        <sz val="17"/>
        <color rgb="FFC00000"/>
        <rFont val="TH SarabunPSK"/>
        <family val="2"/>
      </rPr>
      <t xml:space="preserve">ครั้งที่ 4 </t>
    </r>
    <r>
      <rPr>
        <sz val="17"/>
        <rFont val="TH SarabunPSK"/>
        <family val="2"/>
      </rPr>
      <t xml:space="preserve"> ระหว่างวันที่…</t>
    </r>
  </si>
  <si>
    <t>q3a4_day1</t>
  </si>
  <si>
    <t>q3a4_month1</t>
  </si>
  <si>
    <t>q3a4_day2</t>
  </si>
  <si>
    <t>q3a4_month2</t>
  </si>
  <si>
    <t>q3a5_day</t>
  </si>
  <si>
    <r>
      <rPr>
        <sz val="17"/>
        <color rgb="FFC00000"/>
        <rFont val="TH SarabunPSK"/>
        <family val="2"/>
      </rPr>
      <t xml:space="preserve">ครั้งที่ 5 </t>
    </r>
    <r>
      <rPr>
        <sz val="17"/>
        <rFont val="TH SarabunPSK"/>
        <family val="2"/>
      </rPr>
      <t xml:space="preserve"> ระหว่างวันที่…</t>
    </r>
  </si>
  <si>
    <t>q3a5_day1</t>
  </si>
  <si>
    <t>q3a5_month1</t>
  </si>
  <si>
    <t>q3a5_day2</t>
  </si>
  <si>
    <t>q3a5_month2</t>
  </si>
  <si>
    <t>q3a6_day</t>
  </si>
  <si>
    <t>q3a6_day1</t>
  </si>
  <si>
    <t>q3a6_month1</t>
  </si>
  <si>
    <t>q3a6_day2</t>
  </si>
  <si>
    <t>q3a6_month2</t>
  </si>
  <si>
    <t>q3a7_day</t>
  </si>
  <si>
    <t>q3a7_day1</t>
  </si>
  <si>
    <t>q3a7_month1</t>
  </si>
  <si>
    <t>q3a7_day2</t>
  </si>
  <si>
    <t>q3a7_month2</t>
  </si>
  <si>
    <t>q3a8_day</t>
  </si>
  <si>
    <t>q3a8_day1</t>
  </si>
  <si>
    <t>q3a8_month1</t>
  </si>
  <si>
    <t>q3a8_day2</t>
  </si>
  <si>
    <t>q3a8_month2</t>
  </si>
  <si>
    <t>q3a9_day</t>
  </si>
  <si>
    <t>q3a9_day1</t>
  </si>
  <si>
    <t>q3a9_month1</t>
  </si>
  <si>
    <t>q3a9_day2</t>
  </si>
  <si>
    <t>q3a9_month2</t>
  </si>
  <si>
    <t>q3a10_day</t>
  </si>
  <si>
    <t>q3a10_day1</t>
  </si>
  <si>
    <t>q3a10_month1</t>
  </si>
  <si>
    <t>q3a10_day2</t>
  </si>
  <si>
    <t>q3a10_month2</t>
  </si>
  <si>
    <t>q4Q</t>
  </si>
  <si>
    <t>q4a</t>
  </si>
  <si>
    <t xml:space="preserve"> เรียนออนไลน์ กับครูประจำชั้น/ครูประจำวิชา </t>
  </si>
  <si>
    <t>checkbox</t>
  </si>
  <si>
    <t>q4b</t>
  </si>
  <si>
    <t>q4c</t>
  </si>
  <si>
    <t>q5Q</t>
  </si>
  <si>
    <t>11. &lt;b&gt;ถามเฉพาะโรงเรียนที่มอบหมายให้เด็กเรียนออนไลน์กับครูประจำชั้น/ครูประจำวิชา &lt;/b&gt;</t>
  </si>
  <si>
    <t>q5</t>
  </si>
  <si>
    <t xml:space="preserve"> ภาคเรียนที่ 1 ปีการศึกษา 2563 เรียนออนไลน์ประมาณกี่ครั้ง</t>
  </si>
  <si>
    <t>q5a1_day1</t>
  </si>
  <si>
    <t>q5a1_month1</t>
  </si>
  <si>
    <t>q5a1_day2</t>
  </si>
  <si>
    <t>q5a1_month2</t>
  </si>
  <si>
    <t>q5a2_day1</t>
  </si>
  <si>
    <t>q5a2_month1</t>
  </si>
  <si>
    <t>q5a2_day2</t>
  </si>
  <si>
    <t>q5a2_month2</t>
  </si>
  <si>
    <t>q5a3_day1</t>
  </si>
  <si>
    <t>q5a3_month1</t>
  </si>
  <si>
    <t>q5a3_day2</t>
  </si>
  <si>
    <t>q5a3_month2</t>
  </si>
  <si>
    <t>q5a4_day1</t>
  </si>
  <si>
    <t>q5a4_month1</t>
  </si>
  <si>
    <t>q5a4_day2</t>
  </si>
  <si>
    <t>q5a4_month2</t>
  </si>
  <si>
    <t>q5a5_day1</t>
  </si>
  <si>
    <t>q5a5_month1</t>
  </si>
  <si>
    <t>q5a5_day2</t>
  </si>
  <si>
    <t>q5a5_month2</t>
  </si>
  <si>
    <t>q5a6_day1</t>
  </si>
  <si>
    <t>q5a6_month1</t>
  </si>
  <si>
    <t>q5a6_day2</t>
  </si>
  <si>
    <t>q5a6_month2</t>
  </si>
  <si>
    <t>q5a7_day1</t>
  </si>
  <si>
    <t>q5a7_month1</t>
  </si>
  <si>
    <t>q5a7_day2</t>
  </si>
  <si>
    <t>q5a7_month2</t>
  </si>
  <si>
    <t>q5a8_day1</t>
  </si>
  <si>
    <t>q5a8_month1</t>
  </si>
  <si>
    <t>q5a8_day2</t>
  </si>
  <si>
    <t>q5a8_month2</t>
  </si>
  <si>
    <t>q5a9_day1</t>
  </si>
  <si>
    <t>q5a9_month1</t>
  </si>
  <si>
    <t>q5a9_day2</t>
  </si>
  <si>
    <t>q5a9_month2</t>
  </si>
  <si>
    <t>q5a10_day1</t>
  </si>
  <si>
    <t>q5a10_month1</t>
  </si>
  <si>
    <t>q5a10_day2</t>
  </si>
  <si>
    <t>q5a10_month2</t>
  </si>
  <si>
    <t>q6</t>
  </si>
  <si>
    <t>q6a</t>
  </si>
  <si>
    <t xml:space="preserve">  สลับกันมาเรียนประมาณกี่ครั้ง</t>
  </si>
  <si>
    <t>q6a1_day1</t>
  </si>
  <si>
    <r>
      <t xml:space="preserve">  </t>
    </r>
    <r>
      <rPr>
        <sz val="18"/>
        <color rgb="FFC00000"/>
        <rFont val="TH SarabunPSK"/>
        <family val="2"/>
      </rPr>
      <t>ครั้งที่1</t>
    </r>
    <r>
      <rPr>
        <sz val="18"/>
        <rFont val="TH SarabunPSK"/>
        <family val="2"/>
      </rPr>
      <t xml:space="preserve"> ระหว่างวันที่</t>
    </r>
  </si>
  <si>
    <t>q6a1_month1</t>
  </si>
  <si>
    <t>q6a1_day2</t>
  </si>
  <si>
    <t>q6a1_month2</t>
  </si>
  <si>
    <t>q6a2_day1</t>
  </si>
  <si>
    <r>
      <t xml:space="preserve">  </t>
    </r>
    <r>
      <rPr>
        <sz val="18"/>
        <color rgb="FFC00000"/>
        <rFont val="TH SarabunPSK"/>
        <family val="2"/>
      </rPr>
      <t>ครั้งที่2</t>
    </r>
    <r>
      <rPr>
        <sz val="18"/>
        <rFont val="TH SarabunPSK"/>
        <family val="2"/>
      </rPr>
      <t xml:space="preserve"> ระหว่างวันที่</t>
    </r>
  </si>
  <si>
    <t>q6a2_month1</t>
  </si>
  <si>
    <t>q6a2_day2</t>
  </si>
  <si>
    <t>q6a2_month2</t>
  </si>
  <si>
    <t>q6a3_day1</t>
  </si>
  <si>
    <r>
      <t xml:space="preserve">  </t>
    </r>
    <r>
      <rPr>
        <sz val="18"/>
        <color rgb="FFC00000"/>
        <rFont val="TH SarabunPSK"/>
        <family val="2"/>
      </rPr>
      <t>ครั้งที่3</t>
    </r>
    <r>
      <rPr>
        <sz val="18"/>
        <rFont val="TH SarabunPSK"/>
        <family val="2"/>
      </rPr>
      <t xml:space="preserve"> ระหว่างวันที่</t>
    </r>
  </si>
  <si>
    <t>q6a3_month1</t>
  </si>
  <si>
    <t>q6a3_day2</t>
  </si>
  <si>
    <t>q6a3_month2</t>
  </si>
  <si>
    <t>q6a4_day1</t>
  </si>
  <si>
    <r>
      <t xml:space="preserve">  </t>
    </r>
    <r>
      <rPr>
        <sz val="18"/>
        <color rgb="FFC00000"/>
        <rFont val="TH SarabunPSK"/>
        <family val="2"/>
      </rPr>
      <t>ครั้งที่4</t>
    </r>
    <r>
      <rPr>
        <sz val="18"/>
        <rFont val="TH SarabunPSK"/>
        <family val="2"/>
      </rPr>
      <t xml:space="preserve"> ระหว่างวันที่</t>
    </r>
  </si>
  <si>
    <t>q6a4_month1</t>
  </si>
  <si>
    <t>q6a4_day2</t>
  </si>
  <si>
    <t>q6a4_month2</t>
  </si>
  <si>
    <t>q6a5_day1</t>
  </si>
  <si>
    <r>
      <t xml:space="preserve">  </t>
    </r>
    <r>
      <rPr>
        <sz val="18"/>
        <color rgb="FFC00000"/>
        <rFont val="TH SarabunPSK"/>
        <family val="2"/>
      </rPr>
      <t xml:space="preserve">ครั้งที่5 </t>
    </r>
    <r>
      <rPr>
        <sz val="18"/>
        <rFont val="TH SarabunPSK"/>
        <family val="2"/>
      </rPr>
      <t>ระหว่างวันที่</t>
    </r>
  </si>
  <si>
    <t>q6a5_month1</t>
  </si>
  <si>
    <t>q6a5_day2</t>
  </si>
  <si>
    <t>q6a5_month2</t>
  </si>
  <si>
    <t>q6a6_day1</t>
  </si>
  <si>
    <t>q6a6_month1</t>
  </si>
  <si>
    <t>q6a6_day2</t>
  </si>
  <si>
    <t>q6a6_month2</t>
  </si>
  <si>
    <t>q6a7_day1</t>
  </si>
  <si>
    <t>q6a7_month1</t>
  </si>
  <si>
    <t>q6a7_day2</t>
  </si>
  <si>
    <t>q6a7_month2</t>
  </si>
  <si>
    <t>q6a8_day1</t>
  </si>
  <si>
    <t>q6a8_month1</t>
  </si>
  <si>
    <t>q6a8_day2</t>
  </si>
  <si>
    <t>q6a8_month2</t>
  </si>
  <si>
    <t>q6a9_day1</t>
  </si>
  <si>
    <t>q6a9_month1</t>
  </si>
  <si>
    <t>q6a9_day2</t>
  </si>
  <si>
    <t>q6a9_month2</t>
  </si>
  <si>
    <t>q6a10_day1</t>
  </si>
  <si>
    <t>q6a10_month1</t>
  </si>
  <si>
    <t>q6a10_day2</t>
  </si>
  <si>
    <t>q6a10_month2</t>
  </si>
  <si>
    <t>q7Q</t>
  </si>
  <si>
    <t>q7_day</t>
  </si>
  <si>
    <t xml:space="preserve">   วันที่</t>
  </si>
  <si>
    <t>q7_month</t>
  </si>
  <si>
    <t>q7_year</t>
  </si>
  <si>
    <t xml:space="preserve">   พ.ศ</t>
  </si>
  <si>
    <t>q8Q</t>
  </si>
  <si>
    <t>q8_day</t>
  </si>
  <si>
    <t>q8_month</t>
  </si>
  <si>
    <t>q8_year</t>
  </si>
  <si>
    <t>q9</t>
  </si>
  <si>
    <t>q9a</t>
  </si>
  <si>
    <t xml:space="preserve"> ประกาศหยุดประมาณกี่ครั้ง</t>
  </si>
  <si>
    <t>q9a1_day1</t>
  </si>
  <si>
    <t>q9a1_month1</t>
  </si>
  <si>
    <t>q9a1_day2</t>
  </si>
  <si>
    <t>q9a1_month2</t>
  </si>
  <si>
    <t>q9a2_day1</t>
  </si>
  <si>
    <t>q9a2_month1</t>
  </si>
  <si>
    <t>q9a2_day2</t>
  </si>
  <si>
    <t>q9a2_month2</t>
  </si>
  <si>
    <t>q9a3_day1</t>
  </si>
  <si>
    <t>q9a3_month1</t>
  </si>
  <si>
    <t>q9a3_day2</t>
  </si>
  <si>
    <t>q9a3_month2</t>
  </si>
  <si>
    <t>q9a4_day1</t>
  </si>
  <si>
    <t>q9a4_month1</t>
  </si>
  <si>
    <t>q9a4_day2</t>
  </si>
  <si>
    <t>q9a4_month2</t>
  </si>
  <si>
    <t>q9a5_day1</t>
  </si>
  <si>
    <t>q9a5_month1</t>
  </si>
  <si>
    <t>q9a5_day2</t>
  </si>
  <si>
    <t>q9a5_month2</t>
  </si>
  <si>
    <t>q9a6_day1</t>
  </si>
  <si>
    <t>q9a6_month1</t>
  </si>
  <si>
    <t>q9a6_day2</t>
  </si>
  <si>
    <t>q9a6_month2</t>
  </si>
  <si>
    <t>q9a7_day1</t>
  </si>
  <si>
    <t>q9a7_month1</t>
  </si>
  <si>
    <t>q9a7_day2</t>
  </si>
  <si>
    <t>q9a7_month2</t>
  </si>
  <si>
    <t>q9a8_day1</t>
  </si>
  <si>
    <t>q9a8_month1</t>
  </si>
  <si>
    <t>q9a8_day2</t>
  </si>
  <si>
    <t>q9a8_month2</t>
  </si>
  <si>
    <t>q9q9_day1</t>
  </si>
  <si>
    <t>q9q9_month1</t>
  </si>
  <si>
    <t>q9q9_day2</t>
  </si>
  <si>
    <t>q9q9_month2</t>
  </si>
  <si>
    <t>q9a10_day1</t>
  </si>
  <si>
    <t>q9a10_month1</t>
  </si>
  <si>
    <t>q9a10_day2</t>
  </si>
  <si>
    <t>q9a10_month2</t>
  </si>
  <si>
    <t>q10Q</t>
  </si>
  <si>
    <t>q10a</t>
  </si>
  <si>
    <t xml:space="preserve">  เรียนออนไลน์ กับครูประจำชั้น/ครูประจำวิชา </t>
  </si>
  <si>
    <t>q10b</t>
  </si>
  <si>
    <t>q10c</t>
  </si>
  <si>
    <t>q11Q</t>
  </si>
  <si>
    <t>5. &lt;b&gt;ถามเฉพาะโรงเรียนที่มอบหมายให้เด็กเรียนออนไลน์กับครูประจำชั้น/ครูประจำวิชา&lt;/b&gt;</t>
  </si>
  <si>
    <t>q11</t>
  </si>
  <si>
    <t xml:space="preserve">  ภาคเรียนที่ 1 ปีการศึกษา 2563 เรียนออนไลน์ประมาณกี่ครั้ง</t>
  </si>
  <si>
    <t>q11a1_day1</t>
  </si>
  <si>
    <t>q11a1_month1</t>
  </si>
  <si>
    <t>q11a1_day2</t>
  </si>
  <si>
    <t>q11a1_month2</t>
  </si>
  <si>
    <t>q11a2_day1</t>
  </si>
  <si>
    <t>q11a2_month1</t>
  </si>
  <si>
    <t>q11a2_day2</t>
  </si>
  <si>
    <t>q11a2_month2</t>
  </si>
  <si>
    <t>q11a3_day1</t>
  </si>
  <si>
    <t>q11a3_month1</t>
  </si>
  <si>
    <t>q11a3_day2</t>
  </si>
  <si>
    <t>q11a3_month2</t>
  </si>
  <si>
    <t>q11a4_day1</t>
  </si>
  <si>
    <t>q11a4_month1</t>
  </si>
  <si>
    <t>q11a4_day2</t>
  </si>
  <si>
    <t>q11a4_month2</t>
  </si>
  <si>
    <t>q11a5_day1</t>
  </si>
  <si>
    <t>q11a5_month1</t>
  </si>
  <si>
    <t>q11a5_day2</t>
  </si>
  <si>
    <t>q11a5_month2</t>
  </si>
  <si>
    <t>q11a6_day1</t>
  </si>
  <si>
    <t>q11a6_month1</t>
  </si>
  <si>
    <t>q11a6_day2</t>
  </si>
  <si>
    <t>q11a6_month2</t>
  </si>
  <si>
    <t>q11a7_day1</t>
  </si>
  <si>
    <t>q11a7_month1</t>
  </si>
  <si>
    <t>q11a7_day2</t>
  </si>
  <si>
    <t>q11a7_month2</t>
  </si>
  <si>
    <t>q11a8_day1</t>
  </si>
  <si>
    <t>q11a8_month1</t>
  </si>
  <si>
    <t>q11a8_day2</t>
  </si>
  <si>
    <t>q11a8_month2</t>
  </si>
  <si>
    <t>q11a9_day1</t>
  </si>
  <si>
    <t>q11a9_month1</t>
  </si>
  <si>
    <t>q11a9_day2</t>
  </si>
  <si>
    <t>q11a9_month2</t>
  </si>
  <si>
    <t>q11a10_day1</t>
  </si>
  <si>
    <t>q11a10_month1</t>
  </si>
  <si>
    <t>q11a10_day2</t>
  </si>
  <si>
    <t>q11a10_month2</t>
  </si>
  <si>
    <t>q12</t>
  </si>
  <si>
    <t>q12a</t>
  </si>
  <si>
    <t xml:space="preserve"> สลับกันมาเรียนประมาณกี่ครั้ง</t>
  </si>
  <si>
    <t>q12a1_day1</t>
  </si>
  <si>
    <t>q12a1_month1</t>
  </si>
  <si>
    <t>q12a1_day2</t>
  </si>
  <si>
    <t>q12a1_month2</t>
  </si>
  <si>
    <t>q12a2_day1</t>
  </si>
  <si>
    <t>q12a2_month1</t>
  </si>
  <si>
    <t>q12a2_day2</t>
  </si>
  <si>
    <t>q12a2_month2</t>
  </si>
  <si>
    <t>q12a3_day1</t>
  </si>
  <si>
    <t>q12a3_month1</t>
  </si>
  <si>
    <t>q12a3_day2</t>
  </si>
  <si>
    <t>q12a3_month2</t>
  </si>
  <si>
    <t>q12a4_day1</t>
  </si>
  <si>
    <t>q12a4_month1</t>
  </si>
  <si>
    <t>q12a4_day2</t>
  </si>
  <si>
    <t>q12a4_month2</t>
  </si>
  <si>
    <t>q12a5_day1</t>
  </si>
  <si>
    <t>q12a5_month1</t>
  </si>
  <si>
    <t>q12a5_day2</t>
  </si>
  <si>
    <t>q12a5_month2</t>
  </si>
  <si>
    <t>q12a6_day1</t>
  </si>
  <si>
    <t>q12a6_month1</t>
  </si>
  <si>
    <t>q12a6_day2</t>
  </si>
  <si>
    <t>q12a6_month2</t>
  </si>
  <si>
    <t>q12a7_day1</t>
  </si>
  <si>
    <t>q12a7_month1</t>
  </si>
  <si>
    <t>q12a7_day2</t>
  </si>
  <si>
    <t>q12a7_month2</t>
  </si>
  <si>
    <t>q12a8_day1</t>
  </si>
  <si>
    <t>q12a8_month1</t>
  </si>
  <si>
    <t>q12a8_day2</t>
  </si>
  <si>
    <t>q12a8_month2</t>
  </si>
  <si>
    <t>q12a9_day1</t>
  </si>
  <si>
    <t>q12a9_month1</t>
  </si>
  <si>
    <t>q12a9_day2</t>
  </si>
  <si>
    <t>q12a9_month2</t>
  </si>
  <si>
    <t>q12a10_day1</t>
  </si>
  <si>
    <t>q12a10_month1</t>
  </si>
  <si>
    <t>q12a10_day2</t>
  </si>
  <si>
    <t>q12a10_month2</t>
  </si>
  <si>
    <t>q13Q</t>
  </si>
  <si>
    <t>13. &lt;b&gt;&lt;u&gt;ก่อนวันที่ 1 ก.ค. 2563&lt;/u&gt;&lt;/b&gt; โรงเรียนของท่าน&lt;b&gt;ได้มอบหมายให้เด็กทำกิจกรรมใดบ้าง&lt;/b&gt;</t>
  </si>
  <si>
    <t>q13a</t>
  </si>
  <si>
    <t>q13b</t>
  </si>
  <si>
    <t xml:space="preserve">  เรียน DLTV "การศึกษาทางไกลผ่านดาวเทียม"</t>
  </si>
  <si>
    <t>q13c</t>
  </si>
  <si>
    <t xml:space="preserve">  เด็ก/ผู้ปกครองมารับใบงานเอาไปทำที่บ้าน หรือ ครูเอาใบงานไปแจกที่บ้าน </t>
  </si>
  <si>
    <t>q14</t>
  </si>
  <si>
    <t>q15</t>
  </si>
  <si>
    <t>longtext</t>
  </si>
  <si>
    <t>) ENGINE=MYISAM DEFAULT CHARSET utf8 COLLATE utf8_unicode_ci ;</t>
  </si>
  <si>
    <t>recEnd</t>
  </si>
  <si>
    <t>recStatus</t>
  </si>
  <si>
    <t>clid</t>
  </si>
  <si>
    <t>roomno</t>
  </si>
  <si>
    <t>roomlabCL</t>
  </si>
  <si>
    <t>MCmcCL07</t>
  </si>
  <si>
    <t>MCmcCL07cnt</t>
  </si>
  <si>
    <t>MCmcCL01</t>
  </si>
  <si>
    <t>MCmcCL02</t>
  </si>
  <si>
    <t>MCmcCL03</t>
  </si>
  <si>
    <t>MCmcCL04txt</t>
  </si>
  <si>
    <t>MCmcCL04</t>
  </si>
  <si>
    <t>MCmcCL05</t>
  </si>
  <si>
    <t>MCmcCL05cnt</t>
  </si>
  <si>
    <t>MCmcCL06</t>
  </si>
  <si>
    <t>MCmcCL16</t>
  </si>
  <si>
    <t>SCleCL01</t>
  </si>
  <si>
    <t>SCleCL01num</t>
  </si>
  <si>
    <t>SCleCL01txt</t>
  </si>
  <si>
    <t>SCleCL02</t>
  </si>
  <si>
    <t>SCleCL03</t>
  </si>
  <si>
    <t>SCleCL04</t>
  </si>
  <si>
    <t>SCpeCL12</t>
  </si>
  <si>
    <t>SCpeCL01</t>
  </si>
  <si>
    <t>MCmcCL22</t>
  </si>
  <si>
    <t>MCmcCL18t1</t>
  </si>
  <si>
    <t>MCmcCL19t1</t>
  </si>
  <si>
    <t>MCmcCL20t1</t>
  </si>
  <si>
    <t>MCmcCL21t1</t>
  </si>
  <si>
    <t>MCmcCL21t1txt</t>
  </si>
  <si>
    <t>SCpeCL02t1</t>
  </si>
  <si>
    <t>SCpeCL02t1txt</t>
  </si>
  <si>
    <t>SCpeCL03t1</t>
  </si>
  <si>
    <t>SCpeCL04t1</t>
  </si>
  <si>
    <t>SCpeCL05t1</t>
  </si>
  <si>
    <t>SCpeCL06t1</t>
  </si>
  <si>
    <t>SCpeCL07t1</t>
  </si>
  <si>
    <t>SCpeCL08t1</t>
  </si>
  <si>
    <t>SCpeCL09t1</t>
  </si>
  <si>
    <t>SCpeCL10t1</t>
  </si>
  <si>
    <t>SCpeCL11t1</t>
  </si>
  <si>
    <t>SCpeCL12t1</t>
  </si>
  <si>
    <t>SCpeCL12t1txt</t>
  </si>
  <si>
    <t>MCmcCL18t2</t>
  </si>
  <si>
    <t>MCmcCL19t2</t>
  </si>
  <si>
    <t>MCmcCL20t2</t>
  </si>
  <si>
    <t>SCpeCL02t2</t>
  </si>
  <si>
    <t>SCpeCL02t2txt</t>
  </si>
  <si>
    <t>SCpeCL03t2</t>
  </si>
  <si>
    <t>SCpeCL04t2</t>
  </si>
  <si>
    <t>SCpeCL05t2</t>
  </si>
  <si>
    <t>SCpeCL06t2</t>
  </si>
  <si>
    <t>SCpeCL07t2</t>
  </si>
  <si>
    <t>SCpeCL08t2</t>
  </si>
  <si>
    <t>SCpeCL09t2</t>
  </si>
  <si>
    <t>SCpeCL10t2</t>
  </si>
  <si>
    <t>SCpeCL11t2</t>
  </si>
  <si>
    <t>SCpeCL12t2</t>
  </si>
  <si>
    <t>SCpeCL12t2txt</t>
  </si>
  <si>
    <t>SCtrCL02t1</t>
  </si>
  <si>
    <t>SCtrCL02t1txt</t>
  </si>
  <si>
    <t>SCtrCL03t1</t>
  </si>
  <si>
    <t>SCtrCL04t1</t>
  </si>
  <si>
    <t>SCtrCL05t1</t>
  </si>
  <si>
    <t>SCtrCL06t1</t>
  </si>
  <si>
    <t>SCtrCL07t1</t>
  </si>
  <si>
    <t>SCtrCL08t1</t>
  </si>
  <si>
    <t>SCtrCL09t1</t>
  </si>
  <si>
    <t>SCtrCL10t1</t>
  </si>
  <si>
    <t>SCtrCL11t1</t>
  </si>
  <si>
    <t>SCtrCL12t1</t>
  </si>
  <si>
    <t>SCtrCL12t1txt</t>
  </si>
  <si>
    <t>SCtrCL02t2</t>
  </si>
  <si>
    <t>SCtrCL02t2txt</t>
  </si>
  <si>
    <t>SCtrCL03t2</t>
  </si>
  <si>
    <t>SCtrCL04t2</t>
  </si>
  <si>
    <t>SCtrCL05t2</t>
  </si>
  <si>
    <t>SCtrCL06t2</t>
  </si>
  <si>
    <t>SCtrCL07t2</t>
  </si>
  <si>
    <t>SCtrCL08t2</t>
  </si>
  <si>
    <t>SCtrCL09t2</t>
  </si>
  <si>
    <t>SCtrCL10t2</t>
  </si>
  <si>
    <t>SCtrCL11t2</t>
  </si>
  <si>
    <t>SCtrCL12t2</t>
  </si>
  <si>
    <t>SCtrCL12t2txt</t>
  </si>
  <si>
    <t>แบบสัมภาษณ์ข้อมูลการเปิด-ปิดเรียนระดับชั้นอนุบาล ในช่วงสถานการณ์โควิด-19</t>
  </si>
  <si>
    <t>ข้อที่</t>
  </si>
  <si>
    <t>Variable</t>
  </si>
  <si>
    <t>question</t>
  </si>
  <si>
    <t>page</t>
  </si>
  <si>
    <t>update page question</t>
  </si>
  <si>
    <t>typesc</t>
  </si>
  <si>
    <t>ประเภท โรงเรียน</t>
  </si>
  <si>
    <t>preface.php</t>
  </si>
  <si>
    <t>page1.php</t>
  </si>
  <si>
    <t>ครั้งที่ 1 ระหว่างวันที่…</t>
  </si>
  <si>
    <t>ครั้งที่ 2 ระหว่างวันที่…</t>
  </si>
  <si>
    <t>ครั้งที่ 3 ระหว่างวันที่…</t>
  </si>
  <si>
    <t>ครั้งที่ 4  ระหว่างวันที่…</t>
  </si>
  <si>
    <t>ครั้งที่ 5  ระหว่างวันที่…</t>
  </si>
  <si>
    <t>ครั้งที่ 6  ระหว่างวันที่…</t>
  </si>
  <si>
    <t>ครั้งที่ 7  ระหว่างวันที่…</t>
  </si>
  <si>
    <t>ครั้งที่ 8  ระหว่างวันที่…</t>
  </si>
  <si>
    <t>ครั้งที่ 9  ระหว่างวันที่…</t>
  </si>
  <si>
    <t>ครั้งที่ 10  ระหว่างวันที่…</t>
  </si>
  <si>
    <t xml:space="preserve"> ครั้งที่ 1 ระหว่างวันที่ </t>
  </si>
  <si>
    <t xml:space="preserve"> ครั้งที่ 2 ระหว่างวันที่ </t>
  </si>
  <si>
    <t xml:space="preserve"> ครั้งที่ 3 ระหว่างวันที่ </t>
  </si>
  <si>
    <t xml:space="preserve"> ครั้งที่ 4 ระหว่างวันที่ </t>
  </si>
  <si>
    <t xml:space="preserve"> ครั้งที่ 5 ระหว่างวันที่ </t>
  </si>
  <si>
    <t xml:space="preserve"> ครั้งที่ 6 ระหว่างวันที่ </t>
  </si>
  <si>
    <t xml:space="preserve"> ครั้งที่ 7 ระหว่างวันที่ </t>
  </si>
  <si>
    <t xml:space="preserve"> ครั้งที่ 8 ระหว่างวันที่ </t>
  </si>
  <si>
    <t xml:space="preserve"> ครั้งที่ 9 ระหว่างวันที่ </t>
  </si>
  <si>
    <t xml:space="preserve"> ครั้งที่ 10 ระหว่างวันที่ </t>
  </si>
  <si>
    <t>page2.php</t>
  </si>
  <si>
    <t xml:space="preserve">  ครั้งที่2 ระหว่างวันที่</t>
  </si>
  <si>
    <t xml:space="preserve">  ครั้งที่3 ระหว่างวันที่</t>
  </si>
  <si>
    <t xml:space="preserve">  ครั้งที่4 ระหว่างวันที่</t>
  </si>
  <si>
    <t xml:space="preserve">  ครั้งที่5 ระหว่างวันที่</t>
  </si>
  <si>
    <t xml:space="preserve">  ครั้งที่6 ระหว่างวันที่</t>
  </si>
  <si>
    <t xml:space="preserve">  ครั้งที่7 ระหว่างวันที่</t>
  </si>
  <si>
    <t xml:space="preserve">  ครั้งที่ 8 ระหว่างวันที่</t>
  </si>
  <si>
    <t xml:space="preserve">  ครั้งที่ 9 ระหว่างวันที่</t>
  </si>
  <si>
    <t xml:space="preserve">  ครั้งที่ 10 ระหว่างวันที่</t>
  </si>
  <si>
    <t xml:space="preserve">  ครั้งที่1 ระหว่างวันที่</t>
  </si>
  <si>
    <t>แบบสัมภาษณ์ข้อมูลการเปิด-ปิดเรียน</t>
  </si>
  <si>
    <t>ชื่อ..........fname................</t>
  </si>
  <si>
    <t>นามสกุล..............sname..................</t>
  </si>
  <si>
    <t>ระดับชั้นที่สอน................level..........................</t>
  </si>
  <si>
    <t>ชื่อโรงเรียน....................................scname...............................................</t>
  </si>
  <si>
    <t>ห้อง เช่น อ.2/1 .................room...........................</t>
  </si>
  <si>
    <t>ชื่อเล่นผู้สัมภาษณ์.................................interviewer.........................................................</t>
  </si>
  <si>
    <t>วันที่....inv_day......</t>
  </si>
  <si>
    <t>เดือน (เช่น พ.ย)...........inv_month..............</t>
  </si>
  <si>
    <t>พ.ศ...inv_year......</t>
  </si>
  <si>
    <t>SCID</t>
  </si>
  <si>
    <t>วันที่........q1_day..................เดือน...........q1_month..................พ.ศ...........q1_year................</t>
  </si>
  <si>
    <t>วันที่.........q2_day...........เดือน............q2_month.............พ.ศ......q2_year...............</t>
  </si>
  <si>
    <t xml:space="preserve">1-หยุด </t>
  </si>
  <si>
    <t>3-ไม่หยุด</t>
  </si>
  <si>
    <t xml:space="preserve">ครั้งที่ 1 ระหว่างวันที่.....q3a1_day.......เดือน.......q3a1_month1........... ถึง วันที่.....q3a1_day2........เดือน..........q3a1_month2................ </t>
  </si>
  <si>
    <t xml:space="preserve">ประกาศหยุดประมาณกี่ครั้ง.........q3a............ </t>
  </si>
  <si>
    <t xml:space="preserve">ครั้งที่ 2 ระหว่างวันที่.....q3a2_day.......เดือน.......q3a2_month1........... ถึง วันที่.....q3a2_day2........เดือน..........q3a2_month2................ </t>
  </si>
  <si>
    <t xml:space="preserve">ครั้งที่ 3 ระหว่างวันที่.....q3a3_day.......เดือน.......q3a3_month1........... ถึง วันที่.....q3a3_day2........เดือน..........q3a3_month2................ </t>
  </si>
  <si>
    <t xml:space="preserve">ครั้งที่ 4 ระหว่างวันที่.....q3a4_day.......เดือน.......q3a4_month1........... ถึง วันที่.....q3a4_day2........เดือน..........q3a4_month2................ </t>
  </si>
  <si>
    <t>3-ไม่สลับ</t>
  </si>
  <si>
    <t xml:space="preserve">1-สลับ </t>
  </si>
  <si>
    <t xml:space="preserve">ครั้งที่ 1 ระหว่างวันที่.....q6a1_day1........เดือน........q6a1_month1............. ถึง วันที่....q6a1_day2.........เดือน..........q6a1_month1................ </t>
  </si>
  <si>
    <t xml:space="preserve">ครั้งที่ 2 ระหว่างวันที่.....q6a2_day1........เดือน........q6a2_month1............. ถึง วันที่....q6a2_day2.........เดือน..........q6a2_month1................ </t>
  </si>
  <si>
    <t>วันที่............q7_day....................เดือน............q7_month..................พ.ศ...........q7_year.................</t>
  </si>
  <si>
    <t>วันที่............q8_day....................เดือน............q8_month..................พ.ศ...........q8_year.................</t>
  </si>
  <si>
    <t xml:space="preserve">ประกาศหยุดประมาณกี่ครั้ง........q9a........... </t>
  </si>
  <si>
    <t xml:space="preserve">ครั้งที่ 1 ระหว่างวันที่......q9a1_day1.......เดือน........q9a1_month1......... ถึง วันที่......q9a1_day2.......เดือน.......q9a1_month2............. </t>
  </si>
  <si>
    <t xml:space="preserve">ครั้งที่ 2 ระหว่างวันที่......q9a2_day1.......เดือน........q9a2_month1......... ถึง วันที่......q9a2_day2.......เดือน.......q9a2_month2............. </t>
  </si>
  <si>
    <t xml:space="preserve">ครั้งที่ 3 ระหว่างวันที่......q9a3_day1.......เดือน........q9a3_month1......... ถึง วันที่......q9a3_day2.......เดือน.......q9a3_month2............. </t>
  </si>
  <si>
    <t xml:space="preserve">ครั้งที่ 4 ระหว่างวันที่......q9a4_day1.......เดือน........q9a4_month1......... ถึง วันที่......q9a4_day2.......เดือน.......q9a4_month2............. </t>
  </si>
  <si>
    <t>1. &lt;b&gt;&lt;u&gt;ภาคเรียนที่ 1 ปีการศึกษา 2563&lt;/u&gt;&lt;/b&gt; โรงเรียนของท่าน&lt;b&gt;เปิดเทอม&lt;/b&gt;วันที่เท่าไหร่</t>
  </si>
  <si>
    <t>2. &lt;b&gt;&lt;u&gt;ภาคเรียนที่ 1 ปีการศึกษา 2563&lt;/u&gt;&lt;/b&gt; โรงเรียนของท่าน&lt;b&gt;ปิดเทอม&lt;/b&gt;วันที่เท่าไหร่</t>
  </si>
  <si>
    <t>*</t>
  </si>
  <si>
    <r>
      <t xml:space="preserve">3. </t>
    </r>
    <r>
      <rPr>
        <b/>
        <u/>
        <sz val="17"/>
        <rFont val="TH SarabunPSK"/>
        <family val="2"/>
      </rPr>
      <t>&lt;b&gt;&lt;u&gt;ภาคเรียนที่ 1 ปีการศึกษา 2563&lt;/u&gt;&lt;/b&gt;</t>
    </r>
    <r>
      <rPr>
        <sz val="17"/>
        <rFont val="TH SarabunPSK"/>
        <family val="2"/>
      </rPr>
      <t xml:space="preserve"> โรงเรียนมีการประกาศหยุด </t>
    </r>
    <r>
      <rPr>
        <b/>
        <sz val="17"/>
        <rFont val="TH SarabunPSK"/>
        <family val="2"/>
      </rPr>
      <t>&lt;b&gt;ไม่ให้เด็กมาเรียนที่โรงเรียน หรือ ให้เด็กเรียนออนไลน์หรือ ให้เด็กมารับใบงานไปทำที่บ้าน เนื่องจากสถานการณ์โควิด-19&lt;/b&gt;</t>
    </r>
    <r>
      <rPr>
        <sz val="17"/>
        <rFont val="TH SarabunPSK"/>
        <family val="2"/>
      </rPr>
      <t xml:space="preserve"> บ้างหรือไม่</t>
    </r>
  </si>
  <si>
    <r>
      <t>4</t>
    </r>
    <r>
      <rPr>
        <b/>
        <sz val="18"/>
        <rFont val="TH SarabunPSK"/>
        <family val="2"/>
      </rPr>
      <t>. &lt;b&gt;&lt;u&gt;</t>
    </r>
    <r>
      <rPr>
        <b/>
        <u/>
        <sz val="18"/>
        <rFont val="TH SarabunPSK"/>
        <family val="2"/>
      </rPr>
      <t>ภาคเรียนที่ 1 ปีการศึกษา 2563&lt;/u&gt;</t>
    </r>
    <r>
      <rPr>
        <b/>
        <sz val="18"/>
        <rFont val="TH SarabunPSK"/>
        <family val="2"/>
      </rPr>
      <t xml:space="preserve"> ช่วงที่โรงเรียนประกาศหยุดไม่ให้เด็กมาเรียนที่โรงเรียน&lt;/b&gt;</t>
    </r>
    <r>
      <rPr>
        <sz val="18"/>
        <rFont val="TH SarabunPSK"/>
        <family val="2"/>
      </rPr>
      <t xml:space="preserve"> ท่านมอบหมายให้เด็กทำกิจกรรมใดบ้าง &lt;b&gt;</t>
    </r>
    <r>
      <rPr>
        <b/>
        <sz val="18"/>
        <rFont val="TH SarabunPSK"/>
        <family val="2"/>
      </rPr>
      <t>(ตอบได้มากกว่า 1 ข้อ)&lt;/b&gt;</t>
    </r>
  </si>
  <si>
    <r>
      <t>5.</t>
    </r>
    <r>
      <rPr>
        <b/>
        <u/>
        <sz val="18"/>
        <rFont val="TH SarabunPSK"/>
        <family val="2"/>
      </rPr>
      <t xml:space="preserve"> &lt;b&gt;&lt;u&gt;ภาคเรียนที่ 1 ปีการศึกษา 2563&lt;/u&gt;&lt;/b&gt;</t>
    </r>
    <r>
      <rPr>
        <sz val="18"/>
        <rFont val="TH SarabunPSK"/>
        <family val="2"/>
      </rPr>
      <t xml:space="preserve"> ท่านให้เด็ก</t>
    </r>
    <r>
      <rPr>
        <b/>
        <sz val="18"/>
        <rFont val="TH SarabunPSK"/>
        <family val="2"/>
      </rPr>
      <t>&lt;b&gt;สลับกันมาเรียน&lt;/b&gt;</t>
    </r>
    <r>
      <rPr>
        <sz val="18"/>
        <rFont val="TH SarabunPSK"/>
        <family val="2"/>
      </rPr>
      <t>หรือไม่</t>
    </r>
  </si>
  <si>
    <r>
      <t xml:space="preserve">  </t>
    </r>
    <r>
      <rPr>
        <strike/>
        <sz val="18"/>
        <color rgb="FFC00000"/>
        <rFont val="TH SarabunPSK"/>
        <family val="2"/>
      </rPr>
      <t xml:space="preserve">ครั้งที่5 </t>
    </r>
    <r>
      <rPr>
        <strike/>
        <sz val="18"/>
        <rFont val="TH SarabunPSK"/>
        <family val="2"/>
      </rPr>
      <t>ระหว่างวันที่</t>
    </r>
  </si>
  <si>
    <r>
      <t xml:space="preserve">  </t>
    </r>
    <r>
      <rPr>
        <strike/>
        <sz val="18"/>
        <color rgb="FFC00000"/>
        <rFont val="TH SarabunPSK"/>
        <family val="2"/>
      </rPr>
      <t>ครั้งที่6</t>
    </r>
    <r>
      <rPr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</si>
  <si>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strike/>
        <sz val="18"/>
        <color rgb="FFC00000"/>
        <rFont val="TH SarabunPSK"/>
        <family val="2"/>
      </rPr>
      <t xml:space="preserve">ครั้งที่7 </t>
    </r>
    <r>
      <rPr>
        <strike/>
        <sz val="18"/>
        <rFont val="TH SarabunPSK"/>
        <family val="2"/>
      </rPr>
      <t>ระหว่างวันที่</t>
    </r>
  </si>
  <si>
    <r>
      <t xml:space="preserve">  </t>
    </r>
    <r>
      <rPr>
        <strike/>
        <sz val="18"/>
        <color rgb="FFC00000"/>
        <rFont val="TH SarabunPSK"/>
        <family val="2"/>
      </rPr>
      <t>ครั้งที่ 8</t>
    </r>
    <r>
      <rPr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</si>
  <si>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strike/>
        <sz val="18"/>
        <color rgb="FFC00000"/>
        <rFont val="TH SarabunPSK"/>
        <family val="2"/>
      </rPr>
      <t xml:space="preserve">ครั้งที่ 9 </t>
    </r>
    <r>
      <rPr>
        <strike/>
        <sz val="18"/>
        <rFont val="TH SarabunPSK"/>
        <family val="2"/>
      </rPr>
      <t>ระหว่างวันที่</t>
    </r>
  </si>
  <si>
    <r>
      <t xml:space="preserve">  </t>
    </r>
    <r>
      <rPr>
        <strike/>
        <sz val="18"/>
        <color rgb="FFC00000"/>
        <rFont val="TH SarabunPSK"/>
        <family val="2"/>
      </rPr>
      <t>ครั้งที่ 10</t>
    </r>
    <r>
      <rPr>
        <strike/>
        <sz val="18"/>
        <rFont val="TH SarabunPSK"/>
        <family val="2"/>
      </rPr>
      <t xml:space="preserve"> ระหว่างวันที่</t>
    </r>
  </si>
  <si>
    <r>
      <t>6.</t>
    </r>
    <r>
      <rPr>
        <b/>
        <u/>
        <sz val="18"/>
        <rFont val="TH SarabunPSK"/>
        <family val="2"/>
      </rPr>
      <t xml:space="preserve"> &lt;b&gt;&lt;u&gt;ภาคเรียนที่ 2 ปีการศึกษา 2563&lt;/u&gt;&lt;/b&gt;</t>
    </r>
    <r>
      <rPr>
        <sz val="18"/>
        <rFont val="TH SarabunPSK"/>
        <family val="2"/>
      </rPr>
      <t xml:space="preserve"> โรงเรียนของท่าน</t>
    </r>
    <r>
      <rPr>
        <b/>
        <sz val="18"/>
        <rFont val="TH SarabunPSK"/>
        <family val="2"/>
      </rPr>
      <t>&lt;b&gt;เปิดเทอม&lt;/b&gt;</t>
    </r>
    <r>
      <rPr>
        <sz val="18"/>
        <rFont val="TH SarabunPSK"/>
        <family val="2"/>
      </rPr>
      <t>วันที่เท่าไหร่</t>
    </r>
  </si>
  <si>
    <r>
      <t xml:space="preserve">7. </t>
    </r>
    <r>
      <rPr>
        <b/>
        <u/>
        <sz val="18"/>
        <rFont val="TH SarabunPSK"/>
        <family val="2"/>
      </rPr>
      <t>&lt;b&gt;&lt;u&gt;ภาคเรียนที่ 2 ปีการศึกษา 2563&lt;/u&gt;&lt;/b&gt;</t>
    </r>
    <r>
      <rPr>
        <sz val="18"/>
        <rFont val="TH SarabunPSK"/>
        <family val="2"/>
      </rPr>
      <t xml:space="preserve"> โรงเรียนของท่าน</t>
    </r>
    <r>
      <rPr>
        <b/>
        <sz val="18"/>
        <rFont val="TH SarabunPSK"/>
        <family val="2"/>
      </rPr>
      <t>&lt;b&gt;ปิดเทอม&lt;/b&gt;</t>
    </r>
    <r>
      <rPr>
        <sz val="18"/>
        <rFont val="TH SarabunPSK"/>
        <family val="2"/>
      </rPr>
      <t>วันที่เท่าไหร่</t>
    </r>
  </si>
  <si>
    <r>
      <t>8. &lt;b&gt;&lt;u&gt;</t>
    </r>
    <r>
      <rPr>
        <b/>
        <u/>
        <sz val="18"/>
        <rFont val="TH SarabunPSK"/>
        <family val="2"/>
      </rPr>
      <t>ภาคเรียนที่ 2 ปีการศึกษา 2563&lt;/u&gt;&lt;/b&gt;</t>
    </r>
    <r>
      <rPr>
        <sz val="18"/>
        <rFont val="TH SarabunPSK"/>
        <family val="2"/>
      </rPr>
      <t xml:space="preserve"> โรงเรียนมีการประกาศหยุด &lt;b&gt;</t>
    </r>
    <r>
      <rPr>
        <b/>
        <sz val="18"/>
        <rFont val="TH SarabunPSK"/>
        <family val="2"/>
      </rPr>
      <t>ไม่ให้เด็กมาเรียนที่โรงเรียน หรือ ให้เด็กเรียนออนไลน์ หรือ ให้เด็กมารับใบงานไปทำที่บ้าน เนื่องจากสถานการณ์โควิด-19&lt;/b&gt;</t>
    </r>
    <r>
      <rPr>
        <sz val="18"/>
        <rFont val="TH SarabunPSK"/>
        <family val="2"/>
      </rPr>
      <t xml:space="preserve"> หรือไม่</t>
    </r>
  </si>
  <si>
    <r>
      <t xml:space="preserve">9. </t>
    </r>
    <r>
      <rPr>
        <b/>
        <u/>
        <sz val="18"/>
        <rFont val="TH SarabunPSK"/>
        <family val="2"/>
      </rPr>
      <t>&lt;b&gt;&lt;u&gt;ภาคเรียนที่ 2 ปีการศึกษา 2563&lt;/u&gt;</t>
    </r>
    <r>
      <rPr>
        <b/>
        <sz val="18"/>
        <rFont val="TH SarabunPSK"/>
        <family val="2"/>
      </rPr>
      <t xml:space="preserve"> ช่วงที่โรงเรียนประกาศหยุดไม่ให้เด็กมาเรียนที่โรงเรียน&lt;/b&gt;</t>
    </r>
    <r>
      <rPr>
        <sz val="18"/>
        <rFont val="TH SarabunPSK"/>
        <family val="2"/>
      </rPr>
      <t xml:space="preserve"> ท่านมอบหมายให้เด็กทำกิจกรรมใดบ้าง</t>
    </r>
  </si>
  <si>
    <r>
      <t>10.</t>
    </r>
    <r>
      <rPr>
        <b/>
        <u/>
        <sz val="18"/>
        <rFont val="TH SarabunPSK"/>
        <family val="2"/>
      </rPr>
      <t xml:space="preserve"> &lt;b&gt;&lt;u&gt;ภาคเรียนที่ 2 ปีการศึกษา 2563&lt;/u&gt;&lt;/b&gt;</t>
    </r>
    <r>
      <rPr>
        <sz val="18"/>
        <rFont val="TH SarabunPSK"/>
        <family val="2"/>
      </rPr>
      <t xml:space="preserve"> ท่านให้เด็ก</t>
    </r>
    <r>
      <rPr>
        <b/>
        <sz val="18"/>
        <rFont val="TH SarabunPSK"/>
        <family val="2"/>
      </rPr>
      <t>&lt;b&gt;สลับกันมาเรียน&lt;/b&gt;</t>
    </r>
    <r>
      <rPr>
        <sz val="18"/>
        <rFont val="TH SarabunPSK"/>
        <family val="2"/>
      </rPr>
      <t>หรือไม่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</si>
  <si>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1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</si>
  <si>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2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</si>
  <si>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3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</si>
  <si>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4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</si>
  <si>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 xml:space="preserve">ครั้งที่ 5 </t>
    </r>
    <r>
      <rPr>
        <i/>
        <strike/>
        <sz val="18"/>
        <rFont val="TH SarabunPSK"/>
        <family val="2"/>
      </rPr>
      <t xml:space="preserve">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</si>
  <si>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6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</si>
  <si>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 xml:space="preserve">ครั้งที่ 7 </t>
    </r>
    <r>
      <rPr>
        <i/>
        <strike/>
        <sz val="18"/>
        <rFont val="TH SarabunPSK"/>
        <family val="2"/>
      </rPr>
      <t xml:space="preserve">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</si>
  <si>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8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</si>
  <si>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 xml:space="preserve">ครั้งที่ 9 </t>
    </r>
    <r>
      <rPr>
        <i/>
        <strike/>
        <sz val="18"/>
        <rFont val="TH SarabunPSK"/>
        <family val="2"/>
      </rPr>
      <t xml:space="preserve">ระหว่างวันที่ </t>
    </r>
  </si>
  <si>
    <r>
      <t xml:space="preserve"> </t>
    </r>
    <r>
      <rPr>
        <i/>
        <strike/>
        <sz val="18"/>
        <color rgb="FFC00000"/>
        <rFont val="TH SarabunPSK"/>
        <family val="2"/>
      </rPr>
      <t>ครั้งที่ 10</t>
    </r>
    <r>
      <rPr>
        <i/>
        <strike/>
        <sz val="18"/>
        <rFont val="TH SarabunPSK"/>
        <family val="2"/>
      </rPr>
      <t xml:space="preserve"> ระหว่างวันที่ 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</si>
  <si>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ครั้งที่1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</si>
  <si>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ครั้งที่2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</si>
  <si>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ครั้งที่3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</si>
  <si>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ครั้งที่4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</si>
  <si>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 xml:space="preserve">ครั้งที่5 </t>
    </r>
    <r>
      <rPr>
        <i/>
        <strike/>
        <sz val="18"/>
        <rFont val="TH SarabunPSK"/>
        <family val="2"/>
      </rPr>
      <t>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</si>
  <si>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ครั้งที่6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</si>
  <si>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 xml:space="preserve">ครั้งที่7 </t>
    </r>
    <r>
      <rPr>
        <i/>
        <strike/>
        <sz val="18"/>
        <rFont val="TH SarabunPSK"/>
        <family val="2"/>
      </rPr>
      <t>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</si>
  <si>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 8</t>
    </r>
    <r>
      <rPr>
        <i/>
        <strike/>
        <sz val="18"/>
        <rFont val="TH SarabunPSK"/>
        <family val="2"/>
      </rPr>
      <t xml:space="preserve"> 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</si>
  <si>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 xml:space="preserve">ครั้งที่ 9 </t>
    </r>
    <r>
      <rPr>
        <i/>
        <strike/>
        <sz val="18"/>
        <rFont val="TH SarabunPSK"/>
        <family val="2"/>
      </rPr>
      <t>ระหว่างวันที่</t>
    </r>
  </si>
  <si>
    <r>
      <t xml:space="preserve">  </t>
    </r>
    <r>
      <rPr>
        <i/>
        <strike/>
        <sz val="18"/>
        <color rgb="FFC00000"/>
        <rFont val="TH SarabunPSK"/>
        <family val="2"/>
      </rPr>
      <t>ครั้งที่ 10</t>
    </r>
    <r>
      <rPr>
        <i/>
        <strike/>
        <sz val="18"/>
        <rFont val="TH SarabunPSK"/>
        <family val="2"/>
      </rPr>
      <t xml:space="preserve"> ระหว่างวันที่</t>
    </r>
  </si>
  <si>
    <t>p11_day</t>
  </si>
  <si>
    <t>p11_month</t>
  </si>
  <si>
    <t>p11_year</t>
  </si>
  <si>
    <t>p11Q</t>
  </si>
  <si>
    <r>
      <t>11.&lt;b&gt;&lt;u&gt;</t>
    </r>
    <r>
      <rPr>
        <b/>
        <u/>
        <sz val="18"/>
        <rFont val="TH SarabunPSK"/>
        <family val="2"/>
      </rPr>
      <t>ภาคเรียนที่ 1 ปีการศึกษา 2564&lt;/u&gt;&lt;/b&gt;</t>
    </r>
    <r>
      <rPr>
        <sz val="18"/>
        <rFont val="TH SarabunPSK"/>
        <family val="2"/>
      </rPr>
      <t xml:space="preserve"> โรงเรียนของท่าน</t>
    </r>
    <r>
      <rPr>
        <b/>
        <sz val="18"/>
        <rFont val="TH SarabunPSK"/>
        <family val="2"/>
      </rPr>
      <t>&lt;b&gt;เปิดเทอม&lt;/b&gt;</t>
    </r>
    <r>
      <rPr>
        <sz val="18"/>
        <rFont val="TH SarabunPSK"/>
        <family val="2"/>
      </rPr>
      <t>วันที่เท่าไหร่</t>
    </r>
  </si>
  <si>
    <r>
      <t>12.&lt;b&gt;&lt;u&gt;</t>
    </r>
    <r>
      <rPr>
        <b/>
        <u/>
        <sz val="18"/>
        <rFont val="TH SarabunPSK"/>
        <family val="2"/>
      </rPr>
      <t>ภาคเรียนที่ 1 ปีการศึกษา 2564&lt;/u&gt;&lt;/b&gt;</t>
    </r>
    <r>
      <rPr>
        <sz val="18"/>
        <rFont val="TH SarabunPSK"/>
        <family val="2"/>
      </rPr>
      <t xml:space="preserve"> โรงเรียนของท่าน</t>
    </r>
    <r>
      <rPr>
        <b/>
        <sz val="18"/>
        <rFont val="TH SarabunPSK"/>
        <family val="2"/>
      </rPr>
      <t>&lt;b&gt;ปิดเทอม&lt;/b&gt;</t>
    </r>
    <r>
      <rPr>
        <sz val="18"/>
        <rFont val="TH SarabunPSK"/>
        <family val="2"/>
      </rPr>
      <t>วันที่เท่าไหร่</t>
    </r>
  </si>
  <si>
    <t>p12Q</t>
  </si>
  <si>
    <t>p12_day</t>
  </si>
  <si>
    <t>p12_month</t>
  </si>
  <si>
    <t>p12_year</t>
  </si>
  <si>
    <t>p14Q</t>
  </si>
  <si>
    <t>p14a</t>
  </si>
  <si>
    <t>p14b</t>
  </si>
  <si>
    <t>p14c</t>
  </si>
  <si>
    <r>
      <t xml:space="preserve">13. </t>
    </r>
    <r>
      <rPr>
        <b/>
        <sz val="17"/>
        <rFont val="TH SarabunPSK"/>
        <family val="2"/>
      </rPr>
      <t>&lt;b&gt;&lt;u&gt;</t>
    </r>
    <r>
      <rPr>
        <b/>
        <u/>
        <sz val="17"/>
        <rFont val="TH SarabunPSK"/>
        <family val="2"/>
      </rPr>
      <t>ภาคเรียนที่ 1 ปีการศึกษา 2564&lt;/u&gt;&lt;/b&gt;</t>
    </r>
    <r>
      <rPr>
        <sz val="17"/>
        <rFont val="TH SarabunPSK"/>
        <family val="2"/>
      </rPr>
      <t xml:space="preserve"> ตั้งแต่วันเปิดเทอมจนถึงวันปิดเทอม โรงเรียนประกาศหยุด</t>
    </r>
    <r>
      <rPr>
        <b/>
        <sz val="17"/>
        <rFont val="TH SarabunPSK"/>
        <family val="2"/>
      </rPr>
      <t xml:space="preserve"> &lt;b&gt;ไม่ให้เด็กมาเรียนที่โรงเรียนเนื่องจากสถานการณ์โควิด-19&lt;/b&gt;</t>
    </r>
    <r>
      <rPr>
        <sz val="17"/>
        <rFont val="TH SarabunPSK"/>
        <family val="2"/>
      </rPr>
      <t xml:space="preserve"> หรือไม่</t>
    </r>
  </si>
  <si>
    <t>p13</t>
  </si>
  <si>
    <t>p13a</t>
  </si>
  <si>
    <t>p13a1_day1</t>
  </si>
  <si>
    <t>p13a1_month1</t>
  </si>
  <si>
    <t>p13a1_day2</t>
  </si>
  <si>
    <t>p13a1_month2</t>
  </si>
  <si>
    <t>p13a2_day1</t>
  </si>
  <si>
    <t>p13a2_month1</t>
  </si>
  <si>
    <t>p13a2_day2</t>
  </si>
  <si>
    <t>p13a2_month2</t>
  </si>
  <si>
    <t>p13a3_day1</t>
  </si>
  <si>
    <t>p13a3_month1</t>
  </si>
  <si>
    <t>p13a3_day2</t>
  </si>
  <si>
    <t>p13a3_month2</t>
  </si>
  <si>
    <t>p13a4_day1</t>
  </si>
  <si>
    <t>p13a4_month1</t>
  </si>
  <si>
    <t>p13a4_day2</t>
  </si>
  <si>
    <t>p13a4_month2</t>
  </si>
  <si>
    <t>p13a5_day1</t>
  </si>
  <si>
    <t>p13a5_month1</t>
  </si>
  <si>
    <t>p13a5_day2</t>
  </si>
  <si>
    <t>p13a5_month2</t>
  </si>
  <si>
    <r>
      <t>14</t>
    </r>
    <r>
      <rPr>
        <b/>
        <sz val="18"/>
        <rFont val="TH SarabunPSK"/>
        <family val="2"/>
      </rPr>
      <t>. &lt;b&gt;&lt;u&gt;</t>
    </r>
    <r>
      <rPr>
        <b/>
        <u/>
        <sz val="18"/>
        <rFont val="TH SarabunPSK"/>
        <family val="2"/>
      </rPr>
      <t xml:space="preserve">ภาคเรียนที่ 1 ปีการศึกษา 2564&lt;/u&gt; </t>
    </r>
    <r>
      <rPr>
        <b/>
        <sz val="18"/>
        <rFont val="TH SarabunPSK"/>
        <family val="2"/>
      </rPr>
      <t>ช่วงที่โรงเรียนประกาศหยุดไม่ให้เด็กมาเรียนที่โรงเรียน&lt;/b&gt;</t>
    </r>
    <r>
      <rPr>
        <sz val="18"/>
        <rFont val="TH SarabunPSK"/>
        <family val="2"/>
      </rPr>
      <t xml:space="preserve"> ท่านมอบหมายให้เด็กทำกิจกรรมใดบ้าง</t>
    </r>
  </si>
  <si>
    <t>p15</t>
  </si>
  <si>
    <t>p15a</t>
  </si>
  <si>
    <t>p15a1_day1</t>
  </si>
  <si>
    <t>p15a1_month1</t>
  </si>
  <si>
    <t>p15a1_day2</t>
  </si>
  <si>
    <t>p15a1_month2</t>
  </si>
  <si>
    <t>p15a2_day1</t>
  </si>
  <si>
    <t>p15a2_month1</t>
  </si>
  <si>
    <t>p15a2_day2</t>
  </si>
  <si>
    <t>p15a2_month2</t>
  </si>
  <si>
    <t>p15a3_day1</t>
  </si>
  <si>
    <t>p15a3_month1</t>
  </si>
  <si>
    <t>p15a3_day2</t>
  </si>
  <si>
    <t>p15a3_month2</t>
  </si>
  <si>
    <t>p15a4_day1</t>
  </si>
  <si>
    <t>p15a4_month1</t>
  </si>
  <si>
    <t>p15a4_day2</t>
  </si>
  <si>
    <t>p15a4_month2</t>
  </si>
  <si>
    <t>p15a5_day1</t>
  </si>
  <si>
    <t>p15a5_month1</t>
  </si>
  <si>
    <t>p15a5_day2</t>
  </si>
  <si>
    <t>p15a5_month2</t>
  </si>
  <si>
    <r>
      <t>15.</t>
    </r>
    <r>
      <rPr>
        <b/>
        <u/>
        <sz val="18"/>
        <rFont val="TH SarabunPSK"/>
        <family val="2"/>
      </rPr>
      <t xml:space="preserve"> &lt;b&gt;&lt;u&gt;ภาคเรียนที่ 1 ปีการศึกษา 2563&lt;/u&gt;&lt;/b&gt;</t>
    </r>
    <r>
      <rPr>
        <sz val="18"/>
        <rFont val="TH SarabunPSK"/>
        <family val="2"/>
      </rPr>
      <t xml:space="preserve"> ท่านให้เด็ก</t>
    </r>
    <r>
      <rPr>
        <b/>
        <sz val="18"/>
        <rFont val="TH SarabunPSK"/>
        <family val="2"/>
      </rPr>
      <t>&lt;b&gt;สลับกันมาเรียน&lt;/b&gt;</t>
    </r>
    <r>
      <rPr>
        <sz val="18"/>
        <rFont val="TH SarabunPSK"/>
        <family val="2"/>
      </rPr>
      <t>หรือไม่</t>
    </r>
  </si>
  <si>
    <r>
      <rPr>
        <b/>
        <u/>
        <sz val="17"/>
        <rFont val="TH SarabunPSK"/>
        <family val="2"/>
      </rPr>
      <t>16.ภาคเรียนที่ 2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</t>
    </r>
    <r>
      <rPr>
        <b/>
        <sz val="17"/>
        <rFont val="TH SarabunPSK"/>
        <family val="2"/>
      </rPr>
      <t>เปิดเทอม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</si>
  <si>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17.ภาคเรียนที่ 2 ปีการศึกษา 2564</t>
    </r>
    <r>
      <rPr>
        <sz val="17"/>
        <rFont val="TH SarabunPSK"/>
        <family val="2"/>
      </rPr>
      <t xml:space="preserve"> โรงเรียนของท่าน</t>
    </r>
    <r>
      <rPr>
        <b/>
        <sz val="17"/>
        <rFont val="TH SarabunPSK"/>
        <family val="2"/>
      </rPr>
      <t>ปิดเทอม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</si>
  <si>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18.ภาคเรียนที่ 2 ปีการศึกษา 2564</t>
    </r>
    <r>
      <rPr>
        <sz val="17"/>
        <rFont val="TH SarabunPSK"/>
        <family val="2"/>
      </rPr>
      <t xml:space="preserve"> ตั้งแต่วันเปิดเทอมจนถึงวันปิดเทอม โรงเรียนประกาศหยุดไม่ให้เด็กมาเรียนที่โรงเรียน  หรือ ให้เด็กเรียนออนไลน์ หรือ ให้เด็กมารับใบงานไปทำที่บ้าน เนื่องจากสถานการณ์โควิด-19 หรือไม่</t>
    </r>
  </si>
  <si>
    <r>
      <rPr>
        <b/>
        <u/>
        <sz val="17"/>
        <rFont val="TH SarabunPSK"/>
        <family val="2"/>
      </rPr>
      <t>20.ภาคเรียนที่ 2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</si>
  <si>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t>p16_day</t>
  </si>
  <si>
    <t>p16_year</t>
  </si>
  <si>
    <t>p16_month</t>
  </si>
  <si>
    <t>p17_day</t>
  </si>
  <si>
    <t>p17_month</t>
  </si>
  <si>
    <t>p17_year</t>
  </si>
  <si>
    <t>p17</t>
  </si>
  <si>
    <t>p16</t>
  </si>
  <si>
    <t>p19a</t>
  </si>
  <si>
    <t>p19b</t>
  </si>
  <si>
    <t>p19c</t>
  </si>
  <si>
    <t>p19Q</t>
  </si>
  <si>
    <t>p20a</t>
  </si>
  <si>
    <t>p20a1_day1</t>
  </si>
  <si>
    <t>p20a1_month1</t>
  </si>
  <si>
    <t>p20a1_day2</t>
  </si>
  <si>
    <t>p20a1_month2</t>
  </si>
  <si>
    <t>p20a2_day1</t>
  </si>
  <si>
    <t>p20a2_month1</t>
  </si>
  <si>
    <t>p20a2_day2</t>
  </si>
  <si>
    <t>p20a2_month2</t>
  </si>
  <si>
    <t>p20a3_day1</t>
  </si>
  <si>
    <t>p20a3_month1</t>
  </si>
  <si>
    <t>p20a3_day2</t>
  </si>
  <si>
    <t>p20a3_month2</t>
  </si>
  <si>
    <t>p20a4_day1</t>
  </si>
  <si>
    <t>p20a4_month1</t>
  </si>
  <si>
    <t>p20a4_day2</t>
  </si>
  <si>
    <t>p20a4_month2</t>
  </si>
  <si>
    <t>p20a5_day1</t>
  </si>
  <si>
    <t>p20a5_month1</t>
  </si>
  <si>
    <t>p20a5_day2</t>
  </si>
  <si>
    <t>p20a5_month2</t>
  </si>
  <si>
    <t>p18a</t>
  </si>
  <si>
    <t>p18a1_day1</t>
  </si>
  <si>
    <t>p18a1_month1</t>
  </si>
  <si>
    <t>p18a1_day2</t>
  </si>
  <si>
    <t>p18a1_month2</t>
  </si>
  <si>
    <t>p18a2_day1</t>
  </si>
  <si>
    <t>p18a2_month1</t>
  </si>
  <si>
    <t>p18a2_day2</t>
  </si>
  <si>
    <t>p18a2_month2</t>
  </si>
  <si>
    <t>p18a3_day1</t>
  </si>
  <si>
    <t>p18a3_month1</t>
  </si>
  <si>
    <t>p18a3_day2</t>
  </si>
  <si>
    <t>p18a3_month2</t>
  </si>
  <si>
    <t>p18a4_day1</t>
  </si>
  <si>
    <t>p18a4_month1</t>
  </si>
  <si>
    <t>p18a4_day2</t>
  </si>
  <si>
    <t>p18a4_month2</t>
  </si>
  <si>
    <t>p18a5_day1</t>
  </si>
  <si>
    <t>p18a5_month1</t>
  </si>
  <si>
    <t>p18a5_day2</t>
  </si>
  <si>
    <t>p18a5_month2</t>
  </si>
  <si>
    <r>
      <rPr>
        <i/>
        <strike/>
        <sz val="17"/>
        <color rgb="FFC00000"/>
        <rFont val="TH SarabunPSK"/>
        <family val="2"/>
      </rPr>
      <t xml:space="preserve">ครั้งที่ 6 </t>
    </r>
    <r>
      <rPr>
        <i/>
        <strike/>
        <sz val="17"/>
        <rFont val="TH SarabunPSK"/>
        <family val="2"/>
      </rPr>
      <t xml:space="preserve"> ระหว่างวันที่…</t>
    </r>
  </si>
  <si>
    <r>
      <rPr>
        <i/>
        <strike/>
        <sz val="17"/>
        <color rgb="FFC00000"/>
        <rFont val="TH SarabunPSK"/>
        <family val="2"/>
      </rPr>
      <t xml:space="preserve">ครั้งที่ 7 </t>
    </r>
    <r>
      <rPr>
        <i/>
        <strike/>
        <sz val="17"/>
        <rFont val="TH SarabunPSK"/>
        <family val="2"/>
      </rPr>
      <t xml:space="preserve"> ระหว่างวันที่…</t>
    </r>
  </si>
  <si>
    <r>
      <rPr>
        <i/>
        <strike/>
        <sz val="17"/>
        <color rgb="FFC00000"/>
        <rFont val="TH SarabunPSK"/>
        <family val="2"/>
      </rPr>
      <t xml:space="preserve">ครั้งที่ 8 </t>
    </r>
    <r>
      <rPr>
        <i/>
        <strike/>
        <sz val="17"/>
        <rFont val="TH SarabunPSK"/>
        <family val="2"/>
      </rPr>
      <t xml:space="preserve"> ระหว่างวันที่…</t>
    </r>
  </si>
  <si>
    <r>
      <rPr>
        <i/>
        <strike/>
        <sz val="17"/>
        <color rgb="FFC00000"/>
        <rFont val="TH SarabunPSK"/>
        <family val="2"/>
      </rPr>
      <t xml:space="preserve">ครั้งที่ 9 </t>
    </r>
    <r>
      <rPr>
        <i/>
        <strike/>
        <sz val="17"/>
        <rFont val="TH SarabunPSK"/>
        <family val="2"/>
      </rPr>
      <t xml:space="preserve"> ระหว่างวันที่…</t>
    </r>
  </si>
  <si>
    <r>
      <rPr>
        <i/>
        <strike/>
        <sz val="17"/>
        <color rgb="FFC00000"/>
        <rFont val="TH SarabunPSK"/>
        <family val="2"/>
      </rPr>
      <t xml:space="preserve">ครั้งที่ 10 </t>
    </r>
    <r>
      <rPr>
        <i/>
        <strike/>
        <sz val="17"/>
        <rFont val="TH SarabunPSK"/>
        <family val="2"/>
      </rPr>
      <t xml:space="preserve"> ระหว่างวันที่…</t>
    </r>
  </si>
  <si>
    <r>
      <rPr>
        <b/>
        <u/>
        <sz val="17"/>
        <rFont val="TH SarabunPSK"/>
        <family val="2"/>
      </rPr>
      <t>20.&lt;B&gt;&lt;u&gt;ภาคเรียนที่ 2 ปีการศึกษา 2564&lt;/u&gt;&lt;/b&gt;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</si>
  <si>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r>
      <rPr>
        <b/>
        <u/>
        <sz val="17"/>
        <rFont val="TH SarabunPSK"/>
        <family val="2"/>
      </rPr>
      <t>19.&lt;b&gt;&lt;u&gt;ภาคเรียนที่ 2 ปีการศึกษา 2564&lt;/u&gt;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ช่วงที่โรงเรียนประกาศหยุดไม่ให้เด็กมาเรียนที่โรงเรียน&lt;/b&gt; </t>
    </r>
    <r>
      <rPr>
        <sz val="17"/>
        <rFont val="TH SarabunPSK"/>
        <family val="2"/>
      </rPr>
      <t>ท่านมอบหมายให้เด็กทำกิจกรรมใดบ้าง</t>
    </r>
  </si>
  <si>
    <r>
      <rPr>
        <b/>
        <u/>
        <sz val="17"/>
        <rFont val="TH SarabunPSK"/>
        <family val="2"/>
      </rPr>
      <t>18.&lt;b&gt;&lt;u&gt;ภาคเรียนที่ 2 ปีการศึกษา 2564&lt;/u&gt;&lt;/b&gt;</t>
    </r>
    <r>
      <rPr>
        <sz val="17"/>
        <rFont val="TH SarabunPSK"/>
        <family val="2"/>
      </rPr>
      <t xml:space="preserve"> ตั้งแต่วันเปิดเทอมจนถึงวันปิดเทอม โรงเรียนประกาศหยุดไม่ให้เด็กมาเรียนที่โรงเรียน  หรือ ให้เด็กเรียนออนไลน์ หรือ ให้เด็กมารับใบงานไปทำที่บ้าน เนื่องจากสถานการณ์โควิด-19 หรือไม่</t>
    </r>
  </si>
  <si>
    <r>
      <rPr>
        <b/>
        <u/>
        <sz val="17"/>
        <rFont val="TH SarabunPSK"/>
        <family val="2"/>
      </rPr>
      <t>16.&lt;b&gt;&lt;u&gt;ภาคเรียนที่ 2 ปีการศึกษา 2564&lt;/u&gt;&lt;/b&gt;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โรงเรียนของท่าน&lt;b&gt;</t>
    </r>
    <r>
      <rPr>
        <b/>
        <sz val="17"/>
        <rFont val="TH SarabunPSK"/>
        <family val="2"/>
      </rPr>
      <t>เปิดเทอม&lt;/b&gt;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</si>
  <si>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17.&lt;b&gt;&lt;u&gt;ภาคเรียนที่ 2 ปีการศึกษา 2564&lt;/u&gt;&lt;/b&gt;</t>
    </r>
    <r>
      <rPr>
        <sz val="17"/>
        <rFont val="TH SarabunPSK"/>
        <family val="2"/>
      </rPr>
      <t xml:space="preserve"> โรงเรียนของท่าน&lt;b&gt;</t>
    </r>
    <r>
      <rPr>
        <b/>
        <sz val="17"/>
        <rFont val="TH SarabunPSK"/>
        <family val="2"/>
      </rPr>
      <t>ปิดเทอม&lt;/b&gt;</t>
    </r>
    <r>
      <rPr>
        <sz val="17"/>
        <rFont val="TH SarabunPSK"/>
        <family val="2"/>
      </rPr>
      <t>วันที่เท่าไหร่</t>
    </r>
  </si>
  <si>
    <t>ข้อมูลการเรียนปีการศึกษา 2564  p</t>
  </si>
  <si>
    <t>ข้อมูลการเรียนปีการศึกษา 2563  q</t>
  </si>
  <si>
    <t>page4.php</t>
  </si>
  <si>
    <t xml:space="preserve">สลับกันมาเรียนประมาณกี่ครั้ง...........q12a.............. </t>
  </si>
  <si>
    <t xml:space="preserve">ครั้งที่ 2  ระหว่างวันที่.....q12a2_day1........เดือน........q12a2_month1............. ถึง วันที่.....q12a2_day2........เดือน............q12a2_month2.............. </t>
  </si>
  <si>
    <t>วันที่.............p11_day......................เดือน............p11_month................พ.ศ................p11_year...............</t>
  </si>
  <si>
    <t>วันที่.............p12_day......................เดือน............p12_month................พ.ศ................p12_year...............</t>
  </si>
  <si>
    <t xml:space="preserve">ประกาศหยุดประมาณกี่ครั้ง........p13a........... </t>
  </si>
  <si>
    <t xml:space="preserve">ครั้งที่ 1  ระหว่างวันที่.....q12a1_day1........เดือน........q12a1_month1............. ถึง วันที่.....q12a1_day2........เดือน............q12a1_month2.............. </t>
  </si>
  <si>
    <t xml:space="preserve">ครั้งที่ 1 ระหว่างวันที่.....p13a1_day1........เดือน........p13a1_month1............. ถึง วันที่.....p13a1_day2........เดือน............p13a1_month2.............. </t>
  </si>
  <si>
    <t xml:space="preserve">ครั้งที่ 2 ระหว่างวันที่.....p13a2_day1........เดือน........p13a2_month1............. ถึง วันที่.....p13a2_day2........เดือน............p13a2_month2.............. </t>
  </si>
  <si>
    <t xml:space="preserve">ครั้งที่ 3 ระหว่างวันที่.....p13a3_day1........เดือน........p13a3_month1............. ถึง วันที่.....p13a3_day2........เดือน............p13a3_month2.............. </t>
  </si>
  <si>
    <t xml:space="preserve">ครั้งที่ 4 ระหว่างวันที่.....p13a4_day1........เดือน........p13a4_month1............. ถึง วันที่.....p13a4_day2........เดือน............p13a4_month2.............. </t>
  </si>
  <si>
    <t xml:space="preserve">สลับกันมาเรียนประมาณกี่ครั้ง..........p15a............... </t>
  </si>
  <si>
    <t xml:space="preserve">ครั้งที่ 1 ระหว่างวันที่.....p15a1_day1........เดือน........p15a1_month1............. ถึง วันที่.....p15a1_day2........เดือน............p15a1_month2.............. </t>
  </si>
  <si>
    <t xml:space="preserve">ครั้งที่ 2 ระหว่างวันที่.....p15a2_day1........เดือน........p15a2_month1............. ถึง วันที่.....p15a2_day2........เดือน............p15a2_month2.............. </t>
  </si>
  <si>
    <t>วันที่...........p16_day..................เดือน............p16_month......................พ.ศ...........p16_year......................</t>
  </si>
  <si>
    <t>วันที่...........p17_day..................เดือน............p17_month......................พ.ศ...........p17_year......................</t>
  </si>
  <si>
    <t>p18</t>
  </si>
  <si>
    <t xml:space="preserve">ประกาศหยุดประมาณกี่ครั้ง..........p18a............... </t>
  </si>
  <si>
    <t>p20</t>
  </si>
  <si>
    <t xml:space="preserve">สลับกันมาเรียนประมาณกี่ครั้ง.........p20a................ </t>
  </si>
  <si>
    <t>อื่นๆ ระบุในช่อง.........................................................................................................</t>
  </si>
  <si>
    <t>เด็ก/ผู้ปกครองมารับใบงานเอาไปทำที่บ้าน หรือ ครูเอาใบงานไปแจกที่บ้าน</t>
  </si>
  <si>
    <r>
      <t xml:space="preserve">ทำกิจกรรมใดบ้าง </t>
    </r>
    <r>
      <rPr>
        <b/>
        <sz val="17"/>
        <rFont val="TH SarabunPSK"/>
        <family val="2"/>
      </rPr>
      <t>(ตอบได้มากกว่า 1 ข้อ)</t>
    </r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</si>
  <si>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</t>
    </r>
  </si>
  <si>
    <t>(ข้ามไป ข้อ 20)</t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</si>
  <si>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sz val="17"/>
        <rFont val="TH SarabunPSK"/>
        <family val="2"/>
      </rPr>
      <t xml:space="preserve"> โรงเรียนมีการประกาศหยุด</t>
    </r>
    <r>
      <rPr>
        <b/>
        <sz val="17"/>
        <rFont val="TH SarabunPSK"/>
        <family val="2"/>
      </rPr>
      <t xml:space="preserve"> ไม่ให้เด็กมาเรียนที่โรงเรียน หรือ ให้เด็กเรียนออนไลน์</t>
    </r>
    <r>
      <rPr>
        <sz val="17"/>
        <rFont val="TH SarabunPSK"/>
        <family val="2"/>
      </rPr>
      <t xml:space="preserve"> </t>
    </r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</si>
  <si>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sz val="17"/>
        <rFont val="TH SarabunPSK"/>
        <family val="2"/>
      </rPr>
      <t xml:space="preserve"> โรงเรียนของท่าน </t>
    </r>
    <r>
      <rPr>
        <b/>
        <sz val="17"/>
        <rFont val="TH SarabunPSK"/>
        <family val="2"/>
      </rPr>
      <t xml:space="preserve">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</si>
  <si>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2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 xml:space="preserve">โรงเรียนของท่าน </t>
    </r>
    <r>
      <rPr>
        <b/>
        <sz val="17"/>
        <rFont val="TH SarabunPSK"/>
        <family val="2"/>
      </rPr>
      <t xml:space="preserve">เปิดเทอม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</si>
  <si>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</t>
    </r>
  </si>
  <si>
    <t>(ข้ามไป ข้อ 15)</t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</si>
  <si>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sz val="17"/>
        <rFont val="TH SarabunPSK"/>
        <family val="2"/>
      </rPr>
      <t xml:space="preserve"> โรงเรียนมีการประกาศหยุด </t>
    </r>
    <r>
      <rPr>
        <b/>
        <sz val="17"/>
        <rFont val="TH SarabunPSK"/>
        <family val="2"/>
      </rPr>
      <t>ไม่ให้เด็กมาเรียนที่โรงเรียน หรือ ให้เด็กเรียนออนไลน์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</si>
  <si>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sz val="17"/>
        <rFont val="TH SarabunPSK"/>
        <family val="2"/>
      </rPr>
      <t xml:space="preserve"> โรงเรียนของท่าน </t>
    </r>
    <r>
      <rPr>
        <b/>
        <sz val="17"/>
        <rFont val="TH SarabunPSK"/>
        <family val="2"/>
      </rPr>
      <t xml:space="preserve">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</si>
  <si>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2564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 xml:space="preserve">โรงเรียนของท่าน </t>
    </r>
    <r>
      <rPr>
        <b/>
        <sz val="17"/>
        <rFont val="TH SarabunPSK"/>
        <family val="2"/>
      </rPr>
      <t xml:space="preserve">เปิดเทอม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</si>
  <si>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>ท่านให้เด็ก</t>
    </r>
    <r>
      <rPr>
        <b/>
        <sz val="17"/>
        <rFont val="TH SarabunPSK"/>
        <family val="2"/>
      </rPr>
      <t>สลับกันมาเรียน</t>
    </r>
    <r>
      <rPr>
        <sz val="17"/>
        <rFont val="TH SarabunPSK"/>
        <family val="2"/>
      </rPr>
      <t>หรือไม่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</si>
  <si>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</t>
    </r>
  </si>
  <si>
    <t>(ข้ามไป ข้อ 10)</t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</si>
  <si>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sz val="17"/>
        <rFont val="TH SarabunPSK"/>
        <family val="2"/>
      </rPr>
      <t xml:space="preserve"> โรงเรียนของท่าน </t>
    </r>
    <r>
      <rPr>
        <b/>
        <sz val="17"/>
        <rFont val="TH SarabunPSK"/>
        <family val="2"/>
      </rPr>
      <t xml:space="preserve">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</si>
  <si>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2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 xml:space="preserve">โรงเรียนของท่าน </t>
    </r>
    <r>
      <rPr>
        <b/>
        <sz val="17"/>
        <rFont val="TH SarabunPSK"/>
        <family val="2"/>
      </rPr>
      <t xml:space="preserve">เปิดเทอม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</si>
  <si>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>ท่านมอบหมายให้เด็ก</t>
    </r>
  </si>
  <si>
    <t>(ข้ามไป ข้อ 5)</t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</si>
  <si>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sz val="17"/>
        <rFont val="TH SarabunPSK"/>
        <family val="2"/>
      </rPr>
      <t xml:space="preserve"> โรงเรียนของท่าน </t>
    </r>
    <r>
      <rPr>
        <b/>
        <sz val="17"/>
        <rFont val="TH SarabunPSK"/>
        <family val="2"/>
      </rPr>
      <t xml:space="preserve">ปิดเทอม </t>
    </r>
    <r>
      <rPr>
        <sz val="17"/>
        <rFont val="TH SarabunPSK"/>
        <family val="2"/>
      </rPr>
      <t>วันที่เท่าไหร่</t>
    </r>
  </si>
  <si>
    <r>
      <rPr>
        <b/>
        <u/>
        <sz val="17"/>
        <rFont val="TH SarabunPSK"/>
        <family val="2"/>
      </rPr>
      <t>ภาคเรียนที่ 1 ปีการศึกษา 2563</t>
    </r>
    <r>
      <rPr>
        <b/>
        <sz val="17"/>
        <rFont val="TH SarabunPSK"/>
        <family val="2"/>
      </rPr>
      <t xml:space="preserve"> </t>
    </r>
    <r>
      <rPr>
        <sz val="17"/>
        <rFont val="TH SarabunPSK"/>
        <family val="2"/>
      </rPr>
      <t xml:space="preserve">โรงเรียนของท่าน </t>
    </r>
    <r>
      <rPr>
        <b/>
        <sz val="17"/>
        <rFont val="TH SarabunPSK"/>
        <family val="2"/>
      </rPr>
      <t xml:space="preserve">เปิดเทอม </t>
    </r>
    <r>
      <rPr>
        <sz val="17"/>
        <rFont val="TH SarabunPSK"/>
        <family val="2"/>
      </rPr>
      <t>วันที่เท่าไหร่</t>
    </r>
  </si>
  <si>
    <t>พ.ศ...............</t>
  </si>
  <si>
    <t>เดือน (เช่น พ.ย.)...................................</t>
  </si>
  <si>
    <t>วันที่....................</t>
  </si>
  <si>
    <t>ชื่อเล่นผู้สัมภาษณ์....................................</t>
  </si>
  <si>
    <t>(ถ้า รร ไหนมีห้องเดียวให้กรอกระดับชั้นอย่างเดียว เช่น อ.3)</t>
  </si>
  <si>
    <r>
      <t xml:space="preserve">ระดับชั้นที่สอน </t>
    </r>
    <r>
      <rPr>
        <sz val="17"/>
        <rFont val="TH SarabunPSK"/>
        <family val="2"/>
      </rPr>
      <t>เช่น อ.3/1</t>
    </r>
    <r>
      <rPr>
        <b/>
        <sz val="17"/>
        <rFont val="TH SarabunPSK"/>
        <family val="2"/>
        <charset val="222"/>
      </rPr>
      <t xml:space="preserve"> .......................................................</t>
    </r>
  </si>
  <si>
    <t>นามสกุล...........................................</t>
  </si>
  <si>
    <t>ชื่อ......................................</t>
  </si>
  <si>
    <t>ชื่อโรงเรียน....................................................................................................</t>
  </si>
  <si>
    <t>q4d</t>
  </si>
  <si>
    <t xml:space="preserve"> อื่นๆ ระบุในช่อง</t>
  </si>
  <si>
    <t xml:space="preserve"> เรียน DLTV "การศึกษาทางไกลผ่านดาวเทียม"</t>
  </si>
  <si>
    <t xml:space="preserve"> เด็ก/ผู้ปกครองมารับใบงานเอาไปทำที่บ้าน หรือ ครูเอาใบงานไปแจกที่บ้าน</t>
  </si>
  <si>
    <t xml:space="preserve">  อื่นๆ ระบุในช่อง</t>
  </si>
  <si>
    <t>q10d</t>
  </si>
  <si>
    <t>255</t>
  </si>
  <si>
    <t xml:space="preserve">  เด็ก/ผู้ปกครองมารับใบงานเอาไปทำที่บ้าน หรือ ครูเอาใบงานไปแจกที่บ้าน</t>
  </si>
  <si>
    <t>q13d</t>
  </si>
  <si>
    <t>p14d</t>
  </si>
  <si>
    <t>p19d</t>
  </si>
  <si>
    <r>
      <t>21. โรงเรียนของท่านมีการ&lt;b&gt;</t>
    </r>
    <r>
      <rPr>
        <b/>
        <sz val="18"/>
        <rFont val="TH SarabunPSK"/>
        <family val="2"/>
      </rPr>
      <t>สอบคัดเลือกเพื่อเข้าเรียนระดับชั้น ป.1&lt;/b&gt;</t>
    </r>
    <r>
      <rPr>
        <sz val="18"/>
        <rFont val="TH SarabunPSK"/>
        <family val="2"/>
      </rPr>
      <t xml:space="preserve"> หรือไม่</t>
    </r>
  </si>
  <si>
    <t>22. บันทึกผู้สัมภาษณ์</t>
  </si>
  <si>
    <t>var</t>
  </si>
  <si>
    <t>roomid</t>
  </si>
  <si>
    <t>รหัสห้องเรียน</t>
  </si>
  <si>
    <r>
      <t xml:space="preserve">(0) ไม่หยุด </t>
    </r>
    <r>
      <rPr>
        <b/>
        <sz val="18"/>
        <rFont val="TH SarabunPSK"/>
        <family val="2"/>
      </rPr>
      <t>(ข้ามไป ข้อ5)</t>
    </r>
    <r>
      <rPr>
        <sz val="18"/>
        <rFont val="TH SarabunPSK"/>
        <family val="2"/>
      </rPr>
      <t xml:space="preserve"> (1) หยุด</t>
    </r>
  </si>
  <si>
    <t>(0) ไม่สลับ  (1)สลับ</t>
  </si>
  <si>
    <r>
      <t xml:space="preserve">(0) ไม่หยุด </t>
    </r>
    <r>
      <rPr>
        <b/>
        <sz val="18"/>
        <rFont val="TH SarabunPSK"/>
        <family val="2"/>
      </rPr>
      <t>(ข้ามไป ข้อ10)</t>
    </r>
    <r>
      <rPr>
        <sz val="18"/>
        <rFont val="TH SarabunPSK"/>
        <family val="2"/>
      </rPr>
      <t xml:space="preserve">  (1) หยุด</t>
    </r>
  </si>
  <si>
    <r>
      <t xml:space="preserve">9. </t>
    </r>
    <r>
      <rPr>
        <b/>
        <u/>
        <sz val="18"/>
        <rFont val="TH SarabunPSK"/>
        <family val="2"/>
      </rPr>
      <t>&lt;b&gt;&lt;u&gt;ภาคเรียนที่ 2 ปีการศึกษา 2563&lt;/u&gt;</t>
    </r>
    <r>
      <rPr>
        <b/>
        <sz val="18"/>
        <rFont val="TH SarabunPSK"/>
        <family val="2"/>
      </rPr>
      <t xml:space="preserve"> ช่วงที่โรงเรียนประกาศหยุดไม่ให้เด็กมาเรียนที่โรงเรียน&lt;/b&gt;</t>
    </r>
    <r>
      <rPr>
        <sz val="18"/>
        <rFont val="TH SarabunPSK"/>
        <family val="2"/>
      </rPr>
      <t xml:space="preserve"> ท่านมอบหมายให้เด็กทำกิจกรรมใดบ้าง </t>
    </r>
    <r>
      <rPr>
        <b/>
        <sz val="18"/>
        <rFont val="TH SarabunPSK"/>
        <family val="2"/>
      </rPr>
      <t>(ตอบได้มากกว่า 1 ข้อ)</t>
    </r>
  </si>
  <si>
    <r>
      <t xml:space="preserve">(0) ไม่หยุด </t>
    </r>
    <r>
      <rPr>
        <b/>
        <sz val="18"/>
        <rFont val="TH SarabunPSK"/>
        <family val="2"/>
      </rPr>
      <t>(ข้ามไป ข้อ15)</t>
    </r>
    <r>
      <rPr>
        <sz val="18"/>
        <rFont val="TH SarabunPSK"/>
        <family val="2"/>
      </rPr>
      <t xml:space="preserve">  (1) หยุด</t>
    </r>
  </si>
  <si>
    <r>
      <t>14</t>
    </r>
    <r>
      <rPr>
        <b/>
        <sz val="18"/>
        <rFont val="TH SarabunPSK"/>
        <family val="2"/>
      </rPr>
      <t>. &lt;b&gt;&lt;u&gt;</t>
    </r>
    <r>
      <rPr>
        <b/>
        <u/>
        <sz val="18"/>
        <rFont val="TH SarabunPSK"/>
        <family val="2"/>
      </rPr>
      <t xml:space="preserve">ภาคเรียนที่ 1 ปีการศึกษา 2564&lt;/u&gt; </t>
    </r>
    <r>
      <rPr>
        <b/>
        <sz val="18"/>
        <rFont val="TH SarabunPSK"/>
        <family val="2"/>
      </rPr>
      <t>ช่วงที่โรงเรียนประกาศหยุดไม่ให้เด็กมาเรียนที่โรงเรียน&lt;/b&gt;</t>
    </r>
    <r>
      <rPr>
        <sz val="18"/>
        <rFont val="TH SarabunPSK"/>
        <family val="2"/>
      </rPr>
      <t xml:space="preserve"> ท่านมอบหมายให้เด็กทำกิจกรรมใดบ้าง </t>
    </r>
    <r>
      <rPr>
        <b/>
        <sz val="18"/>
        <rFont val="TH SarabunPSK"/>
        <family val="2"/>
      </rPr>
      <t>(ตอบได้มากกว่า 1 ข้อ)</t>
    </r>
  </si>
  <si>
    <r>
      <t xml:space="preserve">(0) ไม่หยุด </t>
    </r>
    <r>
      <rPr>
        <b/>
        <sz val="18"/>
        <rFont val="TH SarabunPSK"/>
        <family val="2"/>
      </rPr>
      <t>(ข้ามไป ข้อ20)</t>
    </r>
    <r>
      <rPr>
        <sz val="18"/>
        <rFont val="TH SarabunPSK"/>
        <family val="2"/>
      </rPr>
      <t xml:space="preserve">  (1) หยุด</t>
    </r>
  </si>
  <si>
    <r>
      <rPr>
        <b/>
        <u/>
        <sz val="17"/>
        <rFont val="TH SarabunPSK"/>
        <family val="2"/>
      </rPr>
      <t>19.ภาคเรียนที่ 2 ปีการศึกษา 2564</t>
    </r>
    <r>
      <rPr>
        <b/>
        <sz val="17"/>
        <rFont val="TH SarabunPSK"/>
        <family val="2"/>
      </rPr>
      <t xml:space="preserve"> ช่วงที่โรงเรียนประกาศหยุดไม่ให้เด็กมาเรียนที่โรงเรียน </t>
    </r>
    <r>
      <rPr>
        <sz val="17"/>
        <rFont val="TH SarabunPSK"/>
        <family val="2"/>
      </rPr>
      <t xml:space="preserve">ท่านมอบหมายให้เด็กทำกิจกรรมใดบ้าง  </t>
    </r>
    <r>
      <rPr>
        <b/>
        <sz val="17"/>
        <rFont val="TH SarabunPSK"/>
        <family val="2"/>
      </rPr>
      <t>(ตอบได้มากกว่า 1 ข้อ)</t>
    </r>
  </si>
  <si>
    <t>(0) ไม่มี  (1) มี</t>
  </si>
  <si>
    <r>
      <t>ชื่อโรงเรียน...............................</t>
    </r>
    <r>
      <rPr>
        <b/>
        <sz val="17"/>
        <color rgb="FFFF0000"/>
        <rFont val="TH SarabunPSK"/>
        <family val="2"/>
      </rPr>
      <t>scname</t>
    </r>
    <r>
      <rPr>
        <b/>
        <sz val="17"/>
        <rFont val="TH SarabunPSK"/>
        <family val="2"/>
      </rPr>
      <t>......................................................</t>
    </r>
  </si>
  <si>
    <r>
      <t xml:space="preserve">คำนำหน้า </t>
    </r>
    <r>
      <rPr>
        <b/>
        <sz val="17"/>
        <color rgb="FFFF0000"/>
        <rFont val="TH SarabunPSK"/>
        <family val="2"/>
      </rPr>
      <t>prefix</t>
    </r>
    <r>
      <rPr>
        <b/>
        <sz val="17"/>
        <rFont val="TH SarabunPSK"/>
        <family val="2"/>
      </rPr>
      <t xml:space="preserve"> (  ) นาย (  ) นาง (  ) นางสาว</t>
    </r>
  </si>
  <si>
    <r>
      <t>ชื่อ...........</t>
    </r>
    <r>
      <rPr>
        <b/>
        <sz val="17"/>
        <color rgb="FFFF0000"/>
        <rFont val="TH SarabunPSK"/>
        <family val="2"/>
      </rPr>
      <t>fname</t>
    </r>
    <r>
      <rPr>
        <b/>
        <sz val="17"/>
        <rFont val="TH SarabunPSK"/>
        <family val="2"/>
      </rPr>
      <t>...................</t>
    </r>
  </si>
  <si>
    <r>
      <t>นามสกุล................</t>
    </r>
    <r>
      <rPr>
        <b/>
        <sz val="17"/>
        <color rgb="FFFF0000"/>
        <rFont val="TH SarabunPSK"/>
        <family val="2"/>
      </rPr>
      <t>sname</t>
    </r>
    <r>
      <rPr>
        <b/>
        <sz val="17"/>
        <rFont val="TH SarabunPSK"/>
        <family val="2"/>
      </rPr>
      <t>.................</t>
    </r>
  </si>
  <si>
    <r>
      <t xml:space="preserve">ระดับชั้นที่สอน </t>
    </r>
    <r>
      <rPr>
        <sz val="17"/>
        <rFont val="TH SarabunPSK"/>
        <family val="2"/>
      </rPr>
      <t>เช่น อ.3/1</t>
    </r>
    <r>
      <rPr>
        <b/>
        <sz val="17"/>
        <rFont val="TH SarabunPSK"/>
        <family val="2"/>
        <charset val="222"/>
      </rPr>
      <t xml:space="preserve"> ..............</t>
    </r>
    <r>
      <rPr>
        <b/>
        <sz val="17"/>
        <color rgb="FFFF0000"/>
        <rFont val="TH SarabunPSK"/>
        <family val="2"/>
      </rPr>
      <t>room</t>
    </r>
    <r>
      <rPr>
        <b/>
        <sz val="17"/>
        <rFont val="TH SarabunPSK"/>
        <family val="2"/>
        <charset val="222"/>
      </rPr>
      <t>...............................</t>
    </r>
  </si>
  <si>
    <r>
      <t xml:space="preserve">หมายเลขโทรศัพท์ </t>
    </r>
    <r>
      <rPr>
        <b/>
        <sz val="17"/>
        <color rgb="FFFF0000"/>
        <rFont val="TH SarabunPSK"/>
        <family val="2"/>
      </rPr>
      <t>tel</t>
    </r>
  </si>
  <si>
    <r>
      <t>วันที่..</t>
    </r>
    <r>
      <rPr>
        <sz val="17"/>
        <color rgb="FFFF0000"/>
        <rFont val="TH SarabunPSK"/>
        <family val="2"/>
      </rPr>
      <t>inv_day</t>
    </r>
    <r>
      <rPr>
        <sz val="17"/>
        <rFont val="TH SarabunPSK"/>
        <family val="2"/>
      </rPr>
      <t>...</t>
    </r>
  </si>
  <si>
    <r>
      <t>เดือน (เช่น พ.ย.)...</t>
    </r>
    <r>
      <rPr>
        <sz val="17"/>
        <color rgb="FFFF0000"/>
        <rFont val="TH SarabunPSK"/>
        <family val="2"/>
      </rPr>
      <t>inv_month</t>
    </r>
    <r>
      <rPr>
        <sz val="17"/>
        <rFont val="TH SarabunPSK"/>
        <family val="2"/>
      </rPr>
      <t>...</t>
    </r>
  </si>
  <si>
    <r>
      <t>พ.ศ......</t>
    </r>
    <r>
      <rPr>
        <sz val="17"/>
        <color rgb="FFFF0000"/>
        <rFont val="TH SarabunPSK"/>
        <family val="2"/>
      </rPr>
      <t>inv_year</t>
    </r>
    <r>
      <rPr>
        <sz val="17"/>
        <rFont val="TH SarabunPSK"/>
        <family val="2"/>
      </rPr>
      <t>........</t>
    </r>
  </si>
  <si>
    <r>
      <t>ชื่อเล่นผู้สัมภาษณ์............</t>
    </r>
    <r>
      <rPr>
        <b/>
        <sz val="17"/>
        <color rgb="FFFF0000"/>
        <rFont val="TH SarabunPSK"/>
        <family val="2"/>
      </rPr>
      <t>interviewer</t>
    </r>
    <r>
      <rPr>
        <b/>
        <sz val="17"/>
        <rFont val="TH SarabunPSK"/>
        <family val="2"/>
      </rPr>
      <t>............</t>
    </r>
  </si>
  <si>
    <r>
      <t>วันที่..........</t>
    </r>
    <r>
      <rPr>
        <sz val="17"/>
        <color rgb="FFFF0000"/>
        <rFont val="TH SarabunPSK"/>
        <family val="2"/>
      </rPr>
      <t>q1_day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.q1_month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q1_year</t>
    </r>
    <r>
      <rPr>
        <sz val="17"/>
        <rFont val="TH SarabunPSK"/>
        <family val="2"/>
      </rPr>
      <t>...................</t>
    </r>
  </si>
  <si>
    <r>
      <t>วันที่..........</t>
    </r>
    <r>
      <rPr>
        <sz val="17"/>
        <color rgb="FFFF0000"/>
        <rFont val="TH SarabunPSK"/>
        <family val="2"/>
      </rPr>
      <t>q2_day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.q2_month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q2_year</t>
    </r>
    <r>
      <rPr>
        <sz val="17"/>
        <rFont val="TH SarabunPSK"/>
        <family val="2"/>
      </rPr>
      <t>...................</t>
    </r>
  </si>
  <si>
    <t>0-ไม่หยุด</t>
  </si>
  <si>
    <r>
      <t>ประกาศหยุดประมาณกี่ครั้ง.........</t>
    </r>
    <r>
      <rPr>
        <sz val="17"/>
        <color rgb="FFFF0000"/>
        <rFont val="TH SarabunPSK"/>
        <family val="2"/>
      </rPr>
      <t>q3a</t>
    </r>
    <r>
      <rPr>
        <sz val="17"/>
        <color theme="1"/>
        <rFont val="TH SarabunPSK"/>
        <family val="2"/>
      </rPr>
      <t xml:space="preserve">................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</si>
  <si>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q3a1_day1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q3a1_month1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q3a1_day2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q3a1_month2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</si>
  <si>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q3a2_day1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q3a2_month1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q3a2_day2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q3a2_month2</t>
    </r>
    <r>
      <rPr>
        <sz val="17"/>
        <rFont val="TH SarabunPSK"/>
        <family val="2"/>
      </rPr>
      <t xml:space="preserve">.......... </t>
    </r>
  </si>
  <si>
    <r>
      <t>ครั้งที่ 3 ระหว่างวันที่.....</t>
    </r>
    <r>
      <rPr>
        <sz val="17"/>
        <color rgb="FFFF0000"/>
        <rFont val="TH SarabunPSK"/>
        <family val="2"/>
      </rPr>
      <t>q3a3_day1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q3a3_month1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q3a3_day2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q3a3_month2</t>
    </r>
    <r>
      <rPr>
        <sz val="17"/>
        <rFont val="TH SarabunPSK"/>
        <family val="2"/>
      </rPr>
      <t xml:space="preserve">.......... </t>
    </r>
  </si>
  <si>
    <r>
      <t>ครั้งที่ 4 ระหว่างวันที่.....</t>
    </r>
    <r>
      <rPr>
        <sz val="17"/>
        <color rgb="FFFF0000"/>
        <rFont val="TH SarabunPSK"/>
        <family val="2"/>
      </rPr>
      <t>q3a4_day1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q3a4_month1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q3a4_day2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q3a4_month2</t>
    </r>
    <r>
      <rPr>
        <sz val="17"/>
        <rFont val="TH SarabunPSK"/>
        <family val="2"/>
      </rPr>
      <t xml:space="preserve">.......... </t>
    </r>
  </si>
  <si>
    <r>
      <t>อื่นๆ ระบุในช่อง.............................</t>
    </r>
    <r>
      <rPr>
        <sz val="17"/>
        <color rgb="FFFF0000"/>
        <rFont val="TH SarabunPSK"/>
        <family val="2"/>
      </rPr>
      <t>q4d</t>
    </r>
    <r>
      <rPr>
        <sz val="17"/>
        <rFont val="TH SarabunPSK"/>
        <family val="2"/>
      </rPr>
      <t>..................................................................</t>
    </r>
  </si>
  <si>
    <t>q6 </t>
  </si>
  <si>
    <t>0-ไม่สลับ</t>
  </si>
  <si>
    <r>
      <t>สลับกันมาเรียนประมาณกี่ครั้ง........</t>
    </r>
    <r>
      <rPr>
        <sz val="17"/>
        <color rgb="FFFF0000"/>
        <rFont val="TH SarabunPSK"/>
        <family val="2"/>
      </rPr>
      <t>q6a</t>
    </r>
    <r>
      <rPr>
        <sz val="17"/>
        <color theme="1"/>
        <rFont val="TH SarabunPSK"/>
        <family val="2"/>
      </rPr>
      <t xml:space="preserve">.............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</si>
  <si>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q6a1_day1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q6a1_month1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q6a1_day2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q6a1_month2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</si>
  <si>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q6a2_day1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q6a2_month1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q6a2_day2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q6a2_month2</t>
    </r>
    <r>
      <rPr>
        <sz val="17"/>
        <rFont val="TH SarabunPSK"/>
        <family val="2"/>
      </rPr>
      <t xml:space="preserve">.......... </t>
    </r>
  </si>
  <si>
    <r>
      <t>วันที่..........</t>
    </r>
    <r>
      <rPr>
        <sz val="17"/>
        <color rgb="FFFF0000"/>
        <rFont val="TH SarabunPSK"/>
        <family val="2"/>
      </rPr>
      <t>q7_day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.q7_month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q7_year</t>
    </r>
    <r>
      <rPr>
        <sz val="17"/>
        <rFont val="TH SarabunPSK"/>
        <family val="2"/>
      </rPr>
      <t>...................</t>
    </r>
  </si>
  <si>
    <r>
      <t>วันที่..........</t>
    </r>
    <r>
      <rPr>
        <sz val="17"/>
        <color rgb="FFFF0000"/>
        <rFont val="TH SarabunPSK"/>
        <family val="2"/>
      </rPr>
      <t>q8_day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.q8_month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q8_year</t>
    </r>
    <r>
      <rPr>
        <sz val="17"/>
        <rFont val="TH SarabunPSK"/>
        <family val="2"/>
      </rPr>
      <t>...................</t>
    </r>
  </si>
  <si>
    <t>q9 </t>
  </si>
  <si>
    <r>
      <t>ประกาศหยุดประมาณกี่ครั้ง............</t>
    </r>
    <r>
      <rPr>
        <sz val="17"/>
        <color rgb="FFFF0000"/>
        <rFont val="TH SarabunPSK"/>
        <family val="2"/>
      </rPr>
      <t>q9a</t>
    </r>
    <r>
      <rPr>
        <sz val="17"/>
        <color theme="1"/>
        <rFont val="TH SarabunPSK"/>
        <family val="2"/>
      </rPr>
      <t xml:space="preserve">.............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</si>
  <si>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q9a1_day1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q9a1_month1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q9a1_day2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q9a1_month2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</si>
  <si>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q9a2_day1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q9a2_month1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q9a2_day2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q9a2_month2</t>
    </r>
    <r>
      <rPr>
        <sz val="17"/>
        <rFont val="TH SarabunPSK"/>
        <family val="2"/>
      </rPr>
      <t xml:space="preserve">.......... </t>
    </r>
  </si>
  <si>
    <r>
      <t>ครั้งที่ 3 ระหว่างวันที่.....</t>
    </r>
    <r>
      <rPr>
        <sz val="17"/>
        <color rgb="FFFF0000"/>
        <rFont val="TH SarabunPSK"/>
        <family val="2"/>
      </rPr>
      <t>q9a3_day1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q9a3_month1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q9a3_day2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q9a3_month2</t>
    </r>
    <r>
      <rPr>
        <sz val="17"/>
        <rFont val="TH SarabunPSK"/>
        <family val="2"/>
      </rPr>
      <t xml:space="preserve">.......... </t>
    </r>
  </si>
  <si>
    <r>
      <t>ครั้งที่ 4 ระหว่างวันที่.....</t>
    </r>
    <r>
      <rPr>
        <sz val="17"/>
        <color rgb="FFFF0000"/>
        <rFont val="TH SarabunPSK"/>
        <family val="2"/>
      </rPr>
      <t>q9a4_day1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q9a4_month1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q9a4_day2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q9a4_month2</t>
    </r>
    <r>
      <rPr>
        <sz val="17"/>
        <rFont val="TH SarabunPSK"/>
        <family val="2"/>
      </rPr>
      <t xml:space="preserve">.......... </t>
    </r>
  </si>
  <si>
    <r>
      <t>อื่นๆ ระบุในช่อง.............................</t>
    </r>
    <r>
      <rPr>
        <sz val="17"/>
        <color rgb="FFFF0000"/>
        <rFont val="TH SarabunPSK"/>
        <family val="2"/>
      </rPr>
      <t>q10d</t>
    </r>
    <r>
      <rPr>
        <sz val="17"/>
        <rFont val="TH SarabunPSK"/>
        <family val="2"/>
      </rPr>
      <t>..................................................................</t>
    </r>
  </si>
  <si>
    <t>q12 </t>
  </si>
  <si>
    <r>
      <t>ครั้งที่ 1 ระหว่างวันที่.....</t>
    </r>
    <r>
      <rPr>
        <sz val="17"/>
        <color rgb="FFFF0000"/>
        <rFont val="TH SarabunPSK"/>
        <family val="2"/>
      </rPr>
      <t>q12a1_day1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q12a1_month1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q12a1_day2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q12a1_month2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</si>
  <si>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q12a2_day1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q12a2_month1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q12a2_day2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q12a2_month2</t>
    </r>
    <r>
      <rPr>
        <sz val="17"/>
        <rFont val="TH SarabunPSK"/>
        <family val="2"/>
      </rPr>
      <t xml:space="preserve">.......... </t>
    </r>
  </si>
  <si>
    <t xml:space="preserve">p13 </t>
  </si>
  <si>
    <r>
      <t>ประกาศหยุดประมาณกี่ครั้ง...........</t>
    </r>
    <r>
      <rPr>
        <sz val="17"/>
        <color rgb="FFFF0000"/>
        <rFont val="TH SarabunPSK"/>
        <family val="2"/>
      </rPr>
      <t>p13a</t>
    </r>
    <r>
      <rPr>
        <sz val="17"/>
        <color theme="1"/>
        <rFont val="TH SarabunPSK"/>
        <family val="2"/>
      </rPr>
      <t xml:space="preserve">..............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</si>
  <si>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p13a2_day1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p13a2_month1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p13a2_day2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p13a2_month2</t>
    </r>
    <r>
      <rPr>
        <sz val="17"/>
        <rFont val="TH SarabunPSK"/>
        <family val="2"/>
      </rPr>
      <t xml:space="preserve">.......... </t>
    </r>
  </si>
  <si>
    <r>
      <t>ครั้งที่ 3 ระหว่างวันที่.....</t>
    </r>
    <r>
      <rPr>
        <sz val="17"/>
        <color rgb="FFFF0000"/>
        <rFont val="TH SarabunPSK"/>
        <family val="2"/>
      </rPr>
      <t>p13a3_day1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p13a3_month1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p13a3_day2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p13a3_month2</t>
    </r>
    <r>
      <rPr>
        <sz val="17"/>
        <rFont val="TH SarabunPSK"/>
        <family val="2"/>
      </rPr>
      <t xml:space="preserve">.......... </t>
    </r>
  </si>
  <si>
    <r>
      <t>ครั้งที่ 4 ระหว่างวันที่.....</t>
    </r>
    <r>
      <rPr>
        <sz val="17"/>
        <color rgb="FFFF0000"/>
        <rFont val="TH SarabunPSK"/>
        <family val="2"/>
      </rPr>
      <t>p13a4_day1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p13a4_month1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p13a4_day2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p13a4_month2</t>
    </r>
    <r>
      <rPr>
        <sz val="17"/>
        <rFont val="TH SarabunPSK"/>
        <family val="2"/>
      </rPr>
      <t xml:space="preserve">.......... </t>
    </r>
  </si>
  <si>
    <r>
      <t>อื่นๆ ระบุในช่อง..............................</t>
    </r>
    <r>
      <rPr>
        <sz val="17"/>
        <color rgb="FFFF0000"/>
        <rFont val="TH SarabunPSK"/>
        <family val="2"/>
      </rPr>
      <t>p14d</t>
    </r>
    <r>
      <rPr>
        <sz val="17"/>
        <rFont val="TH SarabunPSK"/>
        <family val="2"/>
      </rPr>
      <t>...........................................................</t>
    </r>
  </si>
  <si>
    <t>p15 </t>
  </si>
  <si>
    <r>
      <t>สลับกันมาเรียนประมาณกี่ครั้ง...........</t>
    </r>
    <r>
      <rPr>
        <sz val="17"/>
        <color rgb="FFFF0000"/>
        <rFont val="TH SarabunPSK"/>
        <family val="2"/>
      </rPr>
      <t>p15a</t>
    </r>
    <r>
      <rPr>
        <sz val="17"/>
        <color theme="1"/>
        <rFont val="TH SarabunPSK"/>
        <family val="2"/>
      </rPr>
      <t xml:space="preserve">..............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</si>
  <si>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p15a2_day1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p15a2_month1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p15a2_day2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p15a2_month2</t>
    </r>
    <r>
      <rPr>
        <sz val="17"/>
        <rFont val="TH SarabunPSK"/>
        <family val="2"/>
      </rPr>
      <t xml:space="preserve">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</si>
  <si>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p15a1_day1</t>
    </r>
    <r>
      <rPr>
        <sz val="17"/>
        <rFont val="TH SarabunPSK"/>
        <family val="2"/>
      </rPr>
      <t>........เดือน....</t>
    </r>
    <r>
      <rPr>
        <sz val="17"/>
        <color rgb="FFFF0000"/>
        <rFont val="TH SarabunPSK"/>
        <family val="2"/>
      </rPr>
      <t>p15a1_month1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p15a1_day2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p15a1_month2</t>
    </r>
    <r>
      <rPr>
        <sz val="17"/>
        <rFont val="TH SarabunPSK"/>
        <family val="2"/>
      </rPr>
      <t xml:space="preserve">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</si>
  <si>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p13a1_day1</t>
    </r>
    <r>
      <rPr>
        <sz val="17"/>
        <rFont val="TH SarabunPSK"/>
        <family val="2"/>
      </rPr>
      <t>........เดือน....</t>
    </r>
    <r>
      <rPr>
        <sz val="17"/>
        <color rgb="FFFF0000"/>
        <rFont val="TH SarabunPSK"/>
        <family val="2"/>
      </rPr>
      <t>p13a1_month1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p13a1_day2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p13a1_month2</t>
    </r>
    <r>
      <rPr>
        <sz val="17"/>
        <rFont val="TH SarabunPSK"/>
        <family val="2"/>
      </rPr>
      <t xml:space="preserve">.......... </t>
    </r>
  </si>
  <si>
    <r>
      <t>วันที่..........</t>
    </r>
    <r>
      <rPr>
        <sz val="17"/>
        <color rgb="FFFF0000"/>
        <rFont val="TH SarabunPSK"/>
        <family val="2"/>
      </rPr>
      <t>p11_day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.p11_month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p11_year</t>
    </r>
    <r>
      <rPr>
        <sz val="17"/>
        <rFont val="TH SarabunPSK"/>
        <family val="2"/>
      </rPr>
      <t>...................</t>
    </r>
  </si>
  <si>
    <r>
      <t>วันที่..........</t>
    </r>
    <r>
      <rPr>
        <sz val="17"/>
        <color rgb="FFFF0000"/>
        <rFont val="TH SarabunPSK"/>
        <family val="2"/>
      </rPr>
      <t>p12_day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.p12_month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p12_year</t>
    </r>
    <r>
      <rPr>
        <sz val="17"/>
        <rFont val="TH SarabunPSK"/>
        <family val="2"/>
      </rPr>
      <t>...................</t>
    </r>
  </si>
  <si>
    <r>
      <t>วันที่..........</t>
    </r>
    <r>
      <rPr>
        <sz val="17"/>
        <color rgb="FFFF0000"/>
        <rFont val="TH SarabunPSK"/>
        <family val="2"/>
      </rPr>
      <t>p16_day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.p16_month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p16_year</t>
    </r>
    <r>
      <rPr>
        <sz val="17"/>
        <rFont val="TH SarabunPSK"/>
        <family val="2"/>
      </rPr>
      <t>...................</t>
    </r>
  </si>
  <si>
    <r>
      <t>วันที่..........</t>
    </r>
    <r>
      <rPr>
        <sz val="17"/>
        <color rgb="FFFF0000"/>
        <rFont val="TH SarabunPSK"/>
        <family val="2"/>
      </rPr>
      <t>p17_day</t>
    </r>
    <r>
      <rPr>
        <sz val="17"/>
        <rFont val="TH SarabunPSK"/>
        <family val="2"/>
      </rPr>
      <t>................เดือน..........</t>
    </r>
    <r>
      <rPr>
        <sz val="17"/>
        <color rgb="FFFF0000"/>
        <rFont val="TH SarabunPSK"/>
        <family val="2"/>
      </rPr>
      <t>.p17_month</t>
    </r>
    <r>
      <rPr>
        <sz val="17"/>
        <rFont val="TH SarabunPSK"/>
        <family val="2"/>
      </rPr>
      <t>..................พ.ศ..............</t>
    </r>
    <r>
      <rPr>
        <sz val="17"/>
        <color rgb="FFFF0000"/>
        <rFont val="TH SarabunPSK"/>
        <family val="2"/>
      </rPr>
      <t>p17_year</t>
    </r>
    <r>
      <rPr>
        <sz val="17"/>
        <rFont val="TH SarabunPSK"/>
        <family val="2"/>
      </rPr>
      <t>...................</t>
    </r>
  </si>
  <si>
    <t xml:space="preserve">p18 	</t>
  </si>
  <si>
    <r>
      <t>ประกาศหยุดประมาณกี่ครั้ง........</t>
    </r>
    <r>
      <rPr>
        <sz val="17"/>
        <color rgb="FFFF0000"/>
        <rFont val="TH SarabunPSK"/>
        <family val="2"/>
      </rPr>
      <t>p18a</t>
    </r>
    <r>
      <rPr>
        <sz val="17"/>
        <color theme="1"/>
        <rFont val="TH SarabunPSK"/>
        <family val="2"/>
      </rPr>
      <t xml:space="preserve">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</si>
  <si>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p18a1_day1</t>
    </r>
    <r>
      <rPr>
        <sz val="17"/>
        <rFont val="TH SarabunPSK"/>
        <family val="2"/>
      </rPr>
      <t>........เดือน....</t>
    </r>
    <r>
      <rPr>
        <sz val="17"/>
        <color rgb="FFFF0000"/>
        <rFont val="TH SarabunPSK"/>
        <family val="2"/>
      </rPr>
      <t>p18a1_month1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p18a1_day2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p18a1_month2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</si>
  <si>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p18a2_day1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p18a2_month1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p18a2_day2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p18a2_month2</t>
    </r>
    <r>
      <rPr>
        <sz val="17"/>
        <rFont val="TH SarabunPSK"/>
        <family val="2"/>
      </rPr>
      <t xml:space="preserve">.......... </t>
    </r>
  </si>
  <si>
    <r>
      <t>ครั้งที่ 3 ระหว่างวันที่.....</t>
    </r>
    <r>
      <rPr>
        <sz val="17"/>
        <color rgb="FFFF0000"/>
        <rFont val="TH SarabunPSK"/>
        <family val="2"/>
      </rPr>
      <t>p18a3_day1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p18a3_month1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p18a3_day2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p18a3_month2</t>
    </r>
    <r>
      <rPr>
        <sz val="17"/>
        <rFont val="TH SarabunPSK"/>
        <family val="2"/>
      </rPr>
      <t xml:space="preserve">.......... </t>
    </r>
  </si>
  <si>
    <r>
      <t>ครั้งที่ 4 ระหว่างวันที่.....</t>
    </r>
    <r>
      <rPr>
        <sz val="17"/>
        <color rgb="FFFF0000"/>
        <rFont val="TH SarabunPSK"/>
        <family val="2"/>
      </rPr>
      <t>p18a4_day1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p18a4_month1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p18a4_day2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p18a4_month2</t>
    </r>
    <r>
      <rPr>
        <sz val="17"/>
        <rFont val="TH SarabunPSK"/>
        <family val="2"/>
      </rPr>
      <t xml:space="preserve">.......... </t>
    </r>
  </si>
  <si>
    <r>
      <t>อื่นๆ ระบุในช่อง.................................</t>
    </r>
    <r>
      <rPr>
        <sz val="17"/>
        <color rgb="FFFF0000"/>
        <rFont val="TH SarabunPSK"/>
        <family val="2"/>
      </rPr>
      <t>p19d</t>
    </r>
    <r>
      <rPr>
        <sz val="17"/>
        <rFont val="TH SarabunPSK"/>
        <family val="2"/>
      </rPr>
      <t>.........................................................</t>
    </r>
  </si>
  <si>
    <t xml:space="preserve">p20 </t>
  </si>
  <si>
    <r>
      <t>สลับกันมาเรียนประมาณกี่ครั้ง........</t>
    </r>
    <r>
      <rPr>
        <sz val="17"/>
        <color rgb="FFFF0000"/>
        <rFont val="TH SarabunPSK"/>
        <family val="2"/>
      </rPr>
      <t>p20a</t>
    </r>
    <r>
      <rPr>
        <sz val="17"/>
        <color theme="1"/>
        <rFont val="TH SarabunPSK"/>
        <family val="2"/>
      </rPr>
      <t xml:space="preserve">............ </t>
    </r>
  </si>
  <si>
    <r>
      <t>ครั้งที่ 1 ระหว่างวันที่.....</t>
    </r>
    <r>
      <rPr>
        <sz val="17"/>
        <color rgb="FFFF0000"/>
        <rFont val="TH SarabunPSK"/>
        <family val="2"/>
      </rPr>
      <t>p20a1_day1</t>
    </r>
    <r>
      <rPr>
        <sz val="17"/>
        <rFont val="TH SarabunPSK"/>
        <family val="2"/>
      </rPr>
      <t>........เดือน....</t>
    </r>
    <r>
      <rPr>
        <sz val="17"/>
        <color rgb="FFFF0000"/>
        <rFont val="TH SarabunPSK"/>
        <family val="2"/>
      </rPr>
      <t>p20a1_month1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p20a1_day2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p20a1_month2</t>
    </r>
    <r>
      <rPr>
        <sz val="17"/>
        <rFont val="TH SarabunPSK"/>
        <family val="2"/>
      </rPr>
      <t xml:space="preserve">.......... </t>
    </r>
  </si>
  <si>
    <r>
      <t>ครั้งที่ 2 ระหว่างวันที่.....</t>
    </r>
    <r>
      <rPr>
        <sz val="17"/>
        <color rgb="FFFF0000"/>
        <rFont val="TH SarabunPSK"/>
        <family val="2"/>
      </rPr>
      <t>p20a2_day1</t>
    </r>
    <r>
      <rPr>
        <sz val="17"/>
        <rFont val="TH SarabunPSK"/>
        <family val="2"/>
      </rPr>
      <t>........เดือน.....</t>
    </r>
    <r>
      <rPr>
        <sz val="17"/>
        <color rgb="FFFF0000"/>
        <rFont val="TH SarabunPSK"/>
        <family val="2"/>
      </rPr>
      <t>p20a2_month1</t>
    </r>
    <r>
      <rPr>
        <sz val="17"/>
        <rFont val="TH SarabunPSK"/>
        <family val="2"/>
      </rPr>
      <t>...... ถึง วันที่....</t>
    </r>
    <r>
      <rPr>
        <sz val="17"/>
        <color rgb="FFFF0000"/>
        <rFont val="TH SarabunPSK"/>
        <family val="2"/>
      </rPr>
      <t>p20a2_day2</t>
    </r>
    <r>
      <rPr>
        <sz val="17"/>
        <rFont val="TH SarabunPSK"/>
        <family val="2"/>
      </rPr>
      <t>......เดือน.........</t>
    </r>
    <r>
      <rPr>
        <sz val="17"/>
        <color rgb="FFFF0000"/>
        <rFont val="TH SarabunPSK"/>
        <family val="2"/>
      </rPr>
      <t>p20a2_month2</t>
    </r>
    <r>
      <rPr>
        <sz val="17"/>
        <rFont val="TH SarabunPSK"/>
        <family val="2"/>
      </rPr>
      <t xml:space="preserve">.......... </t>
    </r>
  </si>
  <si>
    <r>
      <t>โรงเรียนของท่านมีการ</t>
    </r>
    <r>
      <rPr>
        <b/>
        <sz val="17"/>
        <rFont val="TH SarabunPSK"/>
        <family val="2"/>
      </rPr>
      <t>สอบคัดเลือกเพื่อเข้าเรียนระดับชั้น ป.1</t>
    </r>
    <r>
      <rPr>
        <sz val="17"/>
        <rFont val="TH SarabunPSK"/>
        <family val="2"/>
      </rPr>
      <t xml:space="preserve"> หรือไม่</t>
    </r>
    <r>
      <rPr>
        <sz val="17"/>
        <color rgb="FFFF0000"/>
        <rFont val="TH SarabunPSK"/>
        <family val="2"/>
      </rPr>
      <t xml:space="preserve"> q14 </t>
    </r>
  </si>
  <si>
    <t>0-ไม่มี</t>
  </si>
  <si>
    <t>1-มี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</si>
</sst>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1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u/>
      <sz val="17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i/>
      <sz val="17"/>
      <name val="TH SarabunPSK"/>
      <family val="2"/>
    </font>
    <font>
      <b/>
      <sz val="28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u/>
      <sz val="16"/>
      <name val="TH SarabunPSK"/>
      <family val="2"/>
    </font>
    <font>
      <sz val="18"/>
      <name val="TH SarabunPSK"/>
      <family val="2"/>
    </font>
    <font>
      <sz val="17"/>
      <color rgb="FFC00000"/>
      <name val="TH SarabunPSK"/>
      <family val="2"/>
    </font>
    <font>
      <sz val="18"/>
      <color rgb="FFC00000"/>
      <name val="TH SarabunPSK"/>
      <family val="2"/>
    </font>
    <font>
      <sz val="18"/>
      <color rgb="FFFF0000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theme="1"/>
      <name val="TH SarabunPSK"/>
      <family val="2"/>
    </font>
    <font>
      <strike/>
      <sz val="18"/>
      <name val="TH SarabunPSK"/>
      <family val="2"/>
    </font>
    <font>
      <strike/>
      <sz val="16"/>
      <name val="TH SarabunPSK"/>
      <family val="2"/>
    </font>
    <font>
      <strike/>
      <sz val="18"/>
      <color rgb="FFC00000"/>
      <name val="TH SarabunPSK"/>
      <family val="2"/>
    </font>
    <font>
      <i/>
      <strike/>
      <sz val="18"/>
      <name val="TH SarabunPSK"/>
      <family val="2"/>
    </font>
    <font>
      <i/>
      <strike/>
      <sz val="16"/>
      <name val="TH SarabunPSK"/>
      <family val="2"/>
    </font>
    <font>
      <i/>
      <strike/>
      <sz val="18"/>
      <color rgb="FFC00000"/>
      <name val="TH SarabunPSK"/>
      <family val="2"/>
    </font>
    <font>
      <i/>
      <strike/>
      <sz val="17"/>
      <name val="TH SarabunPSK"/>
      <family val="2"/>
    </font>
    <font>
      <i/>
      <strike/>
      <sz val="17"/>
      <color rgb="FFC00000"/>
      <name val="TH SarabunPSK"/>
      <family val="2"/>
    </font>
    <font>
      <sz val="16"/>
      <color theme="1"/>
      <name val="TH Sarabun New"/>
      <family val="2"/>
    </font>
    <font>
      <sz val="18"/>
      <color theme="1"/>
      <name val="Calibri"/>
      <family val="2"/>
      <scheme val="minor"/>
    </font>
    <font>
      <sz val="17"/>
      <color theme="1"/>
      <name val="TH Sarabun New"/>
      <family val="2"/>
    </font>
    <font>
      <sz val="17"/>
      <color theme="1"/>
      <name val="Calibri"/>
      <family val="2"/>
      <scheme val="minor"/>
    </font>
    <font>
      <b/>
      <sz val="17"/>
      <color theme="1"/>
      <name val="Calibri"/>
      <family val="2"/>
      <charset val="222"/>
      <scheme val="minor"/>
    </font>
    <font>
      <b/>
      <sz val="17"/>
      <color theme="1"/>
      <name val="TH SarabunPSK"/>
      <family val="2"/>
      <charset val="222"/>
    </font>
    <font>
      <b/>
      <sz val="17"/>
      <name val="TH SarabunPSK"/>
      <family val="2"/>
      <charset val="222"/>
    </font>
    <font>
      <b/>
      <sz val="17"/>
      <color rgb="FFFF0000"/>
      <name val="TH SarabunPSK"/>
      <family val="2"/>
    </font>
    <font>
      <sz val="17"/>
      <color rgb="FFFF0000"/>
      <name val="TH SarabunPSK"/>
      <family val="2"/>
    </font>
    <font>
      <sz val="11"/>
      <color rgb="FFFF0000"/>
      <name val="Helvetica"/>
      <family val="2"/>
    </font>
    <font>
      <b/>
      <sz val="17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Dashed">
        <color auto="1"/>
      </right>
      <top style="mediumDashed">
        <color auto="1"/>
      </top>
      <bottom style="mediumDashDot">
        <color auto="1"/>
      </bottom>
      <diagonal/>
    </border>
    <border>
      <left/>
      <right/>
      <top style="mediumDashed">
        <color auto="1"/>
      </top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Dot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93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0" applyFont="1"/>
    <xf numFmtId="0" fontId="10" fillId="3" borderId="6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left" vertical="center"/>
    </xf>
    <xf numFmtId="0" fontId="10" fillId="3" borderId="0" xfId="0" applyFont="1" applyFill="1"/>
    <xf numFmtId="0" fontId="9" fillId="0" borderId="20" xfId="0" applyFont="1" applyBorder="1" applyAlignment="1">
      <alignment horizontal="left"/>
    </xf>
    <xf numFmtId="49" fontId="9" fillId="0" borderId="20" xfId="0" applyNumberFormat="1" applyFont="1" applyBorder="1" applyAlignment="1">
      <alignment horizontal="left"/>
    </xf>
    <xf numFmtId="49" fontId="9" fillId="0" borderId="20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20" xfId="0" applyFont="1" applyBorder="1"/>
    <xf numFmtId="0" fontId="14" fillId="0" borderId="20" xfId="0" applyFont="1" applyBorder="1"/>
    <xf numFmtId="49" fontId="15" fillId="0" borderId="20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49" fontId="9" fillId="0" borderId="20" xfId="0" applyNumberFormat="1" applyFont="1" applyBorder="1"/>
    <xf numFmtId="0" fontId="10" fillId="0" borderId="0" xfId="2" applyFont="1"/>
    <xf numFmtId="0" fontId="13" fillId="0" borderId="0" xfId="0" applyFont="1"/>
    <xf numFmtId="0" fontId="9" fillId="0" borderId="20" xfId="0" applyFont="1" applyBorder="1"/>
    <xf numFmtId="0" fontId="16" fillId="0" borderId="20" xfId="0" applyFont="1" applyBorder="1" applyAlignment="1">
      <alignment horizontal="left"/>
    </xf>
    <xf numFmtId="49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left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0" xfId="0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16" fillId="2" borderId="20" xfId="0" applyFont="1" applyFill="1" applyBorder="1"/>
    <xf numFmtId="0" fontId="6" fillId="2" borderId="0" xfId="2" applyFont="1" applyFill="1" applyAlignment="1">
      <alignment horizontal="left" vertical="center"/>
    </xf>
    <xf numFmtId="0" fontId="16" fillId="2" borderId="20" xfId="0" applyFont="1" applyFill="1" applyBorder="1" applyAlignment="1">
      <alignment horizontal="left"/>
    </xf>
    <xf numFmtId="49" fontId="9" fillId="2" borderId="20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49" fontId="9" fillId="2" borderId="20" xfId="0" applyNumberFormat="1" applyFont="1" applyFill="1" applyBorder="1"/>
    <xf numFmtId="0" fontId="9" fillId="2" borderId="0" xfId="0" applyFont="1" applyFill="1"/>
    <xf numFmtId="0" fontId="16" fillId="2" borderId="0" xfId="0" applyFont="1" applyFill="1"/>
    <xf numFmtId="0" fontId="6" fillId="0" borderId="0" xfId="2" applyFont="1" applyAlignment="1">
      <alignment horizontal="left" vertical="center" wrapText="1"/>
    </xf>
    <xf numFmtId="0" fontId="16" fillId="4" borderId="20" xfId="0" applyFont="1" applyFill="1" applyBorder="1"/>
    <xf numFmtId="0" fontId="6" fillId="4" borderId="0" xfId="2" applyFont="1" applyFill="1" applyAlignment="1">
      <alignment vertical="center"/>
    </xf>
    <xf numFmtId="0" fontId="16" fillId="4" borderId="20" xfId="0" applyFont="1" applyFill="1" applyBorder="1" applyAlignment="1">
      <alignment horizontal="left"/>
    </xf>
    <xf numFmtId="49" fontId="9" fillId="4" borderId="20" xfId="0" applyNumberFormat="1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9" fillId="4" borderId="0" xfId="0" applyFont="1" applyFill="1"/>
    <xf numFmtId="0" fontId="16" fillId="4" borderId="0" xfId="0" applyFont="1" applyFill="1"/>
    <xf numFmtId="0" fontId="14" fillId="0" borderId="20" xfId="0" applyFont="1" applyBorder="1" applyAlignment="1">
      <alignment horizontal="left"/>
    </xf>
    <xf numFmtId="0" fontId="10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20" xfId="0" applyNumberFormat="1" applyFont="1" applyBorder="1"/>
    <xf numFmtId="49" fontId="16" fillId="0" borderId="20" xfId="0" applyNumberFormat="1" applyFont="1" applyBorder="1" applyAlignment="1">
      <alignment horizontal="left"/>
    </xf>
    <xf numFmtId="49" fontId="16" fillId="0" borderId="20" xfId="0" applyNumberFormat="1" applyFont="1" applyBorder="1" applyAlignment="1">
      <alignment horizontal="right"/>
    </xf>
    <xf numFmtId="49" fontId="9" fillId="0" borderId="0" xfId="0" applyNumberFormat="1" applyFont="1"/>
    <xf numFmtId="49" fontId="16" fillId="0" borderId="0" xfId="0" applyNumberFormat="1" applyFont="1"/>
    <xf numFmtId="49" fontId="16" fillId="0" borderId="20" xfId="0" applyNumberFormat="1" applyFont="1" applyBorder="1" applyAlignment="1">
      <alignment horizontal="center"/>
    </xf>
    <xf numFmtId="49" fontId="19" fillId="2" borderId="20" xfId="0" applyNumberFormat="1" applyFont="1" applyFill="1" applyBorder="1"/>
    <xf numFmtId="49" fontId="19" fillId="2" borderId="20" xfId="0" applyNumberFormat="1" applyFont="1" applyFill="1" applyBorder="1" applyAlignment="1">
      <alignment horizontal="left"/>
    </xf>
    <xf numFmtId="49" fontId="20" fillId="2" borderId="20" xfId="0" applyNumberFormat="1" applyFont="1" applyFill="1" applyBorder="1" applyAlignment="1">
      <alignment horizontal="center"/>
    </xf>
    <xf numFmtId="49" fontId="19" fillId="2" borderId="20" xfId="0" applyNumberFormat="1" applyFont="1" applyFill="1" applyBorder="1" applyAlignment="1">
      <alignment horizontal="center"/>
    </xf>
    <xf numFmtId="0" fontId="20" fillId="2" borderId="0" xfId="0" applyFont="1" applyFill="1"/>
    <xf numFmtId="49" fontId="20" fillId="2" borderId="0" xfId="0" applyNumberFormat="1" applyFont="1" applyFill="1"/>
    <xf numFmtId="49" fontId="19" fillId="2" borderId="0" xfId="0" applyNumberFormat="1" applyFont="1" applyFill="1"/>
    <xf numFmtId="49" fontId="10" fillId="0" borderId="0" xfId="2" applyNumberFormat="1" applyFont="1"/>
    <xf numFmtId="0" fontId="16" fillId="0" borderId="21" xfId="0" applyFont="1" applyBorder="1"/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0" xfId="2" applyFont="1"/>
    <xf numFmtId="0" fontId="16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2" applyFont="1" applyBorder="1"/>
    <xf numFmtId="0" fontId="9" fillId="0" borderId="5" xfId="0" applyFont="1" applyBorder="1"/>
    <xf numFmtId="0" fontId="21" fillId="0" borderId="0" xfId="0" applyFont="1" applyAlignment="1">
      <alignment horizontal="left"/>
    </xf>
    <xf numFmtId="0" fontId="21" fillId="0" borderId="0" xfId="2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9" fillId="0" borderId="15" xfId="0" applyFont="1" applyBorder="1"/>
    <xf numFmtId="0" fontId="9" fillId="0" borderId="6" xfId="2" applyFont="1" applyBorder="1"/>
    <xf numFmtId="0" fontId="22" fillId="0" borderId="6" xfId="2" applyFont="1" applyBorder="1"/>
    <xf numFmtId="0" fontId="22" fillId="0" borderId="20" xfId="0" applyFont="1" applyBorder="1"/>
    <xf numFmtId="0" fontId="9" fillId="0" borderId="20" xfId="0" applyFont="1" applyBorder="1" applyAlignment="1">
      <alignment vertical="center"/>
    </xf>
    <xf numFmtId="0" fontId="22" fillId="0" borderId="20" xfId="2" applyFont="1" applyBorder="1"/>
    <xf numFmtId="0" fontId="0" fillId="0" borderId="20" xfId="0" applyBorder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22" fillId="0" borderId="0" xfId="1" applyFont="1"/>
    <xf numFmtId="0" fontId="23" fillId="0" borderId="13" xfId="1" applyFont="1" applyBorder="1"/>
    <xf numFmtId="0" fontId="22" fillId="0" borderId="12" xfId="1" applyFont="1" applyBorder="1"/>
    <xf numFmtId="0" fontId="23" fillId="0" borderId="12" xfId="1" applyFont="1" applyBorder="1"/>
    <xf numFmtId="0" fontId="23" fillId="0" borderId="11" xfId="1" applyFont="1" applyBorder="1"/>
    <xf numFmtId="15" fontId="23" fillId="0" borderId="0" xfId="1" applyNumberFormat="1" applyFont="1"/>
    <xf numFmtId="16" fontId="23" fillId="0" borderId="0" xfId="1" applyNumberFormat="1" applyFont="1"/>
    <xf numFmtId="0" fontId="4" fillId="5" borderId="0" xfId="1" applyFont="1" applyFill="1"/>
    <xf numFmtId="0" fontId="6" fillId="5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6" fillId="4" borderId="20" xfId="0" applyFont="1" applyFill="1" applyBorder="1"/>
    <xf numFmtId="0" fontId="26" fillId="4" borderId="20" xfId="0" applyFont="1" applyFill="1" applyBorder="1" applyAlignment="1">
      <alignment horizontal="left"/>
    </xf>
    <xf numFmtId="49" fontId="27" fillId="4" borderId="20" xfId="0" applyNumberFormat="1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6" fillId="0" borderId="20" xfId="0" applyFont="1" applyBorder="1"/>
    <xf numFmtId="0" fontId="27" fillId="0" borderId="0" xfId="0" applyFont="1"/>
    <xf numFmtId="0" fontId="27" fillId="4" borderId="0" xfId="0" applyFont="1" applyFill="1"/>
    <xf numFmtId="0" fontId="26" fillId="4" borderId="0" xfId="0" applyFont="1" applyFill="1"/>
    <xf numFmtId="0" fontId="26" fillId="0" borderId="20" xfId="0" applyFont="1" applyBorder="1" applyAlignment="1">
      <alignment horizontal="left"/>
    </xf>
    <xf numFmtId="49" fontId="27" fillId="0" borderId="20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0" xfId="0" applyFont="1"/>
    <xf numFmtId="0" fontId="16" fillId="0" borderId="20" xfId="0" applyFont="1" applyBorder="1" applyAlignment="1">
      <alignment wrapText="1"/>
    </xf>
    <xf numFmtId="49" fontId="26" fillId="0" borderId="20" xfId="0" applyNumberFormat="1" applyFont="1" applyBorder="1"/>
    <xf numFmtId="0" fontId="29" fillId="0" borderId="20" xfId="0" applyFont="1" applyBorder="1"/>
    <xf numFmtId="0" fontId="29" fillId="0" borderId="20" xfId="0" applyFont="1" applyBorder="1" applyAlignment="1">
      <alignment horizontal="left"/>
    </xf>
    <xf numFmtId="49" fontId="30" fillId="0" borderId="20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30" fillId="0" borderId="0" xfId="0" applyFont="1"/>
    <xf numFmtId="0" fontId="29" fillId="0" borderId="0" xfId="0" applyFont="1"/>
    <xf numFmtId="0" fontId="29" fillId="4" borderId="20" xfId="0" applyFont="1" applyFill="1" applyBorder="1"/>
    <xf numFmtId="0" fontId="29" fillId="4" borderId="20" xfId="0" applyFont="1" applyFill="1" applyBorder="1" applyAlignment="1">
      <alignment horizontal="left"/>
    </xf>
    <xf numFmtId="49" fontId="30" fillId="4" borderId="20" xfId="0" applyNumberFormat="1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30" fillId="4" borderId="0" xfId="0" applyFont="1" applyFill="1"/>
    <xf numFmtId="0" fontId="29" fillId="4" borderId="0" xfId="0" applyFont="1" applyFill="1"/>
    <xf numFmtId="49" fontId="29" fillId="0" borderId="20" xfId="0" applyNumberFormat="1" applyFont="1" applyBorder="1"/>
    <xf numFmtId="49" fontId="29" fillId="0" borderId="20" xfId="0" applyNumberFormat="1" applyFont="1" applyBorder="1" applyAlignment="1">
      <alignment horizontal="left"/>
    </xf>
    <xf numFmtId="49" fontId="30" fillId="0" borderId="0" xfId="0" applyNumberFormat="1" applyFont="1"/>
    <xf numFmtId="49" fontId="29" fillId="0" borderId="0" xfId="0" applyNumberFormat="1" applyFont="1"/>
    <xf numFmtId="49" fontId="29" fillId="0" borderId="20" xfId="0" applyNumberFormat="1" applyFont="1" applyBorder="1" applyAlignment="1">
      <alignment horizontal="center"/>
    </xf>
    <xf numFmtId="49" fontId="16" fillId="0" borderId="20" xfId="0" applyNumberFormat="1" applyFont="1" applyFill="1" applyBorder="1"/>
    <xf numFmtId="49" fontId="16" fillId="0" borderId="20" xfId="0" applyNumberFormat="1" applyFont="1" applyFill="1" applyBorder="1" applyAlignment="1">
      <alignment horizontal="left"/>
    </xf>
    <xf numFmtId="49" fontId="9" fillId="0" borderId="20" xfId="0" applyNumberFormat="1" applyFon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/>
    <xf numFmtId="49" fontId="9" fillId="0" borderId="0" xfId="0" applyNumberFormat="1" applyFont="1" applyFill="1"/>
    <xf numFmtId="49" fontId="16" fillId="0" borderId="0" xfId="0" applyNumberFormat="1" applyFont="1" applyFill="1"/>
    <xf numFmtId="0" fontId="6" fillId="0" borderId="0" xfId="2" applyFont="1" applyAlignment="1">
      <alignment vertical="center" wrapText="1"/>
    </xf>
    <xf numFmtId="0" fontId="13" fillId="0" borderId="20" xfId="0" applyFont="1" applyBorder="1" applyAlignment="1">
      <alignment horizontal="left"/>
    </xf>
    <xf numFmtId="0" fontId="32" fillId="0" borderId="0" xfId="2" applyFont="1" applyAlignment="1">
      <alignment vertical="center"/>
    </xf>
    <xf numFmtId="0" fontId="32" fillId="4" borderId="0" xfId="2" applyFont="1" applyFill="1" applyAlignment="1">
      <alignment vertical="center"/>
    </xf>
    <xf numFmtId="0" fontId="16" fillId="0" borderId="20" xfId="0" applyFont="1" applyBorder="1" applyAlignment="1"/>
    <xf numFmtId="0" fontId="1" fillId="0" borderId="0" xfId="3"/>
    <xf numFmtId="0" fontId="9" fillId="0" borderId="0" xfId="3" applyFont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9" fillId="0" borderId="6" xfId="3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6" xfId="3" applyFont="1" applyBorder="1" applyAlignment="1">
      <alignment horizontal="center" vertical="center"/>
    </xf>
    <xf numFmtId="0" fontId="10" fillId="0" borderId="26" xfId="3" applyFont="1" applyBorder="1" applyAlignment="1">
      <alignment horizontal="left" vertical="center"/>
    </xf>
    <xf numFmtId="0" fontId="1" fillId="0" borderId="11" xfId="3" applyBorder="1"/>
    <xf numFmtId="0" fontId="1" fillId="0" borderId="12" xfId="3" applyBorder="1"/>
    <xf numFmtId="0" fontId="9" fillId="0" borderId="12" xfId="3" applyFont="1" applyBorder="1" applyAlignment="1">
      <alignment horizontal="left" vertical="center"/>
    </xf>
    <xf numFmtId="0" fontId="34" fillId="0" borderId="12" xfId="3" applyFont="1" applyBorder="1"/>
    <xf numFmtId="0" fontId="6" fillId="0" borderId="12" xfId="3" applyFont="1" applyBorder="1" applyAlignment="1">
      <alignment vertical="center"/>
    </xf>
    <xf numFmtId="0" fontId="1" fillId="0" borderId="13" xfId="3" applyBorder="1"/>
    <xf numFmtId="0" fontId="35" fillId="0" borderId="0" xfId="3" applyFont="1"/>
    <xf numFmtId="0" fontId="36" fillId="0" borderId="0" xfId="3" applyFont="1"/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top"/>
    </xf>
    <xf numFmtId="0" fontId="4" fillId="0" borderId="0" xfId="3" applyFont="1"/>
    <xf numFmtId="0" fontId="5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/>
    <xf numFmtId="0" fontId="5" fillId="0" borderId="0" xfId="3" applyFont="1" applyAlignment="1">
      <alignment horizontal="right" vertic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wrapText="1"/>
    </xf>
    <xf numFmtId="16" fontId="1" fillId="0" borderId="0" xfId="3" applyNumberFormat="1"/>
    <xf numFmtId="15" fontId="1" fillId="0" borderId="0" xfId="3" applyNumberFormat="1"/>
    <xf numFmtId="0" fontId="8" fillId="0" borderId="0" xfId="3" applyFont="1" applyAlignment="1">
      <alignment horizontal="left" vertical="center"/>
    </xf>
    <xf numFmtId="0" fontId="37" fillId="0" borderId="0" xfId="3" applyFont="1"/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/>
    </xf>
    <xf numFmtId="0" fontId="38" fillId="0" borderId="0" xfId="3" applyFont="1"/>
    <xf numFmtId="0" fontId="39" fillId="0" borderId="0" xfId="3" applyFont="1"/>
    <xf numFmtId="0" fontId="40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49" fontId="30" fillId="0" borderId="20" xfId="0" applyNumberFormat="1" applyFont="1" applyBorder="1"/>
    <xf numFmtId="0" fontId="6" fillId="0" borderId="0" xfId="1" applyFont="1" applyAlignment="1">
      <alignment horizontal="left" vertical="center" wrapText="1"/>
    </xf>
    <xf numFmtId="0" fontId="12" fillId="3" borderId="19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25" xfId="3" applyFont="1" applyFill="1" applyBorder="1" applyAlignment="1">
      <alignment horizontal="center" vertical="center"/>
    </xf>
    <xf numFmtId="0" fontId="10" fillId="3" borderId="24" xfId="3" applyFont="1" applyFill="1" applyBorder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12" fillId="3" borderId="19" xfId="3" applyFont="1" applyFill="1" applyBorder="1" applyAlignment="1">
      <alignment horizontal="center" vertical="center"/>
    </xf>
    <xf numFmtId="0" fontId="12" fillId="3" borderId="18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vertical="center"/>
    </xf>
    <xf numFmtId="49" fontId="9" fillId="0" borderId="20" xfId="0" applyNumberFormat="1" applyFont="1" applyBorder="1" applyAlignment="1"/>
    <xf numFmtId="0" fontId="13" fillId="0" borderId="0" xfId="0" applyFont="1" applyAlignment="1"/>
    <xf numFmtId="0" fontId="14" fillId="0" borderId="20" xfId="0" applyFont="1" applyBorder="1" applyAlignment="1"/>
    <xf numFmtId="0" fontId="16" fillId="0" borderId="0" xfId="0" applyFont="1" applyAlignment="1"/>
    <xf numFmtId="0" fontId="29" fillId="0" borderId="0" xfId="0" applyFont="1" applyAlignment="1"/>
    <xf numFmtId="0" fontId="16" fillId="2" borderId="20" xfId="0" applyFont="1" applyFill="1" applyBorder="1" applyAlignment="1"/>
    <xf numFmtId="0" fontId="16" fillId="4" borderId="20" xfId="0" applyFont="1" applyFill="1" applyBorder="1" applyAlignment="1"/>
    <xf numFmtId="0" fontId="29" fillId="0" borderId="20" xfId="0" applyFont="1" applyBorder="1" applyAlignment="1"/>
    <xf numFmtId="0" fontId="29" fillId="4" borderId="20" xfId="0" applyFont="1" applyFill="1" applyBorder="1" applyAlignment="1"/>
    <xf numFmtId="0" fontId="18" fillId="0" borderId="20" xfId="0" applyFont="1" applyBorder="1" applyAlignment="1"/>
    <xf numFmtId="49" fontId="18" fillId="0" borderId="20" xfId="0" applyNumberFormat="1" applyFont="1" applyBorder="1" applyAlignment="1"/>
    <xf numFmtId="49" fontId="16" fillId="0" borderId="20" xfId="0" applyNumberFormat="1" applyFont="1" applyBorder="1" applyAlignment="1"/>
    <xf numFmtId="49" fontId="29" fillId="0" borderId="20" xfId="0" applyNumberFormat="1" applyFont="1" applyBorder="1" applyAlignment="1"/>
    <xf numFmtId="0" fontId="26" fillId="0" borderId="20" xfId="0" applyFont="1" applyBorder="1" applyAlignment="1"/>
    <xf numFmtId="0" fontId="26" fillId="4" borderId="20" xfId="0" applyFont="1" applyFill="1" applyBorder="1" applyAlignment="1"/>
    <xf numFmtId="49" fontId="19" fillId="2" borderId="20" xfId="0" applyNumberFormat="1" applyFont="1" applyFill="1" applyBorder="1" applyAlignment="1"/>
    <xf numFmtId="49" fontId="16" fillId="0" borderId="20" xfId="0" applyNumberFormat="1" applyFont="1" applyFill="1" applyBorder="1" applyAlignment="1"/>
    <xf numFmtId="0" fontId="16" fillId="0" borderId="21" xfId="0" applyFont="1" applyBorder="1" applyAlignment="1"/>
    <xf numFmtId="49" fontId="16" fillId="5" borderId="20" xfId="0" applyNumberFormat="1" applyFont="1" applyFill="1" applyBorder="1"/>
    <xf numFmtId="49" fontId="16" fillId="5" borderId="20" xfId="0" applyNumberFormat="1" applyFont="1" applyFill="1" applyBorder="1" applyAlignment="1">
      <alignment horizontal="left"/>
    </xf>
    <xf numFmtId="49" fontId="16" fillId="5" borderId="20" xfId="0" applyNumberFormat="1" applyFont="1" applyFill="1" applyBorder="1" applyAlignment="1"/>
    <xf numFmtId="49" fontId="9" fillId="5" borderId="20" xfId="0" applyNumberFormat="1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20" xfId="0" applyFont="1" applyFill="1" applyBorder="1"/>
    <xf numFmtId="0" fontId="9" fillId="5" borderId="0" xfId="0" applyFont="1" applyFill="1" applyAlignment="1">
      <alignment horizontal="left"/>
    </xf>
    <xf numFmtId="0" fontId="10" fillId="5" borderId="0" xfId="2" applyFont="1" applyFill="1"/>
    <xf numFmtId="0" fontId="9" fillId="5" borderId="0" xfId="0" applyFont="1" applyFill="1"/>
    <xf numFmtId="49" fontId="9" fillId="5" borderId="0" xfId="0" applyNumberFormat="1" applyFont="1" applyFill="1"/>
    <xf numFmtId="49" fontId="16" fillId="5" borderId="0" xfId="0" applyNumberFormat="1" applyFont="1" applyFill="1"/>
    <xf numFmtId="49" fontId="16" fillId="5" borderId="20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3" applyFont="1" applyAlignment="1">
      <alignment vertical="center"/>
    </xf>
    <xf numFmtId="0" fontId="44" fillId="0" borderId="0" xfId="3" applyFont="1" applyAlignment="1">
      <alignment horizontal="right" vertical="center"/>
    </xf>
    <xf numFmtId="0" fontId="23" fillId="0" borderId="0" xfId="3" applyFont="1"/>
    <xf numFmtId="0" fontId="42" fillId="0" borderId="0" xfId="0" applyFont="1"/>
    <xf numFmtId="0" fontId="42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</cellXfs>
  <cellStyles count="4">
    <cellStyle name="Normal" xfId="0" builtinId="0"/>
    <cellStyle name="Normal 2 3 2" xfId="1" xr:uid="{4D119802-28CD-4607-B133-39657298CB7B}"/>
    <cellStyle name="Normal 2 3 2 2" xfId="2" xr:uid="{CC62EB3E-EC14-41FE-BF52-F6F51CF44A26}"/>
    <cellStyle name="Normal 2 3 2 3" xfId="3" xr:uid="{122D4436-C87A-4650-9D73-591EF231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18E0-B681-4585-AC9C-ACAAF4470A42}">
  <sheetPr>
    <tabColor rgb="FFC00000"/>
  </sheetPr>
  <dimension ref="A1:AE126"/>
  <sheetViews>
    <sheetView topLeftCell="A117" workbookViewId="0">
      <selection activeCell="Z133" sqref="Z133"/>
    </sheetView>
  </sheetViews>
  <sheetFormatPr defaultColWidth="9" defaultRowHeight="15"/>
  <cols>
    <col min="1" max="1" width="3.42578125" style="123" customWidth="1"/>
    <col min="2" max="2" width="4.42578125" style="123" customWidth="1"/>
    <col min="3" max="10" width="3.7109375" style="123" customWidth="1"/>
    <col min="11" max="11" width="6.42578125" style="123" customWidth="1"/>
    <col min="12" max="25" width="3.7109375" style="123" customWidth="1"/>
    <col min="26" max="27" width="3.42578125" style="123" customWidth="1"/>
    <col min="28" max="16384" width="9" style="123"/>
  </cols>
  <sheetData>
    <row r="1" spans="1:30" ht="36">
      <c r="A1" s="228" t="s">
        <v>62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30"/>
    </row>
    <row r="2" spans="1:30" ht="36.75" customHeight="1" thickBot="1">
      <c r="A2" s="231" t="s">
        <v>61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/>
    </row>
    <row r="3" spans="1:30" ht="2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Z3" s="30" t="s">
        <v>60</v>
      </c>
    </row>
    <row r="4" spans="1:30" s="1" customFormat="1" ht="22.5">
      <c r="A4" s="26" t="s">
        <v>59</v>
      </c>
      <c r="B4" s="26" t="s">
        <v>573</v>
      </c>
      <c r="C4" s="26"/>
      <c r="D4" s="26"/>
      <c r="E4" s="26"/>
      <c r="F4" s="26"/>
      <c r="G4" s="26"/>
      <c r="H4" s="26"/>
      <c r="I4" s="26"/>
      <c r="J4" s="26"/>
      <c r="K4" s="2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A4" s="133"/>
    </row>
    <row r="5" spans="1:30" s="1" customFormat="1" ht="22.5">
      <c r="A5" s="26" t="s">
        <v>58</v>
      </c>
      <c r="B5" s="29" t="s">
        <v>57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30" s="1" customFormat="1" ht="22.5">
      <c r="A6" s="26"/>
      <c r="B6" s="26" t="s">
        <v>56</v>
      </c>
      <c r="C6" s="4"/>
      <c r="D6" s="4"/>
      <c r="E6" s="4"/>
      <c r="F6" s="4"/>
      <c r="G6" s="4"/>
      <c r="H6" s="4"/>
      <c r="I6" s="4"/>
      <c r="J6" s="4"/>
      <c r="K6" s="134" t="s">
        <v>99</v>
      </c>
      <c r="L6" s="26" t="s">
        <v>570</v>
      </c>
      <c r="M6" s="4"/>
      <c r="N6" s="4"/>
      <c r="O6" s="4"/>
      <c r="P6" s="4"/>
      <c r="Q6" s="4"/>
      <c r="R6" s="26" t="s">
        <v>571</v>
      </c>
      <c r="S6" s="26"/>
      <c r="T6" s="4"/>
      <c r="U6" s="4"/>
      <c r="V6" s="4"/>
      <c r="W6" s="4"/>
      <c r="X6" s="4"/>
      <c r="Y6" s="4"/>
    </row>
    <row r="7" spans="1:30" s="124" customFormat="1" ht="22.5">
      <c r="A7" s="26"/>
      <c r="B7" s="26" t="s">
        <v>572</v>
      </c>
      <c r="C7" s="26"/>
      <c r="D7" s="26"/>
      <c r="E7" s="26"/>
      <c r="F7" s="26"/>
      <c r="G7" s="26"/>
      <c r="H7" s="26"/>
      <c r="I7" s="26"/>
      <c r="J7" s="26"/>
      <c r="K7" s="26"/>
      <c r="M7" s="26"/>
      <c r="N7" s="26"/>
      <c r="O7" s="26"/>
      <c r="P7" s="26"/>
      <c r="Q7" s="26"/>
      <c r="R7" s="26"/>
      <c r="S7" s="26"/>
      <c r="T7" s="26"/>
      <c r="U7" s="26"/>
    </row>
    <row r="8" spans="1:30" s="124" customFormat="1" ht="22.5">
      <c r="A8" s="26"/>
      <c r="B8" s="26" t="s">
        <v>574</v>
      </c>
      <c r="C8" s="26"/>
      <c r="D8" s="26"/>
      <c r="E8" s="26"/>
      <c r="F8" s="26"/>
      <c r="G8" s="26"/>
      <c r="H8" s="26"/>
      <c r="I8" s="26"/>
      <c r="J8" s="26"/>
      <c r="K8" s="26"/>
      <c r="M8" s="26"/>
      <c r="N8" s="28" t="s">
        <v>55</v>
      </c>
      <c r="O8" s="26"/>
      <c r="P8" s="26"/>
      <c r="Q8" s="26"/>
      <c r="R8" s="26"/>
      <c r="S8" s="26"/>
      <c r="T8" s="26"/>
      <c r="U8" s="26"/>
    </row>
    <row r="9" spans="1:30" s="1" customFormat="1" ht="22.5">
      <c r="A9" s="26"/>
      <c r="B9" s="26" t="s">
        <v>54</v>
      </c>
      <c r="C9" s="26"/>
      <c r="D9" s="9"/>
      <c r="E9" s="9"/>
      <c r="F9" s="9"/>
      <c r="G9" s="9"/>
      <c r="H9" s="9"/>
      <c r="I9" s="27"/>
      <c r="J9" s="27"/>
      <c r="K9" s="27"/>
      <c r="L9" s="27"/>
      <c r="M9" s="27"/>
      <c r="N9" s="27"/>
      <c r="O9" s="27"/>
      <c r="P9" s="27"/>
      <c r="Q9" s="27"/>
      <c r="R9" s="27"/>
      <c r="S9" s="4"/>
      <c r="T9" s="3"/>
      <c r="U9" s="3" t="s">
        <v>111</v>
      </c>
      <c r="V9" s="3"/>
      <c r="W9" s="3"/>
      <c r="X9" s="3"/>
      <c r="Y9" s="3"/>
    </row>
    <row r="10" spans="1:30" s="1" customFormat="1" ht="22.5">
      <c r="A10" s="25"/>
      <c r="B10" s="2" t="s">
        <v>575</v>
      </c>
      <c r="C10" s="2"/>
      <c r="D10" s="25"/>
      <c r="E10" s="25"/>
      <c r="F10" s="25"/>
      <c r="G10" s="25"/>
      <c r="H10" s="25"/>
      <c r="J10" s="26"/>
      <c r="L10" s="26"/>
      <c r="M10" s="26"/>
      <c r="P10" s="4"/>
      <c r="Q10" s="4"/>
      <c r="S10" s="4"/>
      <c r="T10" s="4"/>
      <c r="U10" s="4"/>
      <c r="V10" s="4"/>
      <c r="W10" s="4"/>
      <c r="Y10" s="25"/>
      <c r="AA10" s="3"/>
      <c r="AB10" s="3"/>
      <c r="AC10" s="3"/>
      <c r="AD10" s="3"/>
    </row>
    <row r="11" spans="1:30" s="1" customFormat="1" ht="22.5">
      <c r="A11" s="25"/>
      <c r="B11" s="26" t="s">
        <v>53</v>
      </c>
      <c r="F11" s="4" t="s">
        <v>576</v>
      </c>
      <c r="G11" s="2"/>
      <c r="H11" s="25"/>
      <c r="I11" s="25"/>
      <c r="J11" s="4" t="s">
        <v>577</v>
      </c>
      <c r="K11" s="25"/>
      <c r="L11" s="25"/>
      <c r="N11" s="26"/>
      <c r="O11" s="26"/>
      <c r="P11" s="26"/>
      <c r="Q11" s="26"/>
      <c r="R11" s="3" t="s">
        <v>578</v>
      </c>
      <c r="S11" s="4"/>
      <c r="T11" s="4"/>
      <c r="W11" s="4"/>
      <c r="X11" s="3"/>
      <c r="Y11" s="25"/>
      <c r="AA11" s="3"/>
      <c r="AB11" s="3"/>
      <c r="AC11" s="3"/>
      <c r="AD11" s="3"/>
    </row>
    <row r="12" spans="1:30" ht="21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30" s="125" customFormat="1" ht="23.25">
      <c r="A13" s="24" t="s">
        <v>52</v>
      </c>
      <c r="B13" s="3" t="s">
        <v>51</v>
      </c>
      <c r="C13" s="3"/>
      <c r="S13" s="125" t="s">
        <v>439</v>
      </c>
    </row>
    <row r="14" spans="1:30" s="125" customFormat="1" ht="23.25">
      <c r="A14" s="8"/>
      <c r="B14" s="3" t="s">
        <v>5</v>
      </c>
      <c r="C14" s="3" t="s">
        <v>50</v>
      </c>
      <c r="E14" s="125">
        <v>3</v>
      </c>
    </row>
    <row r="15" spans="1:30" ht="23.25">
      <c r="B15" s="3" t="s">
        <v>5</v>
      </c>
      <c r="C15" s="126" t="s">
        <v>49</v>
      </c>
      <c r="E15" s="125">
        <v>1</v>
      </c>
    </row>
    <row r="16" spans="1:30" ht="24" thickBot="1">
      <c r="A16" s="127"/>
      <c r="B16" s="23"/>
      <c r="C16" s="128"/>
      <c r="D16" s="129"/>
      <c r="E16" s="129"/>
      <c r="F16" s="129"/>
      <c r="G16" s="129"/>
      <c r="H16" s="129"/>
      <c r="I16" s="129"/>
      <c r="J16" s="22" t="s">
        <v>48</v>
      </c>
      <c r="K16" s="22"/>
      <c r="L16" s="22"/>
      <c r="M16" s="22" t="s">
        <v>47</v>
      </c>
      <c r="N16" s="22"/>
      <c r="O16" s="22"/>
      <c r="P16" s="22" t="s">
        <v>46</v>
      </c>
      <c r="Q16" s="22"/>
      <c r="R16" s="22"/>
      <c r="S16" s="22" t="s">
        <v>45</v>
      </c>
      <c r="T16" s="22"/>
      <c r="U16" s="22"/>
      <c r="V16" s="129"/>
      <c r="W16" s="129"/>
      <c r="X16" s="129"/>
      <c r="Y16" s="129"/>
      <c r="Z16" s="130"/>
      <c r="AB16" s="125" t="s">
        <v>579</v>
      </c>
    </row>
    <row r="17" spans="1:28" s="12" customFormat="1" ht="23.25">
      <c r="A17" s="21"/>
      <c r="B17" s="237" t="s">
        <v>44</v>
      </c>
      <c r="C17" s="238"/>
      <c r="D17" s="238"/>
      <c r="E17" s="238"/>
      <c r="F17" s="238"/>
      <c r="G17" s="239"/>
      <c r="H17" s="16"/>
      <c r="I17" s="16"/>
      <c r="J17" s="20">
        <v>8</v>
      </c>
      <c r="K17" s="20">
        <v>8</v>
      </c>
      <c r="L17" s="19"/>
      <c r="M17" s="18"/>
      <c r="N17" s="18"/>
      <c r="O17" s="19"/>
      <c r="P17" s="18"/>
      <c r="Q17" s="17"/>
      <c r="R17" s="16"/>
      <c r="S17" s="18"/>
      <c r="T17" s="17"/>
      <c r="U17" s="17"/>
      <c r="V17" s="16"/>
      <c r="W17" s="16"/>
      <c r="X17" s="16"/>
      <c r="Y17" s="16"/>
      <c r="Z17" s="15"/>
      <c r="AB17" s="135" t="s">
        <v>81</v>
      </c>
    </row>
    <row r="18" spans="1:28" s="12" customFormat="1" ht="21">
      <c r="A18" s="14"/>
    </row>
    <row r="19" spans="1:28" ht="26.25">
      <c r="A19" s="234" t="s">
        <v>767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6"/>
    </row>
    <row r="20" spans="1:28" ht="26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8" ht="22.5">
      <c r="A21" s="8">
        <v>1</v>
      </c>
      <c r="B21" s="3" t="s">
        <v>42</v>
      </c>
      <c r="C21" s="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"/>
      <c r="Z21" s="1"/>
    </row>
    <row r="22" spans="1:28" ht="23.25">
      <c r="A22" s="7"/>
      <c r="B22" s="3"/>
      <c r="C22" s="5" t="s">
        <v>580</v>
      </c>
      <c r="D22" s="5"/>
      <c r="E22" s="5"/>
      <c r="F22" s="5"/>
      <c r="G22" s="2"/>
      <c r="H22" s="3"/>
      <c r="I22" s="3"/>
      <c r="J22" s="2"/>
      <c r="K22" s="2"/>
      <c r="L22" s="2"/>
      <c r="M22" s="2"/>
      <c r="N22" s="2"/>
      <c r="O22" s="2"/>
      <c r="P22" s="6"/>
      <c r="Q22" s="2"/>
      <c r="R22" s="2"/>
      <c r="S22" s="2"/>
      <c r="T22" s="2"/>
      <c r="U22" s="2"/>
      <c r="V22" s="2"/>
      <c r="W22" s="2"/>
      <c r="X22" s="2"/>
      <c r="Y22" s="1"/>
      <c r="Z22" s="1"/>
      <c r="AB22" s="58"/>
    </row>
    <row r="23" spans="1:28" ht="23.25">
      <c r="A23" s="7"/>
      <c r="B23" s="3"/>
      <c r="C23" s="5"/>
      <c r="D23" s="5"/>
      <c r="E23" s="5"/>
      <c r="F23" s="5"/>
      <c r="G23" s="2"/>
      <c r="H23" s="3"/>
      <c r="I23" s="3"/>
      <c r="J23" s="2"/>
      <c r="K23" s="2"/>
      <c r="L23" s="2"/>
      <c r="M23" s="2"/>
      <c r="N23" s="2"/>
      <c r="O23" s="2"/>
      <c r="P23" s="6"/>
      <c r="Q23" s="2"/>
      <c r="R23" s="2"/>
      <c r="S23" s="2"/>
      <c r="T23" s="2"/>
      <c r="U23" s="2"/>
      <c r="V23" s="2"/>
      <c r="W23" s="2"/>
      <c r="X23" s="2"/>
      <c r="Y23" s="1"/>
      <c r="Z23" s="1"/>
      <c r="AB23" s="58"/>
    </row>
    <row r="24" spans="1:28" ht="23.25">
      <c r="A24" s="4">
        <v>2</v>
      </c>
      <c r="B24" s="3" t="s">
        <v>41</v>
      </c>
      <c r="C24" s="5"/>
      <c r="D24" s="5"/>
      <c r="E24" s="2"/>
      <c r="F24" s="5"/>
      <c r="G24" s="2"/>
      <c r="H24" s="3"/>
      <c r="I24" s="3"/>
      <c r="J24" s="1"/>
      <c r="K24" s="2"/>
      <c r="L24" s="2"/>
      <c r="M24" s="2"/>
      <c r="N24" s="2"/>
      <c r="O24" s="2"/>
      <c r="P24" s="6"/>
      <c r="Q24" s="2"/>
      <c r="R24" s="3"/>
      <c r="S24" s="3"/>
      <c r="T24" s="3"/>
      <c r="U24" s="2"/>
      <c r="V24" s="2"/>
      <c r="W24" s="2"/>
      <c r="X24" s="2"/>
      <c r="Y24" s="1"/>
      <c r="Z24" s="1"/>
      <c r="AB24" s="58"/>
    </row>
    <row r="25" spans="1:28" ht="22.5">
      <c r="A25" s="4"/>
      <c r="B25" s="10"/>
      <c r="C25" s="5" t="s">
        <v>581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3"/>
      <c r="S25" s="3"/>
      <c r="T25" s="3"/>
      <c r="U25" s="2"/>
      <c r="V25" s="2"/>
      <c r="W25" s="2"/>
      <c r="X25" s="2"/>
      <c r="Y25" s="1"/>
      <c r="Z25" s="1"/>
    </row>
    <row r="26" spans="1:28" ht="22.5">
      <c r="A26" s="4"/>
      <c r="B26" s="10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3"/>
      <c r="S26" s="3"/>
      <c r="T26" s="3"/>
      <c r="U26" s="2"/>
      <c r="V26" s="2"/>
      <c r="W26" s="2"/>
      <c r="X26" s="2"/>
      <c r="Y26" s="1"/>
      <c r="Z26" s="1"/>
    </row>
    <row r="27" spans="1:28" ht="22.5">
      <c r="A27" s="4">
        <v>3</v>
      </c>
      <c r="B27" s="3" t="s">
        <v>40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1"/>
      <c r="Z27" s="1"/>
    </row>
    <row r="28" spans="1:28" ht="22.5">
      <c r="A28" s="4"/>
      <c r="B28" s="3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1"/>
      <c r="Z28" s="1"/>
    </row>
    <row r="29" spans="1:28" ht="23.25">
      <c r="A29" s="4"/>
      <c r="B29" s="3" t="s">
        <v>5</v>
      </c>
      <c r="C29" s="5" t="s">
        <v>583</v>
      </c>
      <c r="D29" s="3"/>
      <c r="E29" s="3"/>
      <c r="F29" s="3"/>
      <c r="G29" s="125" t="s">
        <v>132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1"/>
      <c r="Z29" s="1"/>
      <c r="AB29" s="125"/>
    </row>
    <row r="30" spans="1:28" ht="22.5">
      <c r="A30" s="4"/>
      <c r="B30" s="3" t="s">
        <v>5</v>
      </c>
      <c r="C30" s="5" t="s">
        <v>582</v>
      </c>
      <c r="D30" s="1"/>
      <c r="E30" s="1" t="s">
        <v>585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1"/>
      <c r="Z30" s="1"/>
    </row>
    <row r="31" spans="1:28" ht="22.5">
      <c r="A31" s="8"/>
      <c r="B31" s="3"/>
      <c r="C31" s="1"/>
      <c r="D31" s="1"/>
      <c r="E31" s="3" t="s">
        <v>584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"/>
      <c r="Z31" s="1"/>
    </row>
    <row r="32" spans="1:28" ht="22.5">
      <c r="A32" s="4"/>
      <c r="B32" s="3"/>
      <c r="C32" s="1"/>
      <c r="D32" s="1"/>
      <c r="E32" s="3" t="s">
        <v>586</v>
      </c>
      <c r="F32" s="1"/>
      <c r="G32" s="1"/>
      <c r="H32" s="1"/>
      <c r="I32" s="1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1"/>
      <c r="Z32" s="1"/>
      <c r="AB32" s="132"/>
    </row>
    <row r="33" spans="1:28" ht="22.5">
      <c r="A33" s="4"/>
      <c r="B33" s="3"/>
      <c r="C33" s="1"/>
      <c r="D33" s="1"/>
      <c r="E33" s="3" t="s">
        <v>587</v>
      </c>
      <c r="F33" s="1"/>
      <c r="G33" s="1"/>
      <c r="H33" s="1"/>
      <c r="I33" s="1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1"/>
      <c r="Z33" s="1"/>
      <c r="AB33" s="132"/>
    </row>
    <row r="34" spans="1:28" ht="22.5">
      <c r="A34" s="4"/>
      <c r="B34" s="3"/>
      <c r="C34" s="1"/>
      <c r="D34" s="1"/>
      <c r="E34" s="3" t="s">
        <v>588</v>
      </c>
      <c r="F34" s="1"/>
      <c r="G34" s="1"/>
      <c r="H34" s="1"/>
      <c r="I34" s="1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1"/>
      <c r="Z34" s="1"/>
      <c r="AB34" s="132"/>
    </row>
    <row r="35" spans="1:28" ht="22.5" customHeight="1"/>
    <row r="36" spans="1:28" ht="44.45" customHeight="1">
      <c r="A36" s="8">
        <v>4</v>
      </c>
      <c r="B36" s="227" t="s">
        <v>38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8" ht="23.25">
      <c r="A37" s="7"/>
      <c r="B37" s="3" t="s">
        <v>5</v>
      </c>
      <c r="C37" s="5" t="s">
        <v>10</v>
      </c>
      <c r="D37" s="5"/>
      <c r="E37" s="2"/>
      <c r="F37" s="5"/>
      <c r="G37" s="2"/>
      <c r="H37" s="3"/>
      <c r="I37" s="3"/>
      <c r="J37" s="2"/>
      <c r="K37" s="2"/>
      <c r="L37" s="2"/>
      <c r="M37" s="2"/>
      <c r="N37" s="2"/>
      <c r="O37" s="2"/>
      <c r="P37" s="3"/>
      <c r="R37" s="2"/>
      <c r="S37" s="2"/>
      <c r="T37" s="58" t="s">
        <v>190</v>
      </c>
      <c r="U37" s="2"/>
      <c r="V37" s="2"/>
      <c r="W37" s="2"/>
      <c r="X37" s="2"/>
      <c r="Y37" s="1"/>
      <c r="Z37" s="1"/>
    </row>
    <row r="38" spans="1:28" ht="23.25">
      <c r="A38" s="7"/>
      <c r="B38" s="3" t="s">
        <v>5</v>
      </c>
      <c r="C38" s="5" t="s">
        <v>32</v>
      </c>
      <c r="D38" s="5"/>
      <c r="E38" s="2"/>
      <c r="F38" s="5"/>
      <c r="G38" s="2"/>
      <c r="H38" s="3"/>
      <c r="I38" s="3"/>
      <c r="J38" s="2"/>
      <c r="K38" s="2"/>
      <c r="L38" s="2"/>
      <c r="M38" s="2"/>
      <c r="N38" s="2"/>
      <c r="O38" s="2"/>
      <c r="P38" s="6"/>
      <c r="Q38" s="2"/>
      <c r="R38" s="2"/>
      <c r="S38" s="2"/>
      <c r="T38" s="58" t="s">
        <v>193</v>
      </c>
      <c r="U38" s="2"/>
      <c r="V38" s="2"/>
      <c r="W38" s="2"/>
      <c r="X38" s="2"/>
      <c r="Y38" s="1"/>
      <c r="Z38" s="1"/>
    </row>
    <row r="39" spans="1:28" ht="23.25">
      <c r="A39" s="7"/>
      <c r="B39" s="3" t="s">
        <v>5</v>
      </c>
      <c r="C39" s="3" t="s">
        <v>23</v>
      </c>
      <c r="D39" s="5"/>
      <c r="E39" s="2"/>
      <c r="F39" s="5"/>
      <c r="G39" s="2"/>
      <c r="H39" s="3"/>
      <c r="I39" s="3"/>
      <c r="J39" s="2"/>
      <c r="K39" s="2"/>
      <c r="L39" s="2"/>
      <c r="M39" s="2"/>
      <c r="N39" s="2"/>
      <c r="O39" s="2"/>
      <c r="P39" s="6"/>
      <c r="Q39" s="2"/>
      <c r="R39" s="2"/>
      <c r="S39" s="2"/>
      <c r="T39" s="58" t="s">
        <v>194</v>
      </c>
      <c r="U39" s="2"/>
      <c r="V39" s="2"/>
      <c r="W39" s="2"/>
      <c r="X39" s="2"/>
      <c r="Y39" s="1"/>
      <c r="Z39" s="1"/>
    </row>
    <row r="40" spans="1:28" ht="16.350000000000001" customHeight="1">
      <c r="A40" s="7"/>
      <c r="C40" s="5"/>
      <c r="D40" s="5"/>
      <c r="E40" s="2"/>
      <c r="F40" s="5"/>
      <c r="G40" s="2"/>
      <c r="H40" s="3"/>
      <c r="I40" s="3"/>
      <c r="J40" s="2"/>
      <c r="K40" s="2"/>
      <c r="L40" s="2"/>
      <c r="M40" s="2"/>
      <c r="N40" s="2"/>
      <c r="O40" s="2"/>
      <c r="P40" s="6"/>
      <c r="Q40" s="2"/>
      <c r="R40" s="2"/>
      <c r="S40" s="2"/>
      <c r="T40" s="2"/>
      <c r="U40" s="2"/>
      <c r="V40" s="2"/>
      <c r="W40" s="2"/>
      <c r="X40" s="2"/>
      <c r="Y40" s="1"/>
      <c r="Z40" s="1"/>
    </row>
    <row r="41" spans="1:28" ht="22.5">
      <c r="A41" s="4">
        <v>5</v>
      </c>
      <c r="B41" s="3" t="s">
        <v>31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1"/>
      <c r="Z41" s="1"/>
    </row>
    <row r="42" spans="1:28" ht="23.25">
      <c r="A42" s="4"/>
      <c r="B42" s="3" t="s">
        <v>5</v>
      </c>
      <c r="C42" s="5" t="s">
        <v>589</v>
      </c>
      <c r="D42" s="3"/>
      <c r="E42" s="3"/>
      <c r="F42" s="58" t="s">
        <v>240</v>
      </c>
      <c r="G42" s="3"/>
      <c r="H42" s="3"/>
      <c r="I42" s="3"/>
      <c r="J42" s="1"/>
      <c r="K42" s="1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1"/>
      <c r="Z42" s="1"/>
    </row>
    <row r="43" spans="1:28" ht="22.5">
      <c r="A43" s="4"/>
      <c r="B43" s="3" t="s">
        <v>5</v>
      </c>
      <c r="C43" s="5" t="s">
        <v>590</v>
      </c>
      <c r="D43" s="1"/>
      <c r="E43" s="1" t="s">
        <v>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/>
      <c r="V43" s="2"/>
      <c r="W43" s="2"/>
      <c r="X43" s="1"/>
      <c r="Y43" s="1"/>
      <c r="Z43" s="1"/>
    </row>
    <row r="44" spans="1:28" ht="22.5">
      <c r="A44" s="4"/>
      <c r="B44" s="3"/>
      <c r="C44" s="1"/>
      <c r="D44" s="1"/>
      <c r="E44" s="3" t="s">
        <v>591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1"/>
      <c r="Z44" s="1"/>
    </row>
    <row r="45" spans="1:28" ht="22.5">
      <c r="A45" s="4"/>
      <c r="B45" s="3"/>
      <c r="C45" s="1"/>
      <c r="D45" s="1"/>
      <c r="E45" s="3" t="s">
        <v>592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1"/>
      <c r="Z45" s="1"/>
    </row>
    <row r="46" spans="1:28" ht="16.350000000000001" customHeight="1">
      <c r="A46" s="4"/>
      <c r="B46" s="3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1"/>
      <c r="Z46" s="1"/>
    </row>
    <row r="47" spans="1:28" ht="22.5">
      <c r="A47" s="8">
        <v>6</v>
      </c>
      <c r="B47" s="3" t="s">
        <v>37</v>
      </c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"/>
      <c r="Z47" s="1"/>
    </row>
    <row r="48" spans="1:28" ht="22.5">
      <c r="A48" s="7"/>
      <c r="B48" s="3"/>
      <c r="C48" s="5" t="s">
        <v>593</v>
      </c>
      <c r="D48" s="5"/>
      <c r="E48" s="5"/>
      <c r="F48" s="5"/>
      <c r="G48" s="2"/>
      <c r="H48" s="3"/>
      <c r="I48" s="3"/>
      <c r="J48" s="2"/>
      <c r="K48" s="2"/>
      <c r="L48" s="2"/>
      <c r="M48" s="2"/>
      <c r="N48" s="2"/>
      <c r="O48" s="2"/>
      <c r="P48" s="6"/>
      <c r="Q48" s="2"/>
      <c r="R48" s="2"/>
      <c r="S48" s="2"/>
      <c r="T48" s="2"/>
      <c r="U48" s="2"/>
      <c r="V48" s="2"/>
      <c r="W48" s="2"/>
      <c r="X48" s="2"/>
      <c r="Y48" s="1"/>
      <c r="Z48" s="1"/>
    </row>
    <row r="49" spans="1:28" ht="16.350000000000001" customHeight="1">
      <c r="A49" s="7"/>
      <c r="B49" s="3"/>
      <c r="C49" s="5"/>
      <c r="D49" s="5"/>
      <c r="E49" s="2"/>
      <c r="F49" s="5"/>
      <c r="G49" s="2"/>
      <c r="H49" s="3"/>
      <c r="I49" s="3"/>
      <c r="J49" s="2"/>
      <c r="K49" s="2"/>
      <c r="L49" s="2"/>
      <c r="M49" s="2"/>
      <c r="N49" s="2"/>
      <c r="O49" s="2"/>
      <c r="P49" s="6"/>
      <c r="Q49" s="2"/>
      <c r="R49" s="2"/>
      <c r="S49" s="2"/>
      <c r="T49" s="2"/>
      <c r="U49" s="2"/>
      <c r="V49" s="2"/>
      <c r="W49" s="2"/>
      <c r="X49" s="2"/>
      <c r="Y49" s="1"/>
      <c r="Z49" s="1"/>
    </row>
    <row r="50" spans="1:28" ht="22.5">
      <c r="A50" s="4">
        <v>7</v>
      </c>
      <c r="B50" s="3" t="s">
        <v>36</v>
      </c>
      <c r="C50" s="5"/>
      <c r="D50" s="5"/>
      <c r="E50" s="2"/>
      <c r="F50" s="5"/>
      <c r="G50" s="2"/>
      <c r="H50" s="3"/>
      <c r="I50" s="3"/>
      <c r="J50" s="1"/>
      <c r="K50" s="2"/>
      <c r="L50" s="2"/>
      <c r="M50" s="2"/>
      <c r="N50" s="2"/>
      <c r="O50" s="2"/>
      <c r="P50" s="6"/>
      <c r="Q50" s="2"/>
      <c r="R50" s="3"/>
      <c r="S50" s="3"/>
      <c r="T50" s="3"/>
      <c r="U50" s="2"/>
      <c r="V50" s="2"/>
      <c r="W50" s="2"/>
      <c r="X50" s="2"/>
      <c r="Y50" s="1"/>
      <c r="Z50" s="1"/>
    </row>
    <row r="51" spans="1:28" ht="22.5">
      <c r="A51" s="4"/>
      <c r="B51" s="10"/>
      <c r="C51" s="5" t="s">
        <v>594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3"/>
      <c r="S51" s="3"/>
      <c r="T51" s="3"/>
      <c r="U51" s="2"/>
      <c r="V51" s="2"/>
      <c r="W51" s="2"/>
      <c r="X51" s="2"/>
      <c r="Y51" s="1"/>
      <c r="Z51" s="1"/>
    </row>
    <row r="52" spans="1:28" ht="16.350000000000001" customHeight="1">
      <c r="A52" s="4"/>
      <c r="B52" s="10"/>
      <c r="C52" s="5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"/>
      <c r="S52" s="3"/>
      <c r="T52" s="3"/>
      <c r="U52" s="2"/>
      <c r="V52" s="2"/>
      <c r="W52" s="2"/>
      <c r="X52" s="2"/>
      <c r="Y52" s="1"/>
      <c r="Z52" s="1"/>
    </row>
    <row r="53" spans="1:28" ht="22.5">
      <c r="A53" s="4">
        <v>8</v>
      </c>
      <c r="B53" s="3" t="s">
        <v>35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1"/>
      <c r="Z53" s="1"/>
    </row>
    <row r="54" spans="1:28" ht="22.5">
      <c r="A54" s="4"/>
      <c r="B54" s="3" t="s">
        <v>34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1"/>
      <c r="Z54" s="1"/>
    </row>
    <row r="55" spans="1:28" ht="22.5">
      <c r="A55" s="4"/>
      <c r="B55" s="3" t="s">
        <v>5</v>
      </c>
      <c r="C55" s="5" t="s">
        <v>583</v>
      </c>
      <c r="D55" s="3"/>
      <c r="E55" s="3"/>
      <c r="F55" s="3" t="s">
        <v>297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1"/>
      <c r="Z55" s="1"/>
    </row>
    <row r="56" spans="1:28" ht="22.5">
      <c r="A56" s="4"/>
      <c r="B56" s="3" t="s">
        <v>5</v>
      </c>
      <c r="C56" s="5" t="s">
        <v>582</v>
      </c>
      <c r="D56" s="1"/>
      <c r="E56" s="1" t="s">
        <v>595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1"/>
      <c r="Z56" s="1"/>
    </row>
    <row r="57" spans="1:28" ht="22.5">
      <c r="A57" s="8"/>
      <c r="B57" s="3"/>
      <c r="C57" s="1"/>
      <c r="D57" s="1"/>
      <c r="E57" s="3" t="s">
        <v>596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"/>
      <c r="Z57" s="1"/>
    </row>
    <row r="58" spans="1:28" ht="22.5">
      <c r="A58" s="4"/>
      <c r="B58" s="3"/>
      <c r="C58" s="1"/>
      <c r="D58" s="1"/>
      <c r="E58" s="3" t="s">
        <v>597</v>
      </c>
      <c r="F58" s="1"/>
      <c r="G58" s="1"/>
      <c r="H58" s="1"/>
      <c r="I58" s="1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1"/>
      <c r="Z58" s="1"/>
      <c r="AB58" s="132"/>
    </row>
    <row r="59" spans="1:28" ht="22.5">
      <c r="A59" s="4"/>
      <c r="B59" s="3"/>
      <c r="C59" s="1"/>
      <c r="D59" s="1"/>
      <c r="E59" s="3" t="s">
        <v>598</v>
      </c>
      <c r="F59" s="1"/>
      <c r="G59" s="1"/>
      <c r="H59" s="1"/>
      <c r="I59" s="1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1"/>
      <c r="Z59" s="1"/>
      <c r="AB59" s="132"/>
    </row>
    <row r="60" spans="1:28" ht="22.5">
      <c r="A60" s="4"/>
      <c r="B60" s="3"/>
      <c r="C60" s="1"/>
      <c r="D60" s="1"/>
      <c r="E60" s="3" t="s">
        <v>599</v>
      </c>
      <c r="F60" s="1"/>
      <c r="G60" s="1"/>
      <c r="H60" s="1"/>
      <c r="I60" s="1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1"/>
      <c r="Z60" s="1"/>
      <c r="AB60" s="132"/>
    </row>
    <row r="61" spans="1:28" ht="16.350000000000001" customHeight="1">
      <c r="A61" s="4"/>
      <c r="B61" s="3"/>
      <c r="C61" s="1"/>
      <c r="D61" s="1"/>
      <c r="E61" s="3"/>
      <c r="F61" s="1"/>
      <c r="G61" s="1"/>
      <c r="H61" s="1"/>
      <c r="I61" s="1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1"/>
      <c r="Z61" s="1"/>
    </row>
    <row r="62" spans="1:28" ht="46.5" customHeight="1">
      <c r="A62" s="8">
        <v>9</v>
      </c>
      <c r="B62" s="227" t="s">
        <v>33</v>
      </c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8" ht="23.25">
      <c r="A63" s="7"/>
      <c r="B63" s="3" t="s">
        <v>5</v>
      </c>
      <c r="C63" s="5" t="s">
        <v>10</v>
      </c>
      <c r="D63" s="5"/>
      <c r="E63" s="2"/>
      <c r="F63" s="5"/>
      <c r="G63" s="2"/>
      <c r="H63" s="3"/>
      <c r="I63" s="3"/>
      <c r="J63" s="2"/>
      <c r="K63" s="2"/>
      <c r="L63" s="2"/>
      <c r="M63" s="2"/>
      <c r="N63" s="2"/>
      <c r="O63" s="2"/>
      <c r="P63" s="3"/>
      <c r="R63" s="2"/>
      <c r="S63" s="2"/>
      <c r="T63" s="58" t="s">
        <v>341</v>
      </c>
      <c r="U63" s="2"/>
      <c r="V63" s="2"/>
      <c r="W63" s="2"/>
      <c r="X63" s="2"/>
      <c r="Y63" s="1"/>
      <c r="Z63" s="1"/>
    </row>
    <row r="64" spans="1:28" ht="23.25">
      <c r="A64" s="7"/>
      <c r="B64" s="3" t="s">
        <v>5</v>
      </c>
      <c r="C64" s="5" t="s">
        <v>32</v>
      </c>
      <c r="D64" s="5"/>
      <c r="E64" s="2"/>
      <c r="F64" s="5"/>
      <c r="G64" s="2"/>
      <c r="H64" s="3"/>
      <c r="I64" s="3"/>
      <c r="J64" s="2"/>
      <c r="K64" s="2"/>
      <c r="L64" s="2"/>
      <c r="M64" s="2"/>
      <c r="N64" s="2"/>
      <c r="O64" s="2"/>
      <c r="P64" s="6"/>
      <c r="Q64" s="2"/>
      <c r="R64" s="2"/>
      <c r="S64" s="2"/>
      <c r="T64" s="89" t="s">
        <v>343</v>
      </c>
      <c r="U64" s="2"/>
      <c r="V64" s="2"/>
      <c r="W64" s="2"/>
      <c r="X64" s="2"/>
      <c r="Y64" s="1"/>
      <c r="Z64" s="1"/>
    </row>
    <row r="65" spans="1:31" ht="23.25">
      <c r="A65" s="7"/>
      <c r="B65" s="3" t="s">
        <v>5</v>
      </c>
      <c r="C65" s="3" t="s">
        <v>23</v>
      </c>
      <c r="D65" s="5"/>
      <c r="E65" s="2"/>
      <c r="F65" s="5"/>
      <c r="G65" s="2"/>
      <c r="H65" s="3"/>
      <c r="I65" s="3"/>
      <c r="J65" s="2"/>
      <c r="K65" s="2"/>
      <c r="L65" s="2"/>
      <c r="M65" s="2"/>
      <c r="N65" s="2"/>
      <c r="O65" s="2"/>
      <c r="P65" s="6"/>
      <c r="Q65" s="2"/>
      <c r="R65" s="2"/>
      <c r="S65" s="2"/>
      <c r="T65" s="89" t="s">
        <v>344</v>
      </c>
      <c r="U65" s="2"/>
      <c r="V65" s="2"/>
      <c r="W65" s="2"/>
      <c r="X65" s="2"/>
      <c r="Y65" s="1"/>
      <c r="Z65" s="1"/>
    </row>
    <row r="66" spans="1:31" ht="16.350000000000001" customHeight="1">
      <c r="A66" s="7"/>
      <c r="C66" s="5"/>
      <c r="D66" s="5"/>
      <c r="E66" s="2"/>
      <c r="F66" s="5"/>
      <c r="G66" s="2"/>
      <c r="H66" s="3"/>
      <c r="I66" s="3"/>
      <c r="J66" s="2"/>
      <c r="K66" s="2"/>
      <c r="L66" s="2"/>
      <c r="M66" s="2"/>
      <c r="N66" s="2"/>
      <c r="O66" s="2"/>
      <c r="P66" s="6"/>
      <c r="Q66" s="2"/>
      <c r="R66" s="2"/>
      <c r="S66" s="2"/>
      <c r="T66" s="2"/>
      <c r="U66" s="2"/>
      <c r="V66" s="2"/>
      <c r="W66" s="2"/>
      <c r="X66" s="2"/>
      <c r="Y66" s="1"/>
      <c r="Z66" s="1"/>
    </row>
    <row r="67" spans="1:31" ht="22.5">
      <c r="A67" s="4">
        <v>10</v>
      </c>
      <c r="B67" s="3" t="s">
        <v>31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1"/>
      <c r="Z67" s="1"/>
    </row>
    <row r="68" spans="1:31" ht="23.25">
      <c r="A68" s="4"/>
      <c r="B68" s="3" t="s">
        <v>5</v>
      </c>
      <c r="C68" s="5" t="s">
        <v>589</v>
      </c>
      <c r="D68" s="3"/>
      <c r="F68" s="3"/>
      <c r="G68" s="88" t="s">
        <v>389</v>
      </c>
      <c r="H68" s="3"/>
      <c r="I68" s="3"/>
      <c r="J68" s="1"/>
      <c r="K68" s="1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1"/>
      <c r="Z68" s="1"/>
      <c r="AE68" s="88"/>
    </row>
    <row r="69" spans="1:31" ht="23.25">
      <c r="A69" s="4"/>
      <c r="B69" s="3" t="s">
        <v>5</v>
      </c>
      <c r="C69" s="5" t="s">
        <v>590</v>
      </c>
      <c r="D69" s="1"/>
      <c r="E69" s="1" t="s">
        <v>769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"/>
      <c r="U69" s="2"/>
      <c r="V69" s="2"/>
      <c r="W69" s="2"/>
      <c r="X69" s="1"/>
      <c r="Y69" s="1"/>
      <c r="Z69" s="1"/>
      <c r="AE69" s="88"/>
    </row>
    <row r="70" spans="1:31" ht="22.5">
      <c r="A70" s="4"/>
      <c r="B70" s="3"/>
      <c r="C70" s="1"/>
      <c r="D70" s="1"/>
      <c r="E70" s="3" t="s">
        <v>774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1"/>
      <c r="Z70" s="1"/>
    </row>
    <row r="71" spans="1:31" ht="22.5">
      <c r="A71" s="4"/>
      <c r="B71" s="3"/>
      <c r="C71" s="1"/>
      <c r="D71" s="1"/>
      <c r="E71" s="3" t="s">
        <v>770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1"/>
      <c r="Z71" s="1"/>
    </row>
    <row r="72" spans="1:31" ht="26.25">
      <c r="A72" s="234" t="s">
        <v>766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6"/>
    </row>
    <row r="73" spans="1:31" ht="22.5">
      <c r="A73" s="4"/>
      <c r="B73" s="3"/>
      <c r="C73" s="5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1"/>
      <c r="Z73" s="1"/>
    </row>
    <row r="74" spans="1:31" ht="22.5">
      <c r="A74" s="8">
        <v>11</v>
      </c>
      <c r="B74" s="3" t="s">
        <v>29</v>
      </c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"/>
      <c r="Z74" s="1"/>
    </row>
    <row r="75" spans="1:31" ht="22.5">
      <c r="A75" s="7"/>
      <c r="B75" s="3"/>
      <c r="C75" s="5" t="s">
        <v>771</v>
      </c>
      <c r="D75" s="5"/>
      <c r="E75" s="5"/>
      <c r="F75" s="5"/>
      <c r="G75" s="2"/>
      <c r="H75" s="3"/>
      <c r="I75" s="3"/>
      <c r="J75" s="2"/>
      <c r="K75" s="2"/>
      <c r="L75" s="2"/>
      <c r="M75" s="2"/>
      <c r="N75" s="2"/>
      <c r="O75" s="2"/>
      <c r="P75" s="6"/>
      <c r="Q75" s="2"/>
      <c r="R75" s="2"/>
      <c r="S75" s="2"/>
      <c r="T75" s="2"/>
      <c r="U75" s="2"/>
      <c r="V75" s="2"/>
      <c r="W75" s="2"/>
      <c r="X75" s="2"/>
      <c r="Y75" s="1"/>
      <c r="Z75" s="1"/>
    </row>
    <row r="76" spans="1:31" ht="22.5">
      <c r="A76" s="7"/>
      <c r="B76" s="3"/>
      <c r="C76" s="5"/>
      <c r="D76" s="5"/>
      <c r="E76" s="2"/>
      <c r="F76" s="5"/>
      <c r="G76" s="2"/>
      <c r="H76" s="3"/>
      <c r="I76" s="3"/>
      <c r="J76" s="2"/>
      <c r="K76" s="2"/>
      <c r="L76" s="2"/>
      <c r="M76" s="2"/>
      <c r="N76" s="2"/>
      <c r="O76" s="2"/>
      <c r="P76" s="6"/>
      <c r="Q76" s="2"/>
      <c r="R76" s="2"/>
      <c r="S76" s="2"/>
      <c r="T76" s="2"/>
      <c r="U76" s="2"/>
      <c r="V76" s="2"/>
      <c r="W76" s="2"/>
      <c r="X76" s="2"/>
      <c r="Y76" s="1"/>
      <c r="Z76" s="1"/>
    </row>
    <row r="77" spans="1:31" ht="22.5">
      <c r="A77" s="4">
        <v>12</v>
      </c>
      <c r="B77" s="3" t="s">
        <v>28</v>
      </c>
      <c r="C77" s="5"/>
      <c r="D77" s="5"/>
      <c r="E77" s="2"/>
      <c r="F77" s="5"/>
      <c r="G77" s="2"/>
      <c r="H77" s="3"/>
      <c r="I77" s="3"/>
      <c r="J77" s="1"/>
      <c r="K77" s="2"/>
      <c r="L77" s="2"/>
      <c r="M77" s="2"/>
      <c r="N77" s="2"/>
      <c r="O77" s="2"/>
      <c r="P77" s="6"/>
      <c r="Q77" s="2"/>
      <c r="R77" s="3"/>
      <c r="S77" s="3"/>
      <c r="T77" s="3"/>
      <c r="U77" s="2"/>
      <c r="V77" s="2"/>
      <c r="W77" s="2"/>
      <c r="X77" s="2"/>
      <c r="Y77" s="1"/>
      <c r="Z77" s="1"/>
      <c r="AB77" s="131"/>
    </row>
    <row r="78" spans="1:31" ht="22.5">
      <c r="A78" s="4"/>
      <c r="B78" s="10"/>
      <c r="C78" s="5" t="s">
        <v>772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"/>
      <c r="S78" s="3"/>
      <c r="T78" s="3"/>
      <c r="U78" s="2"/>
      <c r="V78" s="2"/>
      <c r="W78" s="2"/>
      <c r="X78" s="2"/>
      <c r="Y78" s="1"/>
      <c r="Z78" s="1"/>
    </row>
    <row r="79" spans="1:31" ht="22.5">
      <c r="A79" s="4"/>
      <c r="B79" s="10"/>
      <c r="C79" s="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"/>
      <c r="S79" s="3"/>
      <c r="T79" s="3"/>
      <c r="U79" s="2"/>
      <c r="V79" s="2"/>
      <c r="W79" s="2"/>
      <c r="X79" s="2"/>
      <c r="Y79" s="1"/>
      <c r="Z79" s="1"/>
    </row>
    <row r="80" spans="1:31" ht="22.5">
      <c r="A80" s="4">
        <v>13</v>
      </c>
      <c r="B80" s="3" t="s">
        <v>27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1"/>
      <c r="Z80" s="1"/>
    </row>
    <row r="81" spans="1:28" ht="22.5">
      <c r="A81" s="4"/>
      <c r="B81" s="3" t="s">
        <v>26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1"/>
      <c r="Z81" s="1"/>
    </row>
    <row r="82" spans="1:28" ht="22.5">
      <c r="A82" s="4"/>
      <c r="B82" s="3" t="s">
        <v>5</v>
      </c>
      <c r="C82" s="5" t="s">
        <v>583</v>
      </c>
      <c r="D82" s="3"/>
      <c r="E82" s="3"/>
      <c r="F82" s="3" t="s">
        <v>652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1"/>
      <c r="Z82" s="1"/>
    </row>
    <row r="83" spans="1:28" ht="22.5">
      <c r="A83" s="4"/>
      <c r="B83" s="3" t="s">
        <v>5</v>
      </c>
      <c r="C83" s="5" t="s">
        <v>582</v>
      </c>
      <c r="D83" s="1"/>
      <c r="E83" s="1" t="s">
        <v>773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1"/>
      <c r="Z83" s="1"/>
    </row>
    <row r="84" spans="1:28" ht="22.5">
      <c r="A84" s="8"/>
      <c r="B84" s="3"/>
      <c r="C84" s="1"/>
      <c r="D84" s="1"/>
      <c r="E84" s="3" t="s">
        <v>775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"/>
      <c r="Z84" s="1"/>
    </row>
    <row r="85" spans="1:28" ht="22.5">
      <c r="A85" s="4"/>
      <c r="B85" s="3"/>
      <c r="C85" s="1"/>
      <c r="D85" s="1"/>
      <c r="E85" s="3" t="s">
        <v>776</v>
      </c>
      <c r="F85" s="1"/>
      <c r="G85" s="1"/>
      <c r="H85" s="1"/>
      <c r="I85" s="1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2"/>
      <c r="V85" s="2"/>
      <c r="W85" s="2"/>
      <c r="X85" s="2"/>
      <c r="Y85" s="1"/>
      <c r="Z85" s="1"/>
      <c r="AB85" s="132"/>
    </row>
    <row r="86" spans="1:28" ht="22.5">
      <c r="A86" s="4"/>
      <c r="B86" s="3"/>
      <c r="C86" s="1"/>
      <c r="D86" s="1"/>
      <c r="E86" s="3" t="s">
        <v>777</v>
      </c>
      <c r="F86" s="1"/>
      <c r="G86" s="1"/>
      <c r="H86" s="1"/>
      <c r="I86" s="1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2"/>
      <c r="V86" s="2"/>
      <c r="W86" s="2"/>
      <c r="X86" s="2"/>
      <c r="Y86" s="1"/>
      <c r="Z86" s="1"/>
      <c r="AB86" s="132"/>
    </row>
    <row r="87" spans="1:28" ht="22.5">
      <c r="A87" s="4"/>
      <c r="B87" s="3"/>
      <c r="C87" s="1"/>
      <c r="D87" s="1"/>
      <c r="E87" s="3" t="s">
        <v>778</v>
      </c>
      <c r="F87" s="1"/>
      <c r="G87" s="1"/>
      <c r="H87" s="1"/>
      <c r="I87" s="1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2"/>
      <c r="V87" s="2"/>
      <c r="W87" s="2"/>
      <c r="X87" s="2"/>
      <c r="Y87" s="1"/>
      <c r="Z87" s="1"/>
      <c r="AB87" s="132"/>
    </row>
    <row r="88" spans="1:28" ht="22.5">
      <c r="A88" s="4"/>
      <c r="B88" s="3"/>
      <c r="C88" s="1"/>
      <c r="D88" s="1"/>
      <c r="E88" s="3"/>
      <c r="F88" s="1"/>
      <c r="G88" s="1"/>
      <c r="H88" s="1"/>
      <c r="I88" s="1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2"/>
      <c r="V88" s="2"/>
      <c r="W88" s="2"/>
      <c r="X88" s="2"/>
      <c r="Y88" s="1"/>
      <c r="Z88" s="1"/>
    </row>
    <row r="89" spans="1:28" ht="45" customHeight="1">
      <c r="A89" s="8">
        <v>14</v>
      </c>
      <c r="B89" s="227" t="s">
        <v>25</v>
      </c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8" ht="23.25">
      <c r="A90" s="7"/>
      <c r="B90" s="3" t="s">
        <v>5</v>
      </c>
      <c r="C90" s="5" t="s">
        <v>10</v>
      </c>
      <c r="D90" s="5"/>
      <c r="E90" s="2"/>
      <c r="F90" s="5"/>
      <c r="G90" s="2"/>
      <c r="H90" s="3"/>
      <c r="I90" s="3"/>
      <c r="J90" s="2"/>
      <c r="K90" s="2"/>
      <c r="L90" s="2"/>
      <c r="M90" s="2"/>
      <c r="N90" s="2"/>
      <c r="O90" s="2"/>
      <c r="P90" s="3"/>
      <c r="R90" s="2"/>
      <c r="S90" s="2"/>
      <c r="T90" s="50" t="s">
        <v>648</v>
      </c>
      <c r="U90" s="2"/>
      <c r="V90" s="2"/>
      <c r="W90" s="2"/>
      <c r="X90" s="2"/>
      <c r="Y90" s="1"/>
      <c r="Z90" s="1"/>
    </row>
    <row r="91" spans="1:28" ht="23.25">
      <c r="A91" s="7"/>
      <c r="B91" s="3" t="s">
        <v>5</v>
      </c>
      <c r="C91" s="5" t="s">
        <v>24</v>
      </c>
      <c r="D91" s="5"/>
      <c r="E91" s="2"/>
      <c r="F91" s="5"/>
      <c r="G91" s="2"/>
      <c r="H91" s="3"/>
      <c r="I91" s="3"/>
      <c r="J91" s="2"/>
      <c r="K91" s="2"/>
      <c r="L91" s="2"/>
      <c r="M91" s="2"/>
      <c r="N91" s="2"/>
      <c r="O91" s="2"/>
      <c r="P91" s="6"/>
      <c r="Q91" s="2"/>
      <c r="R91" s="2"/>
      <c r="S91" s="2"/>
      <c r="T91" s="50" t="s">
        <v>649</v>
      </c>
      <c r="U91" s="2"/>
      <c r="V91" s="2"/>
      <c r="W91" s="2"/>
      <c r="X91" s="2"/>
      <c r="Y91" s="1"/>
      <c r="Z91" s="1"/>
    </row>
    <row r="92" spans="1:28" ht="23.25">
      <c r="A92" s="7"/>
      <c r="B92" s="3" t="s">
        <v>5</v>
      </c>
      <c r="C92" s="3" t="s">
        <v>23</v>
      </c>
      <c r="D92" s="5"/>
      <c r="E92" s="2"/>
      <c r="F92" s="5"/>
      <c r="G92" s="2"/>
      <c r="H92" s="3"/>
      <c r="I92" s="3"/>
      <c r="J92" s="2"/>
      <c r="K92" s="2"/>
      <c r="L92" s="2"/>
      <c r="M92" s="2"/>
      <c r="N92" s="2"/>
      <c r="O92" s="2"/>
      <c r="P92" s="6"/>
      <c r="Q92" s="2"/>
      <c r="R92" s="2"/>
      <c r="S92" s="2"/>
      <c r="T92" s="50" t="s">
        <v>650</v>
      </c>
      <c r="U92" s="2"/>
      <c r="V92" s="2"/>
      <c r="W92" s="2"/>
      <c r="X92" s="2"/>
      <c r="Y92" s="1"/>
      <c r="Z92" s="1"/>
    </row>
    <row r="93" spans="1:28" ht="22.5">
      <c r="A93" s="7"/>
      <c r="C93" s="5"/>
      <c r="D93" s="5"/>
      <c r="E93" s="2"/>
      <c r="F93" s="5"/>
      <c r="G93" s="2"/>
      <c r="H93" s="3"/>
      <c r="I93" s="3"/>
      <c r="J93" s="2"/>
      <c r="K93" s="2"/>
      <c r="L93" s="2"/>
      <c r="M93" s="2"/>
      <c r="N93" s="2"/>
      <c r="O93" s="2"/>
      <c r="P93" s="6"/>
      <c r="Q93" s="2"/>
      <c r="R93" s="2"/>
      <c r="S93" s="2"/>
      <c r="T93" s="2"/>
      <c r="U93" s="2"/>
      <c r="V93" s="2"/>
      <c r="W93" s="2"/>
      <c r="X93" s="2"/>
      <c r="Y93" s="1"/>
      <c r="Z93" s="1"/>
    </row>
    <row r="94" spans="1:28" ht="22.5">
      <c r="A94" s="4">
        <v>15</v>
      </c>
      <c r="B94" s="3" t="s">
        <v>22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1"/>
      <c r="Z94" s="1"/>
    </row>
    <row r="95" spans="1:28" ht="23.25">
      <c r="A95" s="4"/>
      <c r="B95" s="3" t="s">
        <v>5</v>
      </c>
      <c r="C95" s="5" t="s">
        <v>589</v>
      </c>
      <c r="D95" s="3"/>
      <c r="E95" s="3"/>
      <c r="F95" s="3"/>
      <c r="G95" s="50" t="s">
        <v>675</v>
      </c>
      <c r="H95" s="3"/>
      <c r="I95" s="3"/>
      <c r="J95" s="1"/>
      <c r="K95" s="1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1"/>
      <c r="Z95" s="1"/>
      <c r="AA95" s="50"/>
    </row>
    <row r="96" spans="1:28" ht="23.25">
      <c r="A96" s="4"/>
      <c r="B96" s="3" t="s">
        <v>5</v>
      </c>
      <c r="C96" s="5" t="s">
        <v>590</v>
      </c>
      <c r="D96" s="1"/>
      <c r="E96" s="1" t="s">
        <v>779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/>
      <c r="U96" s="2"/>
      <c r="V96" s="2"/>
      <c r="W96" s="2"/>
      <c r="X96" s="1"/>
      <c r="Y96" s="1"/>
      <c r="Z96" s="1"/>
      <c r="AA96" s="50"/>
    </row>
    <row r="97" spans="1:31" ht="22.5">
      <c r="A97" s="4"/>
      <c r="B97" s="3"/>
      <c r="C97" s="1"/>
      <c r="D97" s="1"/>
      <c r="E97" s="3" t="s">
        <v>780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1"/>
      <c r="Z97" s="1"/>
    </row>
    <row r="98" spans="1:31" ht="22.5">
      <c r="A98" s="4"/>
      <c r="B98" s="3"/>
      <c r="C98" s="1"/>
      <c r="D98" s="1"/>
      <c r="E98" s="3" t="s">
        <v>781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1"/>
      <c r="Z98" s="1"/>
    </row>
    <row r="99" spans="1:31" ht="22.5">
      <c r="A99" s="4"/>
      <c r="B99" s="3"/>
      <c r="C99" s="1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1"/>
      <c r="Z99" s="1"/>
    </row>
    <row r="100" spans="1:31" ht="22.5">
      <c r="A100" s="8">
        <v>16</v>
      </c>
      <c r="B100" s="3" t="s">
        <v>21</v>
      </c>
      <c r="C100" s="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"/>
      <c r="Z100" s="1"/>
    </row>
    <row r="101" spans="1:31" ht="23.25">
      <c r="A101" s="7"/>
      <c r="B101" s="3"/>
      <c r="C101" s="5" t="s">
        <v>782</v>
      </c>
      <c r="D101" s="5"/>
      <c r="E101" s="5"/>
      <c r="F101" s="5"/>
      <c r="G101" s="2"/>
      <c r="H101" s="3"/>
      <c r="I101" s="3"/>
      <c r="J101" s="2"/>
      <c r="K101" s="2"/>
      <c r="L101" s="2"/>
      <c r="M101" s="2"/>
      <c r="N101" s="2"/>
      <c r="O101" s="2"/>
      <c r="P101" s="6"/>
      <c r="Q101" s="2"/>
      <c r="R101" s="2"/>
      <c r="S101" s="2"/>
      <c r="T101" s="2"/>
      <c r="U101" s="2"/>
      <c r="V101" s="2"/>
      <c r="W101" s="2"/>
      <c r="X101" s="2"/>
      <c r="Y101" s="1"/>
      <c r="Z101" s="1"/>
      <c r="AE101" s="50"/>
    </row>
    <row r="102" spans="1:31" ht="23.25">
      <c r="A102" s="7"/>
      <c r="B102" s="3"/>
      <c r="C102" s="5"/>
      <c r="D102" s="5"/>
      <c r="E102" s="2"/>
      <c r="F102" s="5"/>
      <c r="G102" s="2"/>
      <c r="H102" s="3"/>
      <c r="I102" s="3"/>
      <c r="J102" s="2"/>
      <c r="K102" s="2"/>
      <c r="L102" s="2"/>
      <c r="M102" s="2"/>
      <c r="N102" s="2"/>
      <c r="O102" s="2"/>
      <c r="P102" s="6"/>
      <c r="Q102" s="2"/>
      <c r="R102" s="2"/>
      <c r="S102" s="2"/>
      <c r="T102" s="2"/>
      <c r="U102" s="2"/>
      <c r="V102" s="2"/>
      <c r="W102" s="2"/>
      <c r="X102" s="2"/>
      <c r="Y102" s="1"/>
      <c r="Z102" s="1"/>
      <c r="AE102" s="50"/>
    </row>
    <row r="103" spans="1:31" ht="23.25">
      <c r="A103" s="4">
        <v>17</v>
      </c>
      <c r="B103" s="3" t="s">
        <v>19</v>
      </c>
      <c r="C103" s="5"/>
      <c r="D103" s="5"/>
      <c r="E103" s="2"/>
      <c r="F103" s="5"/>
      <c r="G103" s="2"/>
      <c r="H103" s="3"/>
      <c r="I103" s="3"/>
      <c r="J103" s="1"/>
      <c r="K103" s="2"/>
      <c r="L103" s="2"/>
      <c r="M103" s="2"/>
      <c r="N103" s="2"/>
      <c r="O103" s="2"/>
      <c r="P103" s="6"/>
      <c r="Q103" s="2"/>
      <c r="R103" s="3"/>
      <c r="S103" s="3"/>
      <c r="T103" s="3"/>
      <c r="U103" s="2"/>
      <c r="V103" s="2"/>
      <c r="W103" s="2"/>
      <c r="X103" s="2"/>
      <c r="Y103" s="1"/>
      <c r="Z103" s="1"/>
      <c r="AE103" s="50"/>
    </row>
    <row r="104" spans="1:31" ht="22.5">
      <c r="A104" s="4"/>
      <c r="B104" s="10"/>
      <c r="C104" s="5" t="s">
        <v>783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"/>
      <c r="S104" s="3"/>
      <c r="T104" s="3"/>
      <c r="U104" s="2"/>
      <c r="V104" s="2"/>
      <c r="W104" s="2"/>
      <c r="X104" s="2"/>
      <c r="Y104" s="1"/>
      <c r="Z104" s="1"/>
    </row>
    <row r="105" spans="1:31" ht="22.5">
      <c r="A105" s="4"/>
      <c r="B105" s="10"/>
      <c r="C105" s="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"/>
      <c r="S105" s="3"/>
      <c r="T105" s="3"/>
      <c r="U105" s="2"/>
      <c r="V105" s="2"/>
      <c r="W105" s="2"/>
      <c r="X105" s="2"/>
      <c r="Y105" s="1"/>
      <c r="Z105" s="1"/>
    </row>
    <row r="106" spans="1:31" ht="22.5">
      <c r="A106" s="4">
        <v>18</v>
      </c>
      <c r="B106" s="3" t="s">
        <v>17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1"/>
      <c r="Z106" s="1"/>
    </row>
    <row r="107" spans="1:31" ht="22.5">
      <c r="A107" s="4"/>
      <c r="B107" s="2" t="s">
        <v>16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1"/>
      <c r="Z107" s="1"/>
    </row>
    <row r="108" spans="1:31" ht="22.5">
      <c r="A108" s="4"/>
      <c r="B108" s="3" t="s">
        <v>5</v>
      </c>
      <c r="C108" s="5" t="s">
        <v>583</v>
      </c>
      <c r="D108" s="3"/>
      <c r="E108" s="3"/>
      <c r="F108" s="3"/>
      <c r="G108" s="3" t="s">
        <v>784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1"/>
      <c r="Z108" s="1"/>
    </row>
    <row r="109" spans="1:31" ht="22.5">
      <c r="A109" s="4"/>
      <c r="B109" s="3" t="s">
        <v>5</v>
      </c>
      <c r="C109" s="5" t="s">
        <v>582</v>
      </c>
      <c r="D109" s="1"/>
      <c r="E109" s="1" t="s">
        <v>785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1"/>
      <c r="Z109" s="1"/>
    </row>
    <row r="110" spans="1:31" ht="22.5">
      <c r="A110" s="8"/>
      <c r="B110" s="3"/>
      <c r="C110" s="1"/>
      <c r="D110" s="1"/>
      <c r="E110" s="3" t="s">
        <v>2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"/>
      <c r="Z110" s="1"/>
    </row>
    <row r="111" spans="1:31" ht="22.5">
      <c r="A111" s="4"/>
      <c r="B111" s="3"/>
      <c r="C111" s="1"/>
      <c r="D111" s="1"/>
      <c r="E111" s="3" t="s">
        <v>1</v>
      </c>
      <c r="F111" s="1"/>
      <c r="G111" s="1"/>
      <c r="H111" s="1"/>
      <c r="I111" s="1"/>
      <c r="J111" s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1"/>
      <c r="Z111" s="1"/>
    </row>
    <row r="112" spans="1:31" ht="22.5">
      <c r="A112" s="4"/>
      <c r="B112" s="3"/>
      <c r="C112" s="1"/>
      <c r="D112" s="1"/>
      <c r="E112" s="3" t="s">
        <v>0</v>
      </c>
      <c r="F112" s="1"/>
      <c r="G112" s="1"/>
      <c r="H112" s="1"/>
      <c r="I112" s="1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1"/>
      <c r="Z112" s="1"/>
    </row>
    <row r="113" spans="1:26" ht="22.5">
      <c r="A113" s="4"/>
      <c r="B113" s="3"/>
      <c r="C113" s="1"/>
      <c r="D113" s="1"/>
      <c r="E113" s="3" t="s">
        <v>12</v>
      </c>
      <c r="F113" s="1"/>
      <c r="G113" s="1"/>
      <c r="H113" s="1"/>
      <c r="I113" s="1"/>
      <c r="J113" s="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1"/>
      <c r="Z113" s="1"/>
    </row>
    <row r="114" spans="1:26" ht="22.5">
      <c r="A114" s="4"/>
      <c r="B114" s="3"/>
      <c r="C114" s="1"/>
      <c r="D114" s="1"/>
      <c r="E114" s="3"/>
      <c r="F114" s="1"/>
      <c r="G114" s="1"/>
      <c r="H114" s="1"/>
      <c r="I114" s="1"/>
      <c r="J114" s="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1"/>
      <c r="Z114" s="1"/>
    </row>
    <row r="115" spans="1:26" ht="45" customHeight="1">
      <c r="A115" s="8">
        <v>19</v>
      </c>
      <c r="B115" s="227" t="s">
        <v>11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23.25">
      <c r="A116" s="7"/>
      <c r="B116" s="3" t="s">
        <v>5</v>
      </c>
      <c r="C116" s="5" t="s">
        <v>10</v>
      </c>
      <c r="D116" s="5"/>
      <c r="E116" s="2"/>
      <c r="F116" s="5"/>
      <c r="G116" s="2"/>
      <c r="H116" s="3"/>
      <c r="I116" s="3"/>
      <c r="J116" s="2"/>
      <c r="K116" s="2"/>
      <c r="L116" s="2"/>
      <c r="M116" s="2"/>
      <c r="N116" s="2"/>
      <c r="O116" s="2"/>
      <c r="P116" s="3"/>
      <c r="R116" s="2"/>
      <c r="S116" s="2"/>
      <c r="T116" s="2"/>
      <c r="U116" s="2"/>
      <c r="V116" s="50" t="s">
        <v>710</v>
      </c>
      <c r="W116" s="2"/>
      <c r="X116" s="2"/>
      <c r="Y116" s="1"/>
      <c r="Z116" s="1"/>
    </row>
    <row r="117" spans="1:26" ht="23.25">
      <c r="A117" s="7"/>
      <c r="B117" s="3" t="s">
        <v>5</v>
      </c>
      <c r="C117" s="5" t="s">
        <v>9</v>
      </c>
      <c r="E117" s="2"/>
      <c r="F117" s="5"/>
      <c r="G117" s="2"/>
      <c r="H117" s="3"/>
      <c r="I117" s="3"/>
      <c r="J117" s="2"/>
      <c r="K117" s="2"/>
      <c r="L117" s="2"/>
      <c r="M117" s="2"/>
      <c r="N117" s="2"/>
      <c r="O117" s="2"/>
      <c r="P117" s="6"/>
      <c r="Q117" s="2"/>
      <c r="R117" s="2"/>
      <c r="S117" s="2"/>
      <c r="T117" s="2"/>
      <c r="U117" s="2"/>
      <c r="V117" s="50" t="s">
        <v>711</v>
      </c>
      <c r="W117" s="2"/>
      <c r="X117" s="2"/>
      <c r="Y117" s="1"/>
      <c r="Z117" s="1"/>
    </row>
    <row r="118" spans="1:26" ht="23.25">
      <c r="A118" s="7"/>
      <c r="B118" s="3" t="s">
        <v>5</v>
      </c>
      <c r="C118" s="3" t="s">
        <v>8</v>
      </c>
      <c r="E118" s="2"/>
      <c r="F118" s="5"/>
      <c r="G118" s="2"/>
      <c r="H118" s="3"/>
      <c r="I118" s="3"/>
      <c r="J118" s="2"/>
      <c r="K118" s="2"/>
      <c r="L118" s="2"/>
      <c r="M118" s="2"/>
      <c r="N118" s="2"/>
      <c r="O118" s="2"/>
      <c r="P118" s="6"/>
      <c r="Q118" s="2"/>
      <c r="R118" s="2"/>
      <c r="S118" s="2"/>
      <c r="T118" s="2"/>
      <c r="U118" s="2"/>
      <c r="V118" s="50" t="s">
        <v>712</v>
      </c>
      <c r="W118" s="2"/>
      <c r="X118" s="2"/>
      <c r="Y118" s="1"/>
      <c r="Z118" s="1"/>
    </row>
    <row r="119" spans="1:26" ht="22.5">
      <c r="A119" s="7"/>
      <c r="C119" s="5"/>
      <c r="D119" s="5"/>
      <c r="E119" s="2"/>
      <c r="F119" s="5"/>
      <c r="G119" s="2"/>
      <c r="H119" s="3"/>
      <c r="I119" s="3"/>
      <c r="J119" s="2"/>
      <c r="K119" s="2"/>
      <c r="L119" s="2"/>
      <c r="M119" s="2"/>
      <c r="N119" s="2"/>
      <c r="O119" s="2"/>
      <c r="P119" s="6"/>
      <c r="Q119" s="2"/>
      <c r="R119" s="2"/>
      <c r="S119" s="2"/>
      <c r="T119" s="2"/>
      <c r="U119" s="2"/>
      <c r="V119" s="2"/>
      <c r="W119" s="2"/>
      <c r="X119" s="2"/>
      <c r="Y119" s="1"/>
      <c r="Z119" s="1"/>
    </row>
    <row r="120" spans="1:26" ht="22.5">
      <c r="A120" s="4">
        <v>20</v>
      </c>
      <c r="B120" s="3" t="s">
        <v>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1"/>
      <c r="Z120" s="1"/>
    </row>
    <row r="121" spans="1:26" ht="22.5">
      <c r="A121" s="4"/>
      <c r="B121" s="3" t="s">
        <v>5</v>
      </c>
      <c r="C121" s="5" t="s">
        <v>589</v>
      </c>
      <c r="D121" s="3"/>
      <c r="E121" s="3"/>
      <c r="F121" s="3" t="s">
        <v>786</v>
      </c>
      <c r="G121" s="3"/>
      <c r="H121" s="3"/>
      <c r="I121" s="3"/>
      <c r="J121" s="1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1"/>
      <c r="Z121" s="1"/>
    </row>
    <row r="122" spans="1:26" ht="22.5">
      <c r="A122" s="4"/>
      <c r="B122" s="3" t="s">
        <v>5</v>
      </c>
      <c r="C122" s="5" t="s">
        <v>590</v>
      </c>
      <c r="D122" s="1"/>
      <c r="E122" s="1" t="s">
        <v>787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"/>
      <c r="U122" s="2"/>
      <c r="V122" s="2"/>
      <c r="W122" s="2"/>
      <c r="X122" s="1"/>
      <c r="Y122" s="1"/>
      <c r="Z122" s="1"/>
    </row>
    <row r="123" spans="1:26" ht="22.5">
      <c r="A123" s="4"/>
      <c r="B123" s="3"/>
      <c r="C123" s="1"/>
      <c r="D123" s="1"/>
      <c r="E123" s="3" t="s">
        <v>2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1"/>
      <c r="Z123" s="1"/>
    </row>
    <row r="124" spans="1:26" ht="22.5">
      <c r="A124" s="4"/>
      <c r="B124" s="3"/>
      <c r="C124" s="1"/>
      <c r="D124" s="1"/>
      <c r="E124" s="3" t="s">
        <v>1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1"/>
      <c r="Z124" s="1"/>
    </row>
    <row r="125" spans="1:26" ht="22.5">
      <c r="A125" s="4"/>
      <c r="B125" s="3"/>
      <c r="C125" s="1"/>
      <c r="D125" s="1"/>
      <c r="E125" s="3" t="s">
        <v>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1"/>
      <c r="Z125" s="1"/>
    </row>
    <row r="126" spans="1:26" ht="22.5">
      <c r="A126" s="4"/>
      <c r="B126" s="3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1"/>
      <c r="Z126" s="1"/>
    </row>
  </sheetData>
  <mergeCells count="9">
    <mergeCell ref="B115:Z115"/>
    <mergeCell ref="B36:Z36"/>
    <mergeCell ref="B62:Z62"/>
    <mergeCell ref="A1:Z1"/>
    <mergeCell ref="A2:Z2"/>
    <mergeCell ref="B89:Z89"/>
    <mergeCell ref="A19:Z19"/>
    <mergeCell ref="A72:Z72"/>
    <mergeCell ref="B17:G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DC50-E10F-4EFB-8A78-BB3F07FFCBE9}">
  <sheetPr>
    <tabColor theme="9"/>
  </sheetPr>
  <dimension ref="A1:AD141"/>
  <sheetViews>
    <sheetView topLeftCell="A43" workbookViewId="0">
      <selection activeCell="P22" sqref="P22"/>
    </sheetView>
  </sheetViews>
  <sheetFormatPr defaultColWidth="9" defaultRowHeight="15"/>
  <cols>
    <col min="1" max="1" width="3.42578125" style="180" customWidth="1"/>
    <col min="2" max="2" width="4.42578125" style="180" customWidth="1"/>
    <col min="3" max="25" width="3.7109375" style="180" customWidth="1"/>
    <col min="26" max="27" width="3.42578125" style="180" customWidth="1"/>
    <col min="28" max="16384" width="9" style="180"/>
  </cols>
  <sheetData>
    <row r="1" spans="1:30" ht="36">
      <c r="A1" s="244" t="s">
        <v>62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6"/>
    </row>
    <row r="2" spans="1:30" ht="36.75" customHeight="1" thickBot="1">
      <c r="A2" s="247" t="s">
        <v>61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9"/>
    </row>
    <row r="3" spans="1:30" ht="2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Z3" s="224" t="s">
        <v>60</v>
      </c>
    </row>
    <row r="4" spans="1:30" s="215" customFormat="1" ht="22.5">
      <c r="A4" s="216" t="s">
        <v>59</v>
      </c>
      <c r="B4" s="216" t="s">
        <v>818</v>
      </c>
      <c r="C4" s="216"/>
      <c r="D4" s="216"/>
      <c r="E4" s="216"/>
      <c r="F4" s="216"/>
      <c r="G4" s="216"/>
      <c r="H4" s="216"/>
      <c r="I4" s="216"/>
      <c r="J4" s="216"/>
      <c r="K4" s="216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5" spans="1:30" s="215" customFormat="1" ht="22.5">
      <c r="A5" s="216" t="s">
        <v>58</v>
      </c>
      <c r="B5" s="223" t="s">
        <v>57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1"/>
      <c r="W5" s="201"/>
      <c r="X5" s="201"/>
      <c r="Y5" s="201"/>
    </row>
    <row r="6" spans="1:30" s="215" customFormat="1" ht="22.5">
      <c r="A6" s="216"/>
      <c r="B6" s="216" t="s">
        <v>56</v>
      </c>
      <c r="C6" s="203"/>
      <c r="D6" s="203"/>
      <c r="E6" s="203"/>
      <c r="F6" s="203"/>
      <c r="G6" s="203"/>
      <c r="H6" s="203"/>
      <c r="I6" s="203"/>
      <c r="J6" s="203"/>
      <c r="K6" s="203"/>
      <c r="L6" s="216" t="s">
        <v>817</v>
      </c>
      <c r="M6" s="203"/>
      <c r="N6" s="203"/>
      <c r="O6" s="203"/>
      <c r="P6" s="203"/>
      <c r="Q6" s="203"/>
      <c r="R6" s="216" t="s">
        <v>816</v>
      </c>
      <c r="S6" s="216"/>
      <c r="T6" s="203"/>
      <c r="U6" s="203"/>
      <c r="V6" s="203"/>
      <c r="W6" s="203"/>
      <c r="X6" s="203"/>
      <c r="Y6" s="203"/>
    </row>
    <row r="7" spans="1:30" s="219" customFormat="1" ht="22.5">
      <c r="A7" s="221"/>
      <c r="B7" s="221" t="s">
        <v>815</v>
      </c>
      <c r="C7" s="221"/>
      <c r="D7" s="221"/>
      <c r="E7" s="221"/>
      <c r="F7" s="221"/>
      <c r="G7" s="221"/>
      <c r="H7" s="221"/>
      <c r="I7" s="221"/>
      <c r="J7" s="221"/>
      <c r="K7" s="221"/>
      <c r="M7" s="221"/>
      <c r="N7" s="222" t="s">
        <v>814</v>
      </c>
      <c r="O7" s="221"/>
      <c r="P7" s="221"/>
      <c r="Q7" s="221"/>
      <c r="R7" s="221"/>
      <c r="S7" s="221"/>
      <c r="T7" s="221"/>
      <c r="U7" s="221"/>
      <c r="V7" s="220"/>
      <c r="W7" s="220"/>
      <c r="X7" s="220"/>
      <c r="Y7" s="220"/>
    </row>
    <row r="8" spans="1:30" s="215" customFormat="1" ht="22.5">
      <c r="A8" s="216"/>
      <c r="B8" s="216" t="s">
        <v>54</v>
      </c>
      <c r="C8" s="216"/>
      <c r="D8" s="209"/>
      <c r="E8" s="209"/>
      <c r="F8" s="209"/>
      <c r="G8" s="209"/>
      <c r="H8" s="209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03"/>
      <c r="T8" s="199"/>
      <c r="U8" s="199"/>
      <c r="V8" s="199"/>
      <c r="W8" s="199"/>
      <c r="X8" s="199"/>
      <c r="Y8" s="199"/>
    </row>
    <row r="9" spans="1:30" s="215" customFormat="1" ht="12.95" customHeight="1">
      <c r="A9" s="216"/>
      <c r="B9" s="216"/>
      <c r="C9" s="216"/>
      <c r="D9" s="209"/>
      <c r="E9" s="209"/>
      <c r="F9" s="209"/>
      <c r="G9" s="209"/>
      <c r="H9" s="209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199"/>
      <c r="U9" s="199"/>
      <c r="V9" s="199"/>
      <c r="W9" s="199"/>
      <c r="X9" s="199"/>
      <c r="Y9" s="199"/>
    </row>
    <row r="10" spans="1:30" s="215" customFormat="1" ht="22.5">
      <c r="A10" s="217" t="s">
        <v>52</v>
      </c>
      <c r="B10" s="202" t="s">
        <v>813</v>
      </c>
      <c r="C10" s="202"/>
      <c r="D10" s="207"/>
      <c r="E10" s="207"/>
      <c r="F10" s="207"/>
      <c r="G10" s="207"/>
      <c r="H10" s="207"/>
      <c r="J10" s="216"/>
      <c r="N10" s="205" t="s">
        <v>53</v>
      </c>
      <c r="O10" s="203" t="s">
        <v>812</v>
      </c>
      <c r="P10" s="202"/>
      <c r="Q10" s="207"/>
      <c r="R10" s="203" t="s">
        <v>811</v>
      </c>
      <c r="S10" s="207"/>
      <c r="T10" s="207"/>
      <c r="V10" s="216"/>
      <c r="W10" s="216"/>
      <c r="X10" s="199" t="s">
        <v>810</v>
      </c>
      <c r="Y10" s="203"/>
      <c r="AC10" s="203"/>
      <c r="AD10" s="199"/>
    </row>
    <row r="11" spans="1:30" s="215" customFormat="1" ht="21" customHeight="1">
      <c r="A11" s="207"/>
      <c r="B11" s="202"/>
      <c r="C11" s="202"/>
      <c r="D11" s="207"/>
      <c r="E11" s="207"/>
      <c r="F11" s="207"/>
      <c r="G11" s="207"/>
      <c r="H11" s="207"/>
      <c r="J11" s="216"/>
      <c r="N11" s="205"/>
      <c r="O11" s="203"/>
      <c r="P11" s="202"/>
      <c r="Q11" s="207"/>
      <c r="R11" s="203"/>
      <c r="S11" s="207"/>
      <c r="T11" s="207"/>
      <c r="V11" s="216"/>
      <c r="W11" s="216"/>
      <c r="X11" s="199"/>
      <c r="Y11" s="203"/>
      <c r="AC11" s="203"/>
      <c r="AD11" s="199"/>
    </row>
    <row r="12" spans="1:30" ht="21" customHeight="1">
      <c r="A12" s="250" t="s">
        <v>43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2"/>
    </row>
    <row r="13" spans="1:30" ht="21" customHeight="1">
      <c r="A13" s="214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30" ht="21" customHeight="1">
      <c r="A14" s="200">
        <v>1</v>
      </c>
      <c r="B14" s="199" t="s">
        <v>809</v>
      </c>
      <c r="C14" s="199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01"/>
      <c r="Z14" s="201"/>
    </row>
    <row r="15" spans="1:30" ht="21" customHeight="1">
      <c r="A15" s="206"/>
      <c r="B15" s="199"/>
      <c r="C15" s="204" t="s">
        <v>20</v>
      </c>
      <c r="D15" s="204"/>
      <c r="E15" s="204"/>
      <c r="F15" s="204"/>
      <c r="G15" s="202"/>
      <c r="H15" s="199"/>
      <c r="I15" s="199"/>
      <c r="J15" s="202"/>
      <c r="K15" s="202"/>
      <c r="L15" s="202"/>
      <c r="M15" s="202"/>
      <c r="N15" s="202"/>
      <c r="O15" s="202"/>
      <c r="P15" s="205"/>
      <c r="Q15" s="202"/>
      <c r="R15" s="202"/>
      <c r="S15" s="202"/>
      <c r="T15" s="202"/>
      <c r="U15" s="202"/>
      <c r="V15" s="202"/>
      <c r="W15" s="202"/>
      <c r="X15" s="202"/>
      <c r="Y15" s="201"/>
      <c r="Z15" s="201"/>
    </row>
    <row r="16" spans="1:30" ht="21" customHeight="1">
      <c r="A16" s="206"/>
      <c r="B16" s="199"/>
      <c r="C16" s="204"/>
      <c r="D16" s="204"/>
      <c r="E16" s="204"/>
      <c r="F16" s="204"/>
      <c r="G16" s="202"/>
      <c r="H16" s="199"/>
      <c r="I16" s="199"/>
      <c r="J16" s="202"/>
      <c r="K16" s="202"/>
      <c r="L16" s="202"/>
      <c r="M16" s="202"/>
      <c r="N16" s="202"/>
      <c r="O16" s="202"/>
      <c r="P16" s="205"/>
      <c r="Q16" s="202"/>
      <c r="R16" s="202"/>
      <c r="S16" s="202"/>
      <c r="T16" s="202"/>
      <c r="U16" s="202"/>
      <c r="V16" s="202"/>
      <c r="W16" s="202"/>
      <c r="X16" s="202"/>
      <c r="Y16" s="201"/>
      <c r="Z16" s="201"/>
    </row>
    <row r="17" spans="1:28" ht="21" customHeight="1">
      <c r="A17" s="203">
        <v>2</v>
      </c>
      <c r="B17" s="199" t="s">
        <v>808</v>
      </c>
      <c r="C17" s="204"/>
      <c r="D17" s="204"/>
      <c r="E17" s="202"/>
      <c r="F17" s="204"/>
      <c r="G17" s="202"/>
      <c r="H17" s="199"/>
      <c r="I17" s="199"/>
      <c r="J17" s="201"/>
      <c r="K17" s="202"/>
      <c r="L17" s="202"/>
      <c r="M17" s="202"/>
      <c r="N17" s="202"/>
      <c r="O17" s="202"/>
      <c r="P17" s="205"/>
      <c r="Q17" s="202"/>
      <c r="R17" s="199"/>
      <c r="S17" s="199"/>
      <c r="T17" s="199"/>
      <c r="U17" s="202"/>
      <c r="V17" s="202"/>
      <c r="W17" s="202"/>
      <c r="X17" s="202"/>
      <c r="Y17" s="201"/>
      <c r="Z17" s="201"/>
      <c r="AB17" s="213"/>
    </row>
    <row r="18" spans="1:28" ht="21" customHeight="1">
      <c r="A18" s="203"/>
      <c r="B18" s="210"/>
      <c r="C18" s="204" t="s">
        <v>18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199"/>
      <c r="S18" s="199"/>
      <c r="T18" s="199"/>
      <c r="U18" s="202"/>
      <c r="V18" s="202"/>
      <c r="W18" s="202"/>
      <c r="X18" s="202"/>
      <c r="Y18" s="201"/>
      <c r="Z18" s="201"/>
    </row>
    <row r="19" spans="1:28" ht="21" customHeight="1">
      <c r="A19" s="203"/>
      <c r="B19" s="210"/>
      <c r="C19" s="204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199"/>
      <c r="S19" s="199"/>
      <c r="T19" s="199"/>
      <c r="U19" s="202"/>
      <c r="V19" s="202"/>
      <c r="W19" s="202"/>
      <c r="X19" s="202"/>
      <c r="Y19" s="201"/>
      <c r="Z19" s="201"/>
    </row>
    <row r="20" spans="1:28" ht="21" customHeight="1">
      <c r="A20" s="203">
        <v>3</v>
      </c>
      <c r="B20" s="199" t="s">
        <v>40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202"/>
      <c r="V20" s="202"/>
      <c r="W20" s="202"/>
      <c r="X20" s="202"/>
      <c r="Y20" s="201"/>
      <c r="Z20" s="201"/>
    </row>
    <row r="21" spans="1:28" ht="21" customHeight="1">
      <c r="A21" s="203"/>
      <c r="B21" s="199" t="s">
        <v>39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2"/>
      <c r="V21" s="202"/>
      <c r="W21" s="202"/>
      <c r="X21" s="202"/>
      <c r="Y21" s="201"/>
      <c r="Z21" s="201"/>
    </row>
    <row r="22" spans="1:28" ht="21" customHeight="1">
      <c r="A22" s="203"/>
      <c r="B22" s="199" t="s">
        <v>5</v>
      </c>
      <c r="C22" s="204" t="s">
        <v>15</v>
      </c>
      <c r="D22" s="199"/>
      <c r="E22" s="202" t="s">
        <v>807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2"/>
      <c r="V22" s="202"/>
      <c r="W22" s="202"/>
      <c r="X22" s="202"/>
      <c r="Y22" s="201"/>
      <c r="Z22" s="201"/>
    </row>
    <row r="23" spans="1:28" ht="21" customHeight="1">
      <c r="A23" s="203"/>
      <c r="B23" s="199" t="s">
        <v>5</v>
      </c>
      <c r="C23" s="204" t="s">
        <v>14</v>
      </c>
      <c r="D23" s="201"/>
      <c r="E23" s="201" t="s">
        <v>13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202"/>
      <c r="V23" s="202"/>
      <c r="W23" s="202"/>
      <c r="X23" s="202"/>
      <c r="Y23" s="201"/>
      <c r="Z23" s="201"/>
    </row>
    <row r="24" spans="1:28" ht="21" customHeight="1">
      <c r="A24" s="200"/>
      <c r="B24" s="199"/>
      <c r="C24" s="201"/>
      <c r="D24" s="201"/>
      <c r="E24" s="199" t="s">
        <v>2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1"/>
      <c r="Z24" s="201"/>
    </row>
    <row r="25" spans="1:28" ht="21" customHeight="1">
      <c r="A25" s="203"/>
      <c r="B25" s="199"/>
      <c r="C25" s="201"/>
      <c r="D25" s="201"/>
      <c r="E25" s="199" t="s">
        <v>1</v>
      </c>
      <c r="F25" s="201"/>
      <c r="G25" s="201"/>
      <c r="H25" s="201"/>
      <c r="I25" s="201"/>
      <c r="J25" s="201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2"/>
      <c r="V25" s="202"/>
      <c r="W25" s="202"/>
      <c r="X25" s="202"/>
      <c r="Y25" s="201"/>
      <c r="Z25" s="201"/>
      <c r="AB25" s="212"/>
    </row>
    <row r="26" spans="1:28" ht="21" customHeight="1">
      <c r="A26" s="203"/>
      <c r="B26" s="199"/>
      <c r="C26" s="201"/>
      <c r="D26" s="201"/>
      <c r="E26" s="199" t="s">
        <v>0</v>
      </c>
      <c r="F26" s="201"/>
      <c r="G26" s="201"/>
      <c r="H26" s="201"/>
      <c r="I26" s="201"/>
      <c r="J26" s="201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202"/>
      <c r="V26" s="202"/>
      <c r="W26" s="202"/>
      <c r="X26" s="202"/>
      <c r="Y26" s="201"/>
      <c r="Z26" s="201"/>
      <c r="AB26" s="212"/>
    </row>
    <row r="27" spans="1:28" ht="21" customHeight="1">
      <c r="A27" s="203"/>
      <c r="B27" s="199"/>
      <c r="C27" s="201"/>
      <c r="D27" s="201"/>
      <c r="E27" s="199" t="s">
        <v>12</v>
      </c>
      <c r="F27" s="201"/>
      <c r="G27" s="201"/>
      <c r="H27" s="201"/>
      <c r="I27" s="201"/>
      <c r="J27" s="201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2"/>
      <c r="V27" s="202"/>
      <c r="W27" s="202"/>
      <c r="X27" s="202"/>
      <c r="Y27" s="201"/>
      <c r="Z27" s="201"/>
      <c r="AB27" s="212"/>
    </row>
    <row r="28" spans="1:28" ht="21" customHeight="1">
      <c r="A28" s="203"/>
      <c r="B28" s="199"/>
      <c r="C28" s="201"/>
      <c r="D28" s="201"/>
      <c r="E28" s="199"/>
      <c r="F28" s="201"/>
      <c r="G28" s="201"/>
      <c r="H28" s="201"/>
      <c r="I28" s="201"/>
      <c r="J28" s="201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2"/>
      <c r="V28" s="202"/>
      <c r="W28" s="202"/>
      <c r="X28" s="202"/>
      <c r="Y28" s="201"/>
      <c r="Z28" s="201"/>
      <c r="AB28" s="212"/>
    </row>
    <row r="29" spans="1:28" ht="21" customHeight="1">
      <c r="A29" s="200">
        <v>4</v>
      </c>
      <c r="B29" s="243" t="s">
        <v>806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8" ht="21" customHeight="1">
      <c r="A30" s="200"/>
      <c r="B30" s="203" t="s">
        <v>790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spans="1:28" ht="21" customHeight="1">
      <c r="A31" s="206"/>
      <c r="B31" s="199" t="s">
        <v>5</v>
      </c>
      <c r="C31" s="204" t="s">
        <v>10</v>
      </c>
      <c r="D31" s="204"/>
      <c r="E31" s="202"/>
      <c r="F31" s="204"/>
      <c r="G31" s="202"/>
      <c r="H31" s="199"/>
      <c r="I31" s="199"/>
      <c r="J31" s="202"/>
      <c r="K31" s="202"/>
      <c r="L31" s="202"/>
      <c r="M31" s="202"/>
      <c r="N31" s="202"/>
      <c r="O31" s="202"/>
      <c r="P31" s="199"/>
      <c r="R31" s="202"/>
      <c r="S31" s="202"/>
      <c r="T31" s="202"/>
      <c r="U31" s="202"/>
      <c r="V31" s="202"/>
      <c r="W31" s="202"/>
      <c r="X31" s="202"/>
      <c r="Y31" s="201"/>
      <c r="Z31" s="201"/>
    </row>
    <row r="32" spans="1:28" ht="21" customHeight="1">
      <c r="A32" s="206"/>
      <c r="B32" s="199" t="s">
        <v>5</v>
      </c>
      <c r="C32" s="204" t="s">
        <v>32</v>
      </c>
      <c r="D32" s="204"/>
      <c r="E32" s="202"/>
      <c r="F32" s="204"/>
      <c r="G32" s="202"/>
      <c r="H32" s="199"/>
      <c r="I32" s="199"/>
      <c r="J32" s="202"/>
      <c r="K32" s="202"/>
      <c r="L32" s="202"/>
      <c r="M32" s="202"/>
      <c r="N32" s="202"/>
      <c r="O32" s="202"/>
      <c r="P32" s="205"/>
      <c r="Q32" s="202"/>
      <c r="R32" s="202"/>
      <c r="S32" s="202"/>
      <c r="T32" s="202"/>
      <c r="U32" s="202"/>
      <c r="V32" s="202"/>
      <c r="W32" s="202"/>
      <c r="X32" s="202"/>
      <c r="Y32" s="201"/>
      <c r="Z32" s="201"/>
    </row>
    <row r="33" spans="1:26" ht="21" customHeight="1">
      <c r="A33" s="206"/>
      <c r="B33" s="199" t="s">
        <v>5</v>
      </c>
      <c r="C33" s="199" t="s">
        <v>23</v>
      </c>
      <c r="D33" s="204"/>
      <c r="E33" s="202"/>
      <c r="F33" s="204"/>
      <c r="G33" s="202"/>
      <c r="H33" s="199"/>
      <c r="I33" s="199"/>
      <c r="J33" s="202"/>
      <c r="K33" s="202"/>
      <c r="L33" s="202"/>
      <c r="M33" s="202"/>
      <c r="N33" s="202"/>
      <c r="O33" s="202"/>
      <c r="P33" s="205"/>
      <c r="Q33" s="202"/>
      <c r="R33" s="202"/>
      <c r="S33" s="202"/>
      <c r="T33" s="202"/>
      <c r="U33" s="202"/>
      <c r="V33" s="202"/>
      <c r="W33" s="202"/>
      <c r="X33" s="202"/>
      <c r="Y33" s="201"/>
      <c r="Z33" s="201"/>
    </row>
    <row r="34" spans="1:26" ht="21" customHeight="1">
      <c r="A34" s="206"/>
      <c r="B34" s="199" t="s">
        <v>5</v>
      </c>
      <c r="C34" s="199" t="s">
        <v>788</v>
      </c>
      <c r="D34" s="204"/>
      <c r="E34" s="202"/>
      <c r="F34" s="204"/>
      <c r="G34" s="202"/>
      <c r="H34" s="199"/>
      <c r="I34" s="199"/>
      <c r="J34" s="202"/>
      <c r="K34" s="202"/>
      <c r="L34" s="202"/>
      <c r="M34" s="202"/>
      <c r="N34" s="202"/>
      <c r="O34" s="202"/>
      <c r="P34" s="205"/>
      <c r="Q34" s="202"/>
      <c r="R34" s="202"/>
      <c r="S34" s="202"/>
      <c r="T34" s="202"/>
      <c r="U34" s="202"/>
      <c r="V34" s="202"/>
      <c r="W34" s="202"/>
      <c r="X34" s="202"/>
      <c r="Y34" s="201"/>
      <c r="Z34" s="201"/>
    </row>
    <row r="35" spans="1:26" ht="21" customHeight="1">
      <c r="A35" s="206"/>
      <c r="C35" s="204"/>
      <c r="D35" s="204"/>
      <c r="E35" s="202"/>
      <c r="F35" s="204"/>
      <c r="G35" s="202"/>
      <c r="H35" s="199"/>
      <c r="I35" s="199"/>
      <c r="J35" s="202"/>
      <c r="K35" s="202"/>
      <c r="L35" s="202"/>
      <c r="M35" s="202"/>
      <c r="N35" s="202"/>
      <c r="O35" s="202"/>
      <c r="P35" s="205"/>
      <c r="Q35" s="202"/>
      <c r="R35" s="202"/>
      <c r="S35" s="202"/>
      <c r="T35" s="202"/>
      <c r="U35" s="202"/>
      <c r="V35" s="202"/>
      <c r="W35" s="202"/>
      <c r="X35" s="202"/>
      <c r="Y35" s="201"/>
      <c r="Z35" s="201"/>
    </row>
    <row r="36" spans="1:26" ht="21" customHeight="1">
      <c r="A36" s="203">
        <v>5</v>
      </c>
      <c r="B36" s="199" t="s">
        <v>31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202"/>
      <c r="V36" s="202"/>
      <c r="W36" s="202"/>
      <c r="X36" s="202"/>
      <c r="Y36" s="201"/>
      <c r="Z36" s="201"/>
    </row>
    <row r="37" spans="1:26" ht="21" customHeight="1">
      <c r="A37" s="203"/>
      <c r="B37" s="199" t="s">
        <v>5</v>
      </c>
      <c r="C37" s="204" t="s">
        <v>6</v>
      </c>
      <c r="D37" s="199"/>
      <c r="E37" s="199"/>
      <c r="H37" s="201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202"/>
      <c r="Y37" s="202"/>
      <c r="Z37" s="202"/>
    </row>
    <row r="38" spans="1:26" ht="21" customHeight="1">
      <c r="A38" s="203"/>
      <c r="B38" s="199" t="s">
        <v>5</v>
      </c>
      <c r="C38" s="204" t="s">
        <v>4</v>
      </c>
      <c r="E38" s="201" t="s">
        <v>3</v>
      </c>
      <c r="F38" s="199"/>
      <c r="H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202"/>
      <c r="Z38" s="202"/>
    </row>
    <row r="39" spans="1:26" ht="21" customHeight="1">
      <c r="A39" s="203"/>
      <c r="E39" s="199" t="s">
        <v>2</v>
      </c>
      <c r="F39" s="199"/>
      <c r="H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2"/>
      <c r="Z39" s="202"/>
    </row>
    <row r="40" spans="1:26" ht="21" customHeight="1">
      <c r="A40" s="203"/>
      <c r="E40" s="199" t="s">
        <v>1</v>
      </c>
      <c r="F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02"/>
      <c r="Z40" s="202"/>
    </row>
    <row r="41" spans="1:26" ht="21" customHeight="1">
      <c r="A41" s="203"/>
      <c r="B41" s="199"/>
      <c r="C41" s="201"/>
      <c r="D41" s="201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2"/>
      <c r="V41" s="202"/>
      <c r="W41" s="202"/>
      <c r="X41" s="202"/>
      <c r="Y41" s="201"/>
      <c r="Z41" s="201"/>
    </row>
    <row r="42" spans="1:26" ht="21" customHeight="1">
      <c r="A42" s="200">
        <v>6</v>
      </c>
      <c r="B42" s="199" t="s">
        <v>805</v>
      </c>
      <c r="C42" s="19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1"/>
      <c r="Z42" s="201"/>
    </row>
    <row r="43" spans="1:26" ht="21" customHeight="1">
      <c r="A43" s="206"/>
      <c r="B43" s="199"/>
      <c r="C43" s="204" t="s">
        <v>20</v>
      </c>
      <c r="D43" s="204"/>
      <c r="E43" s="204"/>
      <c r="F43" s="204"/>
      <c r="G43" s="202"/>
      <c r="H43" s="199"/>
      <c r="I43" s="199"/>
      <c r="J43" s="202"/>
      <c r="K43" s="202"/>
      <c r="L43" s="202"/>
      <c r="M43" s="202"/>
      <c r="N43" s="202"/>
      <c r="O43" s="202"/>
      <c r="P43" s="205"/>
      <c r="Q43" s="202"/>
      <c r="R43" s="202"/>
      <c r="S43" s="202"/>
      <c r="T43" s="202"/>
      <c r="U43" s="202"/>
      <c r="V43" s="202"/>
      <c r="W43" s="202"/>
      <c r="X43" s="202"/>
      <c r="Y43" s="201"/>
      <c r="Z43" s="201"/>
    </row>
    <row r="44" spans="1:26" ht="21" customHeight="1">
      <c r="A44" s="206"/>
      <c r="B44" s="199"/>
      <c r="C44" s="204"/>
      <c r="D44" s="204"/>
      <c r="E44" s="202"/>
      <c r="F44" s="204"/>
      <c r="G44" s="202"/>
      <c r="H44" s="199"/>
      <c r="I44" s="199"/>
      <c r="J44" s="202"/>
      <c r="K44" s="202"/>
      <c r="L44" s="202"/>
      <c r="M44" s="202"/>
      <c r="N44" s="202"/>
      <c r="O44" s="202"/>
      <c r="P44" s="205"/>
      <c r="Q44" s="202"/>
      <c r="R44" s="202"/>
      <c r="S44" s="202"/>
      <c r="T44" s="202"/>
      <c r="U44" s="202"/>
      <c r="V44" s="202"/>
      <c r="W44" s="202"/>
      <c r="X44" s="202"/>
      <c r="Y44" s="201"/>
      <c r="Z44" s="201"/>
    </row>
    <row r="45" spans="1:26" ht="21" customHeight="1">
      <c r="A45" s="203">
        <v>7</v>
      </c>
      <c r="B45" s="199" t="s">
        <v>804</v>
      </c>
      <c r="C45" s="204"/>
      <c r="D45" s="204"/>
      <c r="E45" s="202"/>
      <c r="F45" s="204"/>
      <c r="G45" s="202"/>
      <c r="H45" s="199"/>
      <c r="I45" s="199"/>
      <c r="J45" s="201"/>
      <c r="K45" s="202"/>
      <c r="L45" s="202"/>
      <c r="M45" s="202"/>
      <c r="N45" s="202"/>
      <c r="O45" s="202"/>
      <c r="P45" s="205"/>
      <c r="Q45" s="202"/>
      <c r="R45" s="199"/>
      <c r="S45" s="199"/>
      <c r="T45" s="199"/>
      <c r="U45" s="202"/>
      <c r="V45" s="202"/>
      <c r="W45" s="202"/>
      <c r="X45" s="202"/>
      <c r="Y45" s="201"/>
      <c r="Z45" s="201"/>
    </row>
    <row r="46" spans="1:26" ht="21" customHeight="1">
      <c r="A46" s="203"/>
      <c r="B46" s="210"/>
      <c r="C46" s="204" t="s">
        <v>18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199"/>
      <c r="S46" s="199"/>
      <c r="T46" s="199"/>
      <c r="U46" s="202"/>
      <c r="V46" s="202"/>
      <c r="W46" s="202"/>
      <c r="X46" s="202"/>
      <c r="Y46" s="201"/>
      <c r="Z46" s="201"/>
    </row>
    <row r="47" spans="1:26" ht="21" customHeight="1">
      <c r="A47" s="203"/>
      <c r="B47" s="210"/>
      <c r="C47" s="204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199"/>
      <c r="S47" s="199"/>
      <c r="T47" s="199"/>
      <c r="U47" s="202"/>
      <c r="V47" s="202"/>
      <c r="W47" s="202"/>
      <c r="X47" s="202"/>
      <c r="Y47" s="201"/>
      <c r="Z47" s="201"/>
    </row>
    <row r="48" spans="1:26" ht="21" customHeight="1">
      <c r="A48" s="203">
        <v>8</v>
      </c>
      <c r="B48" s="199" t="s">
        <v>35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202"/>
      <c r="V48" s="202"/>
      <c r="W48" s="202"/>
      <c r="X48" s="202"/>
      <c r="Y48" s="201"/>
      <c r="Z48" s="201"/>
    </row>
    <row r="49" spans="1:28" ht="21" customHeight="1">
      <c r="A49" s="203"/>
      <c r="B49" s="199" t="s">
        <v>34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202"/>
      <c r="V49" s="202"/>
      <c r="W49" s="202"/>
      <c r="X49" s="202"/>
      <c r="Y49" s="201"/>
      <c r="Z49" s="201"/>
    </row>
    <row r="50" spans="1:28" ht="21" customHeight="1">
      <c r="A50" s="203"/>
      <c r="B50" s="199" t="s">
        <v>5</v>
      </c>
      <c r="C50" s="204" t="s">
        <v>15</v>
      </c>
      <c r="D50" s="199"/>
      <c r="E50" s="202" t="s">
        <v>803</v>
      </c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2"/>
      <c r="V50" s="202"/>
      <c r="W50" s="202"/>
      <c r="X50" s="202"/>
      <c r="Y50" s="201"/>
      <c r="Z50" s="201"/>
    </row>
    <row r="51" spans="1:28" ht="21" customHeight="1">
      <c r="A51" s="203"/>
      <c r="B51" s="199" t="s">
        <v>5</v>
      </c>
      <c r="C51" s="204" t="s">
        <v>14</v>
      </c>
      <c r="D51" s="201"/>
      <c r="E51" s="201" t="s">
        <v>13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2"/>
      <c r="V51" s="202"/>
      <c r="W51" s="202"/>
      <c r="X51" s="202"/>
      <c r="Y51" s="201"/>
      <c r="Z51" s="201"/>
    </row>
    <row r="52" spans="1:28" ht="21" customHeight="1">
      <c r="A52" s="200"/>
      <c r="B52" s="199"/>
      <c r="C52" s="201"/>
      <c r="D52" s="201"/>
      <c r="E52" s="199" t="s">
        <v>2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1"/>
      <c r="Z52" s="201"/>
    </row>
    <row r="53" spans="1:28" ht="21" customHeight="1">
      <c r="A53" s="203"/>
      <c r="B53" s="199"/>
      <c r="C53" s="201"/>
      <c r="D53" s="201"/>
      <c r="E53" s="199" t="s">
        <v>1</v>
      </c>
      <c r="F53" s="201"/>
      <c r="G53" s="201"/>
      <c r="H53" s="201"/>
      <c r="I53" s="201"/>
      <c r="J53" s="201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202"/>
      <c r="V53" s="202"/>
      <c r="W53" s="202"/>
      <c r="X53" s="202"/>
      <c r="Y53" s="201"/>
      <c r="Z53" s="201"/>
      <c r="AB53" s="212"/>
    </row>
    <row r="54" spans="1:28" ht="21" customHeight="1">
      <c r="A54" s="203"/>
      <c r="B54" s="199"/>
      <c r="C54" s="201"/>
      <c r="D54" s="201"/>
      <c r="E54" s="199" t="s">
        <v>0</v>
      </c>
      <c r="F54" s="201"/>
      <c r="G54" s="201"/>
      <c r="H54" s="201"/>
      <c r="I54" s="201"/>
      <c r="J54" s="201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202"/>
      <c r="V54" s="202"/>
      <c r="W54" s="202"/>
      <c r="X54" s="202"/>
      <c r="Y54" s="201"/>
      <c r="Z54" s="201"/>
      <c r="AB54" s="212"/>
    </row>
    <row r="55" spans="1:28" ht="21" customHeight="1">
      <c r="A55" s="203"/>
      <c r="B55" s="199"/>
      <c r="C55" s="201"/>
      <c r="D55" s="201"/>
      <c r="E55" s="199" t="s">
        <v>12</v>
      </c>
      <c r="F55" s="201"/>
      <c r="G55" s="201"/>
      <c r="H55" s="201"/>
      <c r="I55" s="201"/>
      <c r="J55" s="201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202"/>
      <c r="V55" s="202"/>
      <c r="W55" s="202"/>
      <c r="X55" s="202"/>
      <c r="Y55" s="201"/>
      <c r="Z55" s="201"/>
      <c r="AB55" s="212"/>
    </row>
    <row r="56" spans="1:28" ht="21" customHeight="1">
      <c r="A56" s="203"/>
      <c r="B56" s="199"/>
      <c r="C56" s="201"/>
      <c r="D56" s="201"/>
      <c r="E56" s="199"/>
      <c r="F56" s="201"/>
      <c r="G56" s="201"/>
      <c r="H56" s="201"/>
      <c r="I56" s="201"/>
      <c r="J56" s="201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202"/>
      <c r="V56" s="202"/>
      <c r="W56" s="202"/>
      <c r="X56" s="202"/>
      <c r="Y56" s="201"/>
      <c r="Z56" s="201"/>
    </row>
    <row r="57" spans="1:28" ht="21" customHeight="1">
      <c r="A57" s="200">
        <v>9</v>
      </c>
      <c r="B57" s="243" t="s">
        <v>802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 spans="1:28" ht="21" customHeight="1">
      <c r="A58" s="200"/>
      <c r="B58" s="203" t="s">
        <v>790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</row>
    <row r="59" spans="1:28" ht="21" customHeight="1">
      <c r="A59" s="206"/>
      <c r="B59" s="199" t="s">
        <v>5</v>
      </c>
      <c r="C59" s="204" t="s">
        <v>10</v>
      </c>
      <c r="D59" s="204"/>
      <c r="E59" s="202"/>
      <c r="F59" s="204"/>
      <c r="G59" s="202"/>
      <c r="H59" s="199"/>
      <c r="I59" s="199"/>
      <c r="J59" s="202"/>
      <c r="K59" s="202"/>
      <c r="L59" s="202"/>
      <c r="M59" s="202"/>
      <c r="N59" s="202"/>
      <c r="O59" s="202"/>
      <c r="P59" s="199"/>
      <c r="R59" s="202"/>
      <c r="S59" s="202"/>
      <c r="T59" s="202"/>
      <c r="U59" s="202"/>
      <c r="V59" s="202"/>
      <c r="W59" s="202"/>
      <c r="X59" s="202"/>
      <c r="Y59" s="201"/>
      <c r="Z59" s="201"/>
    </row>
    <row r="60" spans="1:28" ht="21" customHeight="1">
      <c r="A60" s="206"/>
      <c r="B60" s="199" t="s">
        <v>5</v>
      </c>
      <c r="C60" s="204" t="s">
        <v>32</v>
      </c>
      <c r="D60" s="204"/>
      <c r="E60" s="202"/>
      <c r="F60" s="204"/>
      <c r="G60" s="202"/>
      <c r="H60" s="199"/>
      <c r="I60" s="199"/>
      <c r="J60" s="202"/>
      <c r="K60" s="202"/>
      <c r="L60" s="202"/>
      <c r="M60" s="202"/>
      <c r="N60" s="202"/>
      <c r="O60" s="202"/>
      <c r="P60" s="205"/>
      <c r="Q60" s="202"/>
      <c r="R60" s="202"/>
      <c r="S60" s="202"/>
      <c r="T60" s="202"/>
      <c r="U60" s="202"/>
      <c r="V60" s="202"/>
      <c r="W60" s="202"/>
      <c r="X60" s="202"/>
      <c r="Y60" s="201"/>
      <c r="Z60" s="201"/>
    </row>
    <row r="61" spans="1:28" ht="21" customHeight="1">
      <c r="A61" s="206"/>
      <c r="B61" s="199" t="s">
        <v>5</v>
      </c>
      <c r="C61" s="199" t="s">
        <v>23</v>
      </c>
      <c r="D61" s="204"/>
      <c r="E61" s="202"/>
      <c r="F61" s="204"/>
      <c r="G61" s="202"/>
      <c r="H61" s="199"/>
      <c r="I61" s="199"/>
      <c r="J61" s="202"/>
      <c r="K61" s="202"/>
      <c r="L61" s="202"/>
      <c r="M61" s="202"/>
      <c r="N61" s="202"/>
      <c r="O61" s="202"/>
      <c r="P61" s="205"/>
      <c r="Q61" s="202"/>
      <c r="R61" s="202"/>
      <c r="S61" s="202"/>
      <c r="T61" s="202"/>
      <c r="U61" s="202"/>
      <c r="V61" s="202"/>
      <c r="W61" s="202"/>
      <c r="X61" s="202"/>
      <c r="Y61" s="201"/>
      <c r="Z61" s="201"/>
    </row>
    <row r="62" spans="1:28" ht="21" customHeight="1">
      <c r="A62" s="206"/>
      <c r="B62" s="199" t="s">
        <v>5</v>
      </c>
      <c r="C62" s="199" t="s">
        <v>788</v>
      </c>
      <c r="D62" s="204"/>
      <c r="E62" s="202"/>
      <c r="F62" s="204"/>
      <c r="G62" s="202"/>
      <c r="H62" s="199"/>
      <c r="I62" s="199"/>
      <c r="J62" s="202"/>
      <c r="K62" s="202"/>
      <c r="L62" s="202"/>
      <c r="M62" s="202"/>
      <c r="N62" s="202"/>
      <c r="O62" s="202"/>
      <c r="P62" s="205"/>
      <c r="Q62" s="202"/>
      <c r="R62" s="202"/>
      <c r="S62" s="202"/>
      <c r="T62" s="202"/>
      <c r="U62" s="202"/>
      <c r="V62" s="202"/>
      <c r="W62" s="202"/>
      <c r="X62" s="202"/>
      <c r="Y62" s="201"/>
      <c r="Z62" s="201"/>
    </row>
    <row r="63" spans="1:28" ht="21" customHeight="1">
      <c r="A63" s="206"/>
      <c r="B63" s="199"/>
      <c r="C63" s="199"/>
      <c r="D63" s="204"/>
      <c r="E63" s="202"/>
      <c r="F63" s="204"/>
      <c r="G63" s="202"/>
      <c r="H63" s="199"/>
      <c r="I63" s="199"/>
      <c r="J63" s="202"/>
      <c r="K63" s="202"/>
      <c r="L63" s="202"/>
      <c r="M63" s="202"/>
      <c r="N63" s="202"/>
      <c r="O63" s="202"/>
      <c r="P63" s="205"/>
      <c r="Q63" s="202"/>
      <c r="R63" s="202"/>
      <c r="S63" s="202"/>
      <c r="T63" s="202"/>
      <c r="U63" s="202"/>
      <c r="V63" s="202"/>
      <c r="W63" s="202"/>
      <c r="X63" s="202"/>
      <c r="Y63" s="201"/>
      <c r="Z63" s="201"/>
    </row>
    <row r="64" spans="1:28" ht="21" customHeight="1">
      <c r="A64" s="203">
        <v>10</v>
      </c>
      <c r="B64" s="199" t="s">
        <v>801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202"/>
      <c r="V64" s="202"/>
      <c r="W64" s="202"/>
      <c r="X64" s="202"/>
      <c r="Y64" s="201"/>
      <c r="Z64" s="201"/>
    </row>
    <row r="65" spans="1:28" ht="21" customHeight="1">
      <c r="A65" s="203"/>
      <c r="B65" s="199" t="s">
        <v>5</v>
      </c>
      <c r="C65" s="204" t="s">
        <v>6</v>
      </c>
      <c r="D65" s="199"/>
      <c r="E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202"/>
      <c r="Y65" s="202"/>
      <c r="Z65" s="202"/>
    </row>
    <row r="66" spans="1:28" ht="21" customHeight="1">
      <c r="A66" s="203"/>
      <c r="B66" s="199" t="s">
        <v>5</v>
      </c>
      <c r="C66" s="204" t="s">
        <v>4</v>
      </c>
      <c r="D66" s="201"/>
      <c r="E66" s="201" t="s">
        <v>3</v>
      </c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202"/>
      <c r="Z66" s="202"/>
    </row>
    <row r="67" spans="1:28" ht="21" customHeight="1">
      <c r="A67" s="203"/>
      <c r="B67" s="199"/>
      <c r="C67" s="201"/>
      <c r="D67" s="201"/>
      <c r="E67" s="199" t="s">
        <v>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2"/>
      <c r="Z67" s="202"/>
    </row>
    <row r="68" spans="1:28" ht="21" customHeight="1">
      <c r="A68" s="203"/>
      <c r="B68" s="199"/>
      <c r="C68" s="201"/>
      <c r="D68" s="201"/>
      <c r="E68" s="199" t="s">
        <v>1</v>
      </c>
      <c r="F68" s="199"/>
      <c r="G68" s="201"/>
      <c r="H68" s="201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202"/>
      <c r="Z68" s="202"/>
    </row>
    <row r="69" spans="1:28" ht="21" customHeight="1">
      <c r="A69" s="203"/>
      <c r="F69" s="199"/>
      <c r="G69" s="201"/>
      <c r="H69" s="201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202"/>
      <c r="Z69" s="202"/>
    </row>
    <row r="70" spans="1:28" ht="21" customHeight="1">
      <c r="A70" s="203"/>
      <c r="F70" s="199"/>
      <c r="G70" s="201"/>
      <c r="H70" s="201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2"/>
      <c r="Z70" s="202"/>
    </row>
    <row r="71" spans="1:28" ht="21" customHeight="1">
      <c r="A71" s="203"/>
      <c r="F71" s="199"/>
      <c r="G71" s="201"/>
      <c r="H71" s="201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202"/>
      <c r="Z71" s="202"/>
    </row>
    <row r="72" spans="1:28" ht="21" customHeight="1">
      <c r="A72" s="250" t="s">
        <v>30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2"/>
    </row>
    <row r="73" spans="1:28" ht="21" customHeight="1">
      <c r="A73" s="203"/>
      <c r="B73" s="199"/>
      <c r="C73" s="204"/>
      <c r="D73" s="201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202"/>
      <c r="V73" s="202"/>
      <c r="W73" s="202"/>
      <c r="X73" s="202"/>
      <c r="Y73" s="201"/>
      <c r="Z73" s="201"/>
    </row>
    <row r="74" spans="1:28" ht="21" customHeight="1">
      <c r="A74" s="200">
        <v>11</v>
      </c>
      <c r="B74" s="199" t="s">
        <v>800</v>
      </c>
      <c r="C74" s="199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01"/>
      <c r="Z74" s="201"/>
    </row>
    <row r="75" spans="1:28" ht="21" customHeight="1">
      <c r="A75" s="206"/>
      <c r="B75" s="199"/>
      <c r="C75" s="204" t="s">
        <v>20</v>
      </c>
      <c r="D75" s="204"/>
      <c r="E75" s="204"/>
      <c r="F75" s="204"/>
      <c r="G75" s="202"/>
      <c r="H75" s="199"/>
      <c r="I75" s="199"/>
      <c r="J75" s="202"/>
      <c r="K75" s="202"/>
      <c r="L75" s="202"/>
      <c r="M75" s="202"/>
      <c r="N75" s="202"/>
      <c r="O75" s="202"/>
      <c r="P75" s="205"/>
      <c r="Q75" s="202"/>
      <c r="R75" s="202"/>
      <c r="S75" s="202"/>
      <c r="T75" s="202"/>
      <c r="U75" s="202"/>
      <c r="V75" s="202"/>
      <c r="W75" s="202"/>
      <c r="X75" s="202"/>
      <c r="Y75" s="201"/>
      <c r="Z75" s="201"/>
    </row>
    <row r="76" spans="1:28" ht="21" customHeight="1">
      <c r="A76" s="206"/>
      <c r="B76" s="199"/>
      <c r="C76" s="204"/>
      <c r="D76" s="204"/>
      <c r="E76" s="202"/>
      <c r="F76" s="204"/>
      <c r="G76" s="202"/>
      <c r="H76" s="199"/>
      <c r="I76" s="199"/>
      <c r="J76" s="202"/>
      <c r="K76" s="202"/>
      <c r="L76" s="202"/>
      <c r="M76" s="202"/>
      <c r="N76" s="202"/>
      <c r="O76" s="202"/>
      <c r="P76" s="205"/>
      <c r="Q76" s="202"/>
      <c r="R76" s="202"/>
      <c r="S76" s="202"/>
      <c r="T76" s="202"/>
      <c r="U76" s="202"/>
      <c r="V76" s="202"/>
      <c r="W76" s="202"/>
      <c r="X76" s="202"/>
      <c r="Y76" s="201"/>
      <c r="Z76" s="201"/>
    </row>
    <row r="77" spans="1:28" ht="21" customHeight="1">
      <c r="A77" s="203">
        <v>12</v>
      </c>
      <c r="B77" s="199" t="s">
        <v>799</v>
      </c>
      <c r="C77" s="204"/>
      <c r="D77" s="204"/>
      <c r="E77" s="202"/>
      <c r="F77" s="204"/>
      <c r="G77" s="202"/>
      <c r="H77" s="199"/>
      <c r="I77" s="199"/>
      <c r="J77" s="201"/>
      <c r="K77" s="202"/>
      <c r="L77" s="202"/>
      <c r="M77" s="202"/>
      <c r="N77" s="202"/>
      <c r="O77" s="202"/>
      <c r="P77" s="205"/>
      <c r="Q77" s="202"/>
      <c r="R77" s="199"/>
      <c r="S77" s="199"/>
      <c r="T77" s="199"/>
      <c r="U77" s="202"/>
      <c r="V77" s="202"/>
      <c r="W77" s="202"/>
      <c r="X77" s="202"/>
      <c r="Y77" s="201"/>
      <c r="Z77" s="201"/>
      <c r="AB77" s="213"/>
    </row>
    <row r="78" spans="1:28" ht="21" customHeight="1">
      <c r="A78" s="203"/>
      <c r="B78" s="210"/>
      <c r="C78" s="204" t="s">
        <v>18</v>
      </c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199"/>
      <c r="S78" s="199"/>
      <c r="T78" s="199"/>
      <c r="U78" s="202"/>
      <c r="V78" s="202"/>
      <c r="W78" s="202"/>
      <c r="X78" s="202"/>
      <c r="Y78" s="201"/>
      <c r="Z78" s="201"/>
    </row>
    <row r="79" spans="1:28" ht="21" customHeight="1">
      <c r="A79" s="203"/>
      <c r="B79" s="210"/>
      <c r="C79" s="204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199"/>
      <c r="S79" s="199"/>
      <c r="T79" s="199"/>
      <c r="U79" s="202"/>
      <c r="V79" s="202"/>
      <c r="W79" s="202"/>
      <c r="X79" s="202"/>
      <c r="Y79" s="201"/>
      <c r="Z79" s="201"/>
    </row>
    <row r="80" spans="1:28" ht="21" customHeight="1">
      <c r="A80" s="203">
        <v>13</v>
      </c>
      <c r="B80" s="199" t="s">
        <v>798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202"/>
      <c r="V80" s="202"/>
      <c r="W80" s="202"/>
      <c r="X80" s="202"/>
      <c r="Y80" s="201"/>
      <c r="Z80" s="201"/>
    </row>
    <row r="81" spans="1:28" ht="21" customHeight="1">
      <c r="A81" s="203"/>
      <c r="B81" s="199" t="s">
        <v>34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202"/>
      <c r="V81" s="202"/>
      <c r="W81" s="202"/>
      <c r="X81" s="202"/>
      <c r="Y81" s="201"/>
      <c r="Z81" s="201"/>
    </row>
    <row r="82" spans="1:28" ht="21" customHeight="1">
      <c r="A82" s="203"/>
      <c r="B82" s="199" t="s">
        <v>5</v>
      </c>
      <c r="C82" s="204" t="s">
        <v>15</v>
      </c>
      <c r="D82" s="199"/>
      <c r="E82" s="202" t="s">
        <v>797</v>
      </c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2"/>
      <c r="V82" s="202"/>
      <c r="W82" s="202"/>
      <c r="X82" s="202"/>
      <c r="Y82" s="201"/>
      <c r="Z82" s="201"/>
    </row>
    <row r="83" spans="1:28" ht="21" customHeight="1">
      <c r="A83" s="203"/>
      <c r="B83" s="199" t="s">
        <v>5</v>
      </c>
      <c r="C83" s="204" t="s">
        <v>14</v>
      </c>
      <c r="D83" s="201"/>
      <c r="E83" s="201" t="s">
        <v>13</v>
      </c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202"/>
      <c r="V83" s="202"/>
      <c r="W83" s="202"/>
      <c r="X83" s="202"/>
      <c r="Y83" s="201"/>
      <c r="Z83" s="201"/>
    </row>
    <row r="84" spans="1:28" ht="21" customHeight="1">
      <c r="A84" s="200"/>
      <c r="B84" s="199"/>
      <c r="C84" s="201"/>
      <c r="D84" s="201"/>
      <c r="E84" s="199" t="s">
        <v>2</v>
      </c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1"/>
      <c r="Z84" s="201"/>
    </row>
    <row r="85" spans="1:28" ht="21" customHeight="1">
      <c r="A85" s="203"/>
      <c r="B85" s="199"/>
      <c r="C85" s="201"/>
      <c r="D85" s="201"/>
      <c r="E85" s="199" t="s">
        <v>1</v>
      </c>
      <c r="F85" s="201"/>
      <c r="G85" s="201"/>
      <c r="H85" s="201"/>
      <c r="I85" s="201"/>
      <c r="J85" s="201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202"/>
      <c r="V85" s="202"/>
      <c r="W85" s="202"/>
      <c r="X85" s="202"/>
      <c r="Y85" s="201"/>
      <c r="Z85" s="201"/>
      <c r="AB85" s="212"/>
    </row>
    <row r="86" spans="1:28" ht="21" customHeight="1">
      <c r="A86" s="203"/>
      <c r="B86" s="199"/>
      <c r="C86" s="201"/>
      <c r="D86" s="201"/>
      <c r="E86" s="199" t="s">
        <v>0</v>
      </c>
      <c r="F86" s="201"/>
      <c r="G86" s="201"/>
      <c r="H86" s="201"/>
      <c r="I86" s="201"/>
      <c r="J86" s="201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202"/>
      <c r="V86" s="202"/>
      <c r="W86" s="202"/>
      <c r="X86" s="202"/>
      <c r="Y86" s="201"/>
      <c r="Z86" s="201"/>
      <c r="AB86" s="212"/>
    </row>
    <row r="87" spans="1:28" ht="21" customHeight="1">
      <c r="A87" s="203"/>
      <c r="B87" s="199"/>
      <c r="C87" s="201"/>
      <c r="D87" s="201"/>
      <c r="E87" s="199" t="s">
        <v>12</v>
      </c>
      <c r="F87" s="201"/>
      <c r="G87" s="201"/>
      <c r="H87" s="201"/>
      <c r="I87" s="201"/>
      <c r="J87" s="201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202"/>
      <c r="V87" s="202"/>
      <c r="W87" s="202"/>
      <c r="X87" s="202"/>
      <c r="Y87" s="201"/>
      <c r="Z87" s="201"/>
      <c r="AB87" s="212"/>
    </row>
    <row r="88" spans="1:28" ht="21" customHeight="1">
      <c r="A88" s="203"/>
      <c r="B88" s="199"/>
      <c r="C88" s="201"/>
      <c r="D88" s="201"/>
      <c r="E88" s="199"/>
      <c r="F88" s="201"/>
      <c r="G88" s="201"/>
      <c r="H88" s="201"/>
      <c r="I88" s="201"/>
      <c r="J88" s="201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202"/>
      <c r="V88" s="202"/>
      <c r="W88" s="202"/>
      <c r="X88" s="202"/>
      <c r="Y88" s="201"/>
      <c r="Z88" s="201"/>
    </row>
    <row r="89" spans="1:28" ht="21" customHeight="1">
      <c r="A89" s="200">
        <v>14</v>
      </c>
      <c r="B89" s="243" t="s">
        <v>796</v>
      </c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</row>
    <row r="90" spans="1:28" ht="21" customHeight="1">
      <c r="A90" s="200"/>
      <c r="B90" s="203" t="s">
        <v>790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8" ht="21" customHeight="1">
      <c r="A91" s="206"/>
      <c r="B91" s="199" t="s">
        <v>5</v>
      </c>
      <c r="C91" s="204" t="s">
        <v>10</v>
      </c>
      <c r="D91" s="204"/>
      <c r="E91" s="202"/>
      <c r="F91" s="204"/>
      <c r="G91" s="202"/>
      <c r="H91" s="199"/>
      <c r="I91" s="199"/>
      <c r="J91" s="202"/>
      <c r="K91" s="202"/>
      <c r="L91" s="202"/>
      <c r="M91" s="202"/>
      <c r="O91" s="202"/>
      <c r="P91" s="199"/>
      <c r="R91" s="202"/>
      <c r="S91" s="202"/>
      <c r="T91" s="202"/>
      <c r="U91" s="202"/>
      <c r="V91" s="202"/>
      <c r="W91" s="202"/>
      <c r="X91" s="202"/>
      <c r="Y91" s="201"/>
      <c r="Z91" s="201"/>
    </row>
    <row r="92" spans="1:28" ht="21" customHeight="1">
      <c r="A92" s="206"/>
      <c r="B92" s="199" t="s">
        <v>5</v>
      </c>
      <c r="C92" s="204" t="s">
        <v>24</v>
      </c>
      <c r="D92" s="204"/>
      <c r="E92" s="202"/>
      <c r="F92" s="204"/>
      <c r="G92" s="202"/>
      <c r="H92" s="199"/>
      <c r="I92" s="199"/>
      <c r="J92" s="202"/>
      <c r="K92" s="202"/>
      <c r="L92" s="202"/>
      <c r="M92" s="202"/>
      <c r="N92" s="202"/>
      <c r="O92" s="202"/>
      <c r="P92" s="205"/>
      <c r="Q92" s="202"/>
      <c r="R92" s="202"/>
      <c r="S92" s="202"/>
      <c r="T92" s="202"/>
      <c r="U92" s="202"/>
      <c r="V92" s="202"/>
      <c r="W92" s="202"/>
      <c r="X92" s="202"/>
      <c r="Y92" s="201"/>
      <c r="Z92" s="201"/>
    </row>
    <row r="93" spans="1:28" ht="21" customHeight="1">
      <c r="A93" s="206"/>
      <c r="B93" s="199" t="s">
        <v>5</v>
      </c>
      <c r="C93" s="199" t="s">
        <v>23</v>
      </c>
      <c r="D93" s="204"/>
      <c r="E93" s="202"/>
      <c r="F93" s="204"/>
      <c r="G93" s="202"/>
      <c r="H93" s="199"/>
      <c r="I93" s="199"/>
      <c r="J93" s="202"/>
      <c r="K93" s="202"/>
      <c r="L93" s="202"/>
      <c r="M93" s="202"/>
      <c r="N93" s="202"/>
      <c r="O93" s="202"/>
      <c r="P93" s="205"/>
      <c r="Q93" s="202"/>
      <c r="R93" s="202"/>
      <c r="S93" s="202"/>
      <c r="T93" s="202"/>
      <c r="U93" s="202"/>
      <c r="V93" s="202"/>
      <c r="W93" s="202"/>
      <c r="X93" s="202"/>
      <c r="Y93" s="201"/>
      <c r="Z93" s="201"/>
    </row>
    <row r="94" spans="1:28" ht="21" customHeight="1">
      <c r="A94" s="206"/>
      <c r="B94" s="199" t="s">
        <v>5</v>
      </c>
      <c r="C94" s="199" t="s">
        <v>788</v>
      </c>
      <c r="D94" s="204"/>
      <c r="E94" s="202"/>
      <c r="F94" s="204"/>
      <c r="G94" s="202"/>
      <c r="H94" s="199"/>
      <c r="I94" s="199"/>
      <c r="J94" s="202"/>
      <c r="K94" s="202"/>
      <c r="L94" s="202"/>
      <c r="M94" s="202"/>
      <c r="N94" s="202"/>
      <c r="O94" s="202"/>
      <c r="P94" s="205"/>
      <c r="Q94" s="202"/>
      <c r="R94" s="202"/>
      <c r="S94" s="202"/>
      <c r="T94" s="202"/>
      <c r="U94" s="202"/>
      <c r="V94" s="202"/>
      <c r="W94" s="202"/>
      <c r="X94" s="202"/>
      <c r="Y94" s="201"/>
      <c r="Z94" s="201"/>
    </row>
    <row r="95" spans="1:28" ht="21" customHeight="1">
      <c r="A95" s="206"/>
      <c r="C95" s="204"/>
      <c r="D95" s="204"/>
      <c r="E95" s="202"/>
      <c r="F95" s="204"/>
      <c r="G95" s="202"/>
      <c r="H95" s="199"/>
      <c r="I95" s="199"/>
      <c r="J95" s="202"/>
      <c r="K95" s="202"/>
      <c r="L95" s="202"/>
      <c r="M95" s="202"/>
      <c r="N95" s="202"/>
      <c r="O95" s="202"/>
      <c r="P95" s="205"/>
      <c r="Q95" s="202"/>
      <c r="R95" s="202"/>
      <c r="S95" s="202"/>
      <c r="T95" s="202"/>
      <c r="U95" s="202"/>
      <c r="V95" s="202"/>
      <c r="W95" s="202"/>
      <c r="X95" s="202"/>
      <c r="Y95" s="201"/>
      <c r="Z95" s="201"/>
    </row>
    <row r="96" spans="1:28" ht="21" customHeight="1">
      <c r="A96" s="203">
        <v>15</v>
      </c>
      <c r="B96" s="199" t="s">
        <v>22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202"/>
      <c r="V96" s="202"/>
      <c r="W96" s="202"/>
      <c r="X96" s="202"/>
      <c r="Y96" s="201"/>
      <c r="Z96" s="201"/>
    </row>
    <row r="97" spans="1:26" ht="21" customHeight="1">
      <c r="A97" s="203"/>
      <c r="B97" s="199" t="s">
        <v>5</v>
      </c>
      <c r="C97" s="204" t="s">
        <v>6</v>
      </c>
      <c r="D97" s="199"/>
      <c r="E97" s="199"/>
      <c r="F97" s="199"/>
      <c r="G97" s="199"/>
      <c r="H97" s="199"/>
      <c r="I97" s="199"/>
      <c r="J97" s="201"/>
      <c r="K97" s="201"/>
      <c r="L97" s="199"/>
      <c r="M97" s="199"/>
      <c r="N97" s="199"/>
      <c r="O97" s="199"/>
      <c r="P97" s="199"/>
      <c r="Q97" s="199"/>
      <c r="R97" s="199"/>
      <c r="S97" s="199"/>
      <c r="T97" s="199"/>
      <c r="U97" s="202"/>
      <c r="V97" s="202"/>
      <c r="W97" s="202"/>
      <c r="X97" s="202"/>
      <c r="Y97" s="201"/>
      <c r="Z97" s="201"/>
    </row>
    <row r="98" spans="1:26" ht="21" customHeight="1">
      <c r="A98" s="203"/>
      <c r="B98" s="199" t="s">
        <v>5</v>
      </c>
      <c r="C98" s="204" t="s">
        <v>4</v>
      </c>
      <c r="D98" s="201"/>
      <c r="E98" s="201" t="s">
        <v>3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202"/>
      <c r="U98" s="202"/>
      <c r="V98" s="202"/>
      <c r="W98" s="202"/>
      <c r="X98" s="201"/>
      <c r="Y98" s="201"/>
      <c r="Z98" s="201"/>
    </row>
    <row r="99" spans="1:26" ht="21" customHeight="1">
      <c r="A99" s="203"/>
      <c r="B99" s="199"/>
      <c r="C99" s="201"/>
      <c r="D99" s="201"/>
      <c r="E99" s="199" t="s">
        <v>2</v>
      </c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202"/>
      <c r="V99" s="202"/>
      <c r="W99" s="202"/>
      <c r="X99" s="202"/>
      <c r="Y99" s="201"/>
      <c r="Z99" s="201"/>
    </row>
    <row r="100" spans="1:26" ht="21" customHeight="1">
      <c r="A100" s="203"/>
      <c r="B100" s="199"/>
      <c r="C100" s="201"/>
      <c r="D100" s="201"/>
      <c r="E100" s="199" t="s">
        <v>1</v>
      </c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202"/>
      <c r="V100" s="202"/>
      <c r="W100" s="202"/>
      <c r="X100" s="202"/>
      <c r="Y100" s="201"/>
      <c r="Z100" s="201"/>
    </row>
    <row r="101" spans="1:26" ht="21" customHeight="1">
      <c r="A101" s="203"/>
      <c r="B101" s="199"/>
      <c r="C101" s="201"/>
      <c r="D101" s="201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202"/>
      <c r="V101" s="202"/>
      <c r="W101" s="202"/>
      <c r="X101" s="202"/>
      <c r="Y101" s="201"/>
      <c r="Z101" s="201"/>
    </row>
    <row r="102" spans="1:26" ht="21" customHeight="1">
      <c r="A102" s="203"/>
      <c r="B102" s="199"/>
      <c r="C102" s="201"/>
      <c r="D102" s="201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202"/>
      <c r="V102" s="202"/>
      <c r="W102" s="202"/>
      <c r="X102" s="202"/>
      <c r="Y102" s="201"/>
      <c r="Z102" s="201"/>
    </row>
    <row r="103" spans="1:26" ht="21" customHeight="1">
      <c r="A103" s="203"/>
      <c r="B103" s="199"/>
      <c r="C103" s="201"/>
      <c r="D103" s="201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202"/>
      <c r="V103" s="202"/>
      <c r="W103" s="202"/>
      <c r="X103" s="202"/>
      <c r="Y103" s="201"/>
      <c r="Z103" s="201"/>
    </row>
    <row r="104" spans="1:26" ht="21" customHeight="1">
      <c r="A104" s="203"/>
      <c r="B104" s="199"/>
      <c r="C104" s="201"/>
      <c r="D104" s="201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202"/>
      <c r="V104" s="202"/>
      <c r="W104" s="202"/>
      <c r="X104" s="202"/>
      <c r="Y104" s="201"/>
      <c r="Z104" s="201"/>
    </row>
    <row r="105" spans="1:26" ht="21" customHeight="1">
      <c r="A105" s="203"/>
      <c r="B105" s="199"/>
      <c r="C105" s="201"/>
      <c r="D105" s="201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202"/>
      <c r="V105" s="202"/>
      <c r="W105" s="202"/>
      <c r="X105" s="202"/>
      <c r="Y105" s="201"/>
      <c r="Z105" s="201"/>
    </row>
    <row r="106" spans="1:26" ht="21" customHeight="1">
      <c r="A106" s="203"/>
      <c r="B106" s="199"/>
      <c r="C106" s="201"/>
      <c r="D106" s="201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202"/>
      <c r="V106" s="202"/>
      <c r="W106" s="202"/>
      <c r="X106" s="202"/>
      <c r="Y106" s="201"/>
      <c r="Z106" s="201"/>
    </row>
    <row r="107" spans="1:26" ht="21" customHeight="1">
      <c r="A107" s="203"/>
      <c r="B107" s="199"/>
      <c r="C107" s="201"/>
      <c r="D107" s="201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202"/>
      <c r="V107" s="202"/>
      <c r="W107" s="202"/>
      <c r="X107" s="202"/>
      <c r="Y107" s="201"/>
      <c r="Z107" s="201"/>
    </row>
    <row r="108" spans="1:26" ht="21" customHeight="1">
      <c r="A108" s="200">
        <v>16</v>
      </c>
      <c r="B108" s="199" t="s">
        <v>795</v>
      </c>
      <c r="C108" s="199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01"/>
      <c r="Z108" s="201"/>
    </row>
    <row r="109" spans="1:26" ht="21" customHeight="1">
      <c r="A109" s="206"/>
      <c r="B109" s="199"/>
      <c r="C109" s="204" t="s">
        <v>20</v>
      </c>
      <c r="D109" s="204"/>
      <c r="E109" s="204"/>
      <c r="F109" s="204"/>
      <c r="G109" s="202"/>
      <c r="H109" s="199"/>
      <c r="I109" s="199"/>
      <c r="J109" s="202"/>
      <c r="K109" s="202"/>
      <c r="L109" s="202"/>
      <c r="M109" s="202"/>
      <c r="N109" s="202"/>
      <c r="O109" s="202"/>
      <c r="P109" s="205"/>
      <c r="Q109" s="202"/>
      <c r="R109" s="202"/>
      <c r="S109" s="202"/>
      <c r="T109" s="202"/>
      <c r="U109" s="202"/>
      <c r="V109" s="202"/>
      <c r="W109" s="202"/>
      <c r="X109" s="202"/>
      <c r="Y109" s="201"/>
      <c r="Z109" s="201"/>
    </row>
    <row r="110" spans="1:26" ht="21" customHeight="1">
      <c r="A110" s="206"/>
      <c r="B110" s="199"/>
      <c r="C110" s="204"/>
      <c r="D110" s="204"/>
      <c r="E110" s="202"/>
      <c r="F110" s="204"/>
      <c r="G110" s="202"/>
      <c r="H110" s="199"/>
      <c r="I110" s="199"/>
      <c r="J110" s="202"/>
      <c r="K110" s="202"/>
      <c r="L110" s="202"/>
      <c r="M110" s="202"/>
      <c r="N110" s="202"/>
      <c r="O110" s="202"/>
      <c r="P110" s="205"/>
      <c r="Q110" s="202"/>
      <c r="R110" s="202"/>
      <c r="S110" s="202"/>
      <c r="T110" s="202"/>
      <c r="U110" s="202"/>
      <c r="V110" s="202"/>
      <c r="W110" s="202"/>
      <c r="X110" s="202"/>
      <c r="Y110" s="201"/>
      <c r="Z110" s="201"/>
    </row>
    <row r="111" spans="1:26" ht="21" customHeight="1">
      <c r="A111" s="203">
        <v>17</v>
      </c>
      <c r="B111" s="199" t="s">
        <v>794</v>
      </c>
      <c r="C111" s="204"/>
      <c r="D111" s="204"/>
      <c r="E111" s="202"/>
      <c r="F111" s="204"/>
      <c r="G111" s="202"/>
      <c r="H111" s="199"/>
      <c r="I111" s="199"/>
      <c r="J111" s="201"/>
      <c r="K111" s="202"/>
      <c r="L111" s="202"/>
      <c r="M111" s="202"/>
      <c r="N111" s="202"/>
      <c r="O111" s="202"/>
      <c r="P111" s="205"/>
      <c r="Q111" s="202"/>
      <c r="R111" s="199"/>
      <c r="S111" s="199"/>
      <c r="T111" s="199"/>
      <c r="U111" s="202"/>
      <c r="V111" s="202"/>
      <c r="W111" s="202"/>
      <c r="X111" s="202"/>
      <c r="Y111" s="201"/>
      <c r="Z111" s="201"/>
    </row>
    <row r="112" spans="1:26" ht="21" customHeight="1">
      <c r="A112" s="203"/>
      <c r="B112" s="210"/>
      <c r="C112" s="204" t="s">
        <v>18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199"/>
      <c r="S112" s="199"/>
      <c r="T112" s="199"/>
      <c r="U112" s="202"/>
      <c r="V112" s="202"/>
      <c r="W112" s="202"/>
      <c r="X112" s="202"/>
      <c r="Y112" s="201"/>
      <c r="Z112" s="201"/>
    </row>
    <row r="113" spans="1:26" ht="21" customHeight="1">
      <c r="A113" s="203"/>
      <c r="B113" s="210"/>
      <c r="C113" s="204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199"/>
      <c r="S113" s="199"/>
      <c r="T113" s="199"/>
      <c r="U113" s="202"/>
      <c r="V113" s="202"/>
      <c r="W113" s="202"/>
      <c r="X113" s="202"/>
      <c r="Y113" s="201"/>
      <c r="Z113" s="201"/>
    </row>
    <row r="114" spans="1:26" ht="21" customHeight="1">
      <c r="A114" s="203">
        <v>18</v>
      </c>
      <c r="B114" s="199" t="s">
        <v>793</v>
      </c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202"/>
      <c r="V114" s="202"/>
      <c r="W114" s="202"/>
      <c r="X114" s="202"/>
      <c r="Y114" s="201"/>
      <c r="Z114" s="201"/>
    </row>
    <row r="115" spans="1:26" ht="21" customHeight="1">
      <c r="A115" s="203"/>
      <c r="B115" s="199" t="s">
        <v>34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202"/>
      <c r="V115" s="202"/>
      <c r="W115" s="202"/>
      <c r="X115" s="202"/>
      <c r="Y115" s="201"/>
      <c r="Z115" s="201"/>
    </row>
    <row r="116" spans="1:26" ht="21" customHeight="1">
      <c r="A116" s="203"/>
      <c r="B116" s="199" t="s">
        <v>5</v>
      </c>
      <c r="C116" s="204" t="s">
        <v>15</v>
      </c>
      <c r="D116" s="199"/>
      <c r="E116" s="202" t="s">
        <v>792</v>
      </c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202"/>
      <c r="V116" s="202"/>
      <c r="W116" s="202"/>
      <c r="X116" s="202"/>
      <c r="Y116" s="201"/>
      <c r="Z116" s="201"/>
    </row>
    <row r="117" spans="1:26" ht="21" customHeight="1">
      <c r="A117" s="203"/>
      <c r="B117" s="199" t="s">
        <v>5</v>
      </c>
      <c r="C117" s="204" t="s">
        <v>14</v>
      </c>
      <c r="D117" s="201"/>
      <c r="E117" s="201" t="s">
        <v>13</v>
      </c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202"/>
      <c r="V117" s="202"/>
      <c r="W117" s="202"/>
      <c r="X117" s="202"/>
      <c r="Y117" s="201"/>
      <c r="Z117" s="201"/>
    </row>
    <row r="118" spans="1:26" ht="21" customHeight="1">
      <c r="A118" s="200"/>
      <c r="B118" s="199"/>
      <c r="C118" s="201"/>
      <c r="D118" s="201"/>
      <c r="E118" s="199" t="s">
        <v>2</v>
      </c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1"/>
      <c r="Z118" s="201"/>
    </row>
    <row r="119" spans="1:26" ht="21" customHeight="1">
      <c r="A119" s="203"/>
      <c r="B119" s="199"/>
      <c r="C119" s="201"/>
      <c r="D119" s="201"/>
      <c r="E119" s="199" t="s">
        <v>1</v>
      </c>
      <c r="F119" s="201"/>
      <c r="G119" s="201"/>
      <c r="H119" s="201"/>
      <c r="I119" s="201"/>
      <c r="J119" s="201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202"/>
      <c r="V119" s="202"/>
      <c r="W119" s="202"/>
      <c r="X119" s="202"/>
      <c r="Y119" s="201"/>
      <c r="Z119" s="201"/>
    </row>
    <row r="120" spans="1:26" ht="21" customHeight="1">
      <c r="A120" s="203"/>
      <c r="B120" s="199"/>
      <c r="C120" s="201"/>
      <c r="D120" s="201"/>
      <c r="E120" s="199" t="s">
        <v>0</v>
      </c>
      <c r="F120" s="201"/>
      <c r="G120" s="201"/>
      <c r="H120" s="201"/>
      <c r="I120" s="201"/>
      <c r="J120" s="201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202"/>
      <c r="V120" s="202"/>
      <c r="W120" s="202"/>
      <c r="X120" s="202"/>
      <c r="Y120" s="201"/>
      <c r="Z120" s="201"/>
    </row>
    <row r="121" spans="1:26" ht="21" customHeight="1">
      <c r="A121" s="203"/>
      <c r="B121" s="199"/>
      <c r="C121" s="201"/>
      <c r="D121" s="201"/>
      <c r="E121" s="199" t="s">
        <v>12</v>
      </c>
      <c r="F121" s="201"/>
      <c r="G121" s="201"/>
      <c r="H121" s="201"/>
      <c r="I121" s="201"/>
      <c r="J121" s="201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202"/>
      <c r="V121" s="202"/>
      <c r="W121" s="202"/>
      <c r="X121" s="202"/>
      <c r="Y121" s="201"/>
      <c r="Z121" s="201"/>
    </row>
    <row r="122" spans="1:26" ht="21" customHeight="1">
      <c r="A122" s="203"/>
      <c r="B122" s="199"/>
      <c r="C122" s="201"/>
      <c r="D122" s="201"/>
      <c r="E122" s="199"/>
      <c r="F122" s="201"/>
      <c r="G122" s="201"/>
      <c r="H122" s="201"/>
      <c r="I122" s="201"/>
      <c r="J122" s="201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202"/>
      <c r="V122" s="202"/>
      <c r="W122" s="202"/>
      <c r="X122" s="202"/>
      <c r="Y122" s="201"/>
      <c r="Z122" s="201"/>
    </row>
    <row r="123" spans="1:26" ht="21" customHeight="1">
      <c r="A123" s="200">
        <v>19</v>
      </c>
      <c r="B123" s="243" t="s">
        <v>791</v>
      </c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</row>
    <row r="124" spans="1:26" ht="21" customHeight="1">
      <c r="A124" s="200"/>
      <c r="B124" s="203" t="s">
        <v>790</v>
      </c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21" customHeight="1">
      <c r="A125" s="206"/>
      <c r="B125" s="199" t="s">
        <v>5</v>
      </c>
      <c r="C125" s="204" t="s">
        <v>10</v>
      </c>
      <c r="D125" s="204"/>
      <c r="E125" s="202"/>
      <c r="F125" s="204"/>
      <c r="G125" s="202"/>
      <c r="H125" s="199"/>
      <c r="I125" s="199"/>
      <c r="J125" s="202"/>
      <c r="K125" s="202"/>
      <c r="L125" s="202"/>
      <c r="M125" s="202"/>
      <c r="N125" s="202"/>
      <c r="O125" s="202"/>
      <c r="P125" s="199"/>
      <c r="R125" s="202"/>
      <c r="S125" s="202"/>
      <c r="T125" s="202"/>
      <c r="U125" s="202"/>
      <c r="V125" s="202"/>
      <c r="W125" s="202"/>
      <c r="X125" s="202"/>
      <c r="Y125" s="201"/>
      <c r="Z125" s="201"/>
    </row>
    <row r="126" spans="1:26" ht="21" customHeight="1">
      <c r="A126" s="206"/>
      <c r="B126" s="199" t="s">
        <v>5</v>
      </c>
      <c r="C126" s="204" t="s">
        <v>32</v>
      </c>
      <c r="E126" s="202"/>
      <c r="F126" s="204"/>
      <c r="G126" s="202"/>
      <c r="H126" s="199"/>
      <c r="I126" s="199"/>
      <c r="J126" s="202"/>
      <c r="K126" s="202"/>
      <c r="L126" s="202"/>
      <c r="M126" s="202"/>
      <c r="N126" s="202"/>
      <c r="O126" s="202"/>
      <c r="P126" s="205"/>
      <c r="Q126" s="202"/>
      <c r="R126" s="202"/>
      <c r="S126" s="202"/>
      <c r="T126" s="202"/>
      <c r="U126" s="202"/>
      <c r="V126" s="202"/>
      <c r="W126" s="202"/>
      <c r="X126" s="202"/>
      <c r="Y126" s="201"/>
      <c r="Z126" s="201"/>
    </row>
    <row r="127" spans="1:26" ht="21" customHeight="1">
      <c r="A127" s="206"/>
      <c r="B127" s="199" t="s">
        <v>5</v>
      </c>
      <c r="C127" s="199" t="s">
        <v>789</v>
      </c>
      <c r="E127" s="202"/>
      <c r="F127" s="204"/>
      <c r="G127" s="202"/>
      <c r="H127" s="199"/>
      <c r="I127" s="199"/>
      <c r="J127" s="202"/>
      <c r="K127" s="202"/>
      <c r="L127" s="202"/>
      <c r="M127" s="202"/>
      <c r="N127" s="202"/>
      <c r="O127" s="202"/>
      <c r="P127" s="205"/>
      <c r="Q127" s="202"/>
      <c r="R127" s="202"/>
      <c r="S127" s="202"/>
      <c r="T127" s="202"/>
      <c r="U127" s="202"/>
      <c r="V127" s="202"/>
      <c r="W127" s="202"/>
      <c r="X127" s="202"/>
      <c r="Y127" s="201"/>
      <c r="Z127" s="201"/>
    </row>
    <row r="128" spans="1:26" ht="21" customHeight="1">
      <c r="A128" s="206"/>
      <c r="B128" s="199" t="s">
        <v>5</v>
      </c>
      <c r="C128" s="199" t="s">
        <v>788</v>
      </c>
      <c r="D128" s="204"/>
      <c r="E128" s="202"/>
      <c r="F128" s="204"/>
      <c r="G128" s="202"/>
      <c r="H128" s="199"/>
      <c r="I128" s="199"/>
      <c r="J128" s="202"/>
      <c r="K128" s="202"/>
      <c r="L128" s="202"/>
      <c r="M128" s="202"/>
      <c r="N128" s="202"/>
      <c r="O128" s="202"/>
      <c r="P128" s="205"/>
      <c r="Q128" s="202"/>
      <c r="R128" s="202"/>
      <c r="S128" s="202"/>
      <c r="T128" s="202"/>
      <c r="U128" s="202"/>
      <c r="V128" s="202"/>
      <c r="W128" s="202"/>
      <c r="X128" s="202"/>
      <c r="Y128" s="201"/>
      <c r="Z128" s="201"/>
    </row>
    <row r="129" spans="1:26" ht="21" customHeight="1">
      <c r="A129" s="206"/>
      <c r="C129" s="204"/>
      <c r="D129" s="204"/>
      <c r="E129" s="202"/>
      <c r="F129" s="204"/>
      <c r="G129" s="202"/>
      <c r="H129" s="199"/>
      <c r="I129" s="199"/>
      <c r="J129" s="202"/>
      <c r="K129" s="202"/>
      <c r="L129" s="202"/>
      <c r="M129" s="202"/>
      <c r="N129" s="202"/>
      <c r="O129" s="202"/>
      <c r="P129" s="205"/>
      <c r="Q129" s="202"/>
      <c r="R129" s="202"/>
      <c r="S129" s="202"/>
      <c r="T129" s="202"/>
      <c r="U129" s="202"/>
      <c r="V129" s="202"/>
      <c r="W129" s="202"/>
      <c r="X129" s="202"/>
      <c r="Y129" s="201"/>
      <c r="Z129" s="201"/>
    </row>
    <row r="130" spans="1:26" ht="21" customHeight="1">
      <c r="A130" s="203">
        <v>20</v>
      </c>
      <c r="B130" s="199" t="s">
        <v>7</v>
      </c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202"/>
      <c r="V130" s="202"/>
      <c r="W130" s="202"/>
      <c r="X130" s="202"/>
      <c r="Y130" s="201"/>
      <c r="Z130" s="201"/>
    </row>
    <row r="131" spans="1:26" ht="21" customHeight="1">
      <c r="A131" s="203"/>
      <c r="B131" s="199" t="s">
        <v>5</v>
      </c>
      <c r="C131" s="204" t="s">
        <v>6</v>
      </c>
      <c r="D131" s="199"/>
      <c r="E131" s="199"/>
      <c r="F131" s="199"/>
      <c r="G131" s="199"/>
      <c r="H131" s="199"/>
      <c r="I131" s="199"/>
      <c r="J131" s="201"/>
      <c r="K131" s="201"/>
      <c r="L131" s="199"/>
      <c r="M131" s="199"/>
      <c r="N131" s="199"/>
      <c r="O131" s="199"/>
      <c r="P131" s="199"/>
      <c r="Q131" s="199"/>
      <c r="R131" s="199"/>
      <c r="S131" s="199"/>
      <c r="T131" s="199"/>
      <c r="U131" s="202"/>
      <c r="V131" s="202"/>
      <c r="W131" s="202"/>
      <c r="X131" s="202"/>
      <c r="Y131" s="201"/>
      <c r="Z131" s="201"/>
    </row>
    <row r="132" spans="1:26" ht="21" customHeight="1">
      <c r="A132" s="203"/>
      <c r="B132" s="199" t="s">
        <v>5</v>
      </c>
      <c r="C132" s="204" t="s">
        <v>4</v>
      </c>
      <c r="D132" s="201"/>
      <c r="E132" s="201" t="s">
        <v>3</v>
      </c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202"/>
      <c r="U132" s="202"/>
      <c r="V132" s="202"/>
      <c r="W132" s="202"/>
      <c r="X132" s="201"/>
      <c r="Y132" s="201"/>
      <c r="Z132" s="201"/>
    </row>
    <row r="133" spans="1:26" ht="21" customHeight="1">
      <c r="A133" s="203"/>
      <c r="B133" s="199"/>
      <c r="C133" s="201"/>
      <c r="D133" s="201"/>
      <c r="E133" s="199" t="s">
        <v>2</v>
      </c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202"/>
      <c r="V133" s="202"/>
      <c r="W133" s="202"/>
      <c r="X133" s="202"/>
      <c r="Y133" s="201"/>
      <c r="Z133" s="201"/>
    </row>
    <row r="134" spans="1:26" ht="21" customHeight="1">
      <c r="A134" s="203"/>
      <c r="B134" s="199"/>
      <c r="C134" s="201"/>
      <c r="D134" s="201"/>
      <c r="E134" s="199" t="s">
        <v>1</v>
      </c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202"/>
      <c r="V134" s="202"/>
      <c r="W134" s="202"/>
      <c r="X134" s="202"/>
      <c r="Y134" s="201"/>
      <c r="Z134" s="201"/>
    </row>
    <row r="135" spans="1:26" ht="21" customHeight="1">
      <c r="A135" s="203"/>
      <c r="B135" s="199"/>
      <c r="C135" s="201"/>
      <c r="D135" s="201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202"/>
      <c r="V135" s="202"/>
      <c r="W135" s="202"/>
      <c r="X135" s="202"/>
      <c r="Y135" s="201"/>
      <c r="Z135" s="201"/>
    </row>
    <row r="136" spans="1:26" s="197" customFormat="1" ht="21" customHeight="1">
      <c r="A136" s="200">
        <v>21</v>
      </c>
      <c r="B136" s="199" t="s">
        <v>51</v>
      </c>
      <c r="C136" s="199"/>
    </row>
    <row r="137" spans="1:26" s="197" customFormat="1" ht="21" customHeight="1">
      <c r="A137" s="200"/>
      <c r="B137" s="199" t="s">
        <v>5</v>
      </c>
      <c r="C137" s="199" t="s">
        <v>50</v>
      </c>
      <c r="I137" s="199" t="s">
        <v>5</v>
      </c>
      <c r="J137" s="198" t="s">
        <v>49</v>
      </c>
    </row>
    <row r="138" spans="1:26" s="197" customFormat="1" ht="21" customHeight="1">
      <c r="A138" s="200"/>
      <c r="B138" s="199"/>
      <c r="C138" s="199"/>
      <c r="I138" s="199"/>
      <c r="J138" s="198"/>
    </row>
    <row r="139" spans="1:26" ht="21" customHeight="1" thickBot="1">
      <c r="A139" s="196"/>
      <c r="B139" s="195"/>
      <c r="C139" s="194"/>
      <c r="D139" s="192"/>
      <c r="E139" s="192"/>
      <c r="F139" s="192"/>
      <c r="G139" s="192"/>
      <c r="H139" s="192"/>
      <c r="I139" s="192"/>
      <c r="J139" s="193" t="s">
        <v>48</v>
      </c>
      <c r="K139" s="193"/>
      <c r="L139" s="193"/>
      <c r="M139" s="193" t="s">
        <v>47</v>
      </c>
      <c r="N139" s="193"/>
      <c r="O139" s="193"/>
      <c r="P139" s="193" t="s">
        <v>46</v>
      </c>
      <c r="Q139" s="193"/>
      <c r="R139" s="193"/>
      <c r="S139" s="193" t="s">
        <v>45</v>
      </c>
      <c r="T139" s="193"/>
      <c r="U139" s="193"/>
      <c r="V139" s="192"/>
      <c r="W139" s="192"/>
      <c r="X139" s="192"/>
      <c r="Y139" s="192"/>
      <c r="Z139" s="191"/>
    </row>
    <row r="140" spans="1:26" ht="21" customHeight="1" thickBot="1">
      <c r="A140" s="190"/>
      <c r="B140" s="240" t="s">
        <v>44</v>
      </c>
      <c r="C140" s="241"/>
      <c r="D140" s="241"/>
      <c r="E140" s="241"/>
      <c r="F140" s="241"/>
      <c r="G140" s="242"/>
      <c r="H140" s="181"/>
      <c r="I140" s="181"/>
      <c r="J140" s="189">
        <v>5</v>
      </c>
      <c r="K140" s="189">
        <v>5</v>
      </c>
      <c r="L140" s="188"/>
      <c r="M140" s="187"/>
      <c r="N140" s="187"/>
      <c r="O140" s="188"/>
      <c r="P140" s="187"/>
      <c r="Q140" s="186"/>
      <c r="R140" s="181"/>
      <c r="S140" s="187"/>
      <c r="T140" s="186"/>
      <c r="U140" s="186"/>
      <c r="V140" s="181"/>
      <c r="W140" s="181"/>
      <c r="X140" s="181"/>
      <c r="Y140" s="181"/>
      <c r="Z140" s="185"/>
    </row>
    <row r="141" spans="1:26" s="181" customFormat="1" ht="21" customHeight="1">
      <c r="A141" s="184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2"/>
    </row>
  </sheetData>
  <mergeCells count="9">
    <mergeCell ref="B140:G140"/>
    <mergeCell ref="B123:Z123"/>
    <mergeCell ref="B29:Z29"/>
    <mergeCell ref="B57:Z57"/>
    <mergeCell ref="A1:Z1"/>
    <mergeCell ref="A2:Z2"/>
    <mergeCell ref="B89:Z89"/>
    <mergeCell ref="A12:Z12"/>
    <mergeCell ref="A72:Z72"/>
  </mergeCells>
  <pageMargins left="0.39370078740157483" right="0.19685039370078741" top="0.59055118110236227" bottom="0.39370078740157483" header="0.31496062992125984" footer="0.31496062992125984"/>
  <pageSetup paperSize="9" orientation="portrait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AF77-E107-4EA1-B666-80CE1A06F1A0}">
  <sheetPr>
    <tabColor theme="9"/>
  </sheetPr>
  <dimension ref="A1:AD136"/>
  <sheetViews>
    <sheetView topLeftCell="A37" workbookViewId="0">
      <selection activeCell="U8" sqref="U8"/>
    </sheetView>
  </sheetViews>
  <sheetFormatPr defaultColWidth="9" defaultRowHeight="15"/>
  <cols>
    <col min="1" max="1" width="3.42578125" style="180" customWidth="1"/>
    <col min="2" max="2" width="4.42578125" style="180" customWidth="1"/>
    <col min="3" max="3" width="3.7109375" style="180" customWidth="1"/>
    <col min="4" max="4" width="5.28515625" style="180" customWidth="1"/>
    <col min="5" max="9" width="3.7109375" style="180" customWidth="1"/>
    <col min="10" max="10" width="5.140625" style="180" customWidth="1"/>
    <col min="11" max="11" width="9.28515625" style="180" customWidth="1"/>
    <col min="12" max="14" width="3.7109375" style="180" customWidth="1"/>
    <col min="15" max="26" width="4.42578125" style="180" customWidth="1"/>
    <col min="27" max="27" width="3.42578125" style="180" customWidth="1"/>
    <col min="28" max="16384" width="9" style="180"/>
  </cols>
  <sheetData>
    <row r="1" spans="1:30" ht="36">
      <c r="A1" s="244" t="s">
        <v>62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6"/>
    </row>
    <row r="2" spans="1:30" ht="36.75" customHeight="1" thickBot="1">
      <c r="A2" s="247" t="s">
        <v>61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9"/>
    </row>
    <row r="3" spans="1:30" ht="2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Z3" s="224" t="s">
        <v>60</v>
      </c>
    </row>
    <row r="4" spans="1:30" s="215" customFormat="1" ht="22.5">
      <c r="A4" s="216" t="s">
        <v>59</v>
      </c>
      <c r="B4" s="216" t="s">
        <v>844</v>
      </c>
      <c r="C4" s="216"/>
      <c r="D4" s="216"/>
      <c r="E4" s="216"/>
      <c r="F4" s="216"/>
      <c r="G4" s="216"/>
      <c r="H4" s="216"/>
      <c r="I4" s="216"/>
      <c r="J4" s="216"/>
      <c r="K4" s="216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5" spans="1:30" s="215" customFormat="1" ht="22.5">
      <c r="A5" s="216" t="s">
        <v>58</v>
      </c>
      <c r="B5" s="223" t="s">
        <v>57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1"/>
      <c r="W5" s="201"/>
      <c r="X5" s="201"/>
      <c r="Y5" s="201"/>
    </row>
    <row r="6" spans="1:30" s="215" customFormat="1" ht="22.5">
      <c r="A6" s="216"/>
      <c r="B6" s="216" t="s">
        <v>845</v>
      </c>
      <c r="C6" s="203"/>
      <c r="D6" s="203"/>
      <c r="E6" s="203"/>
      <c r="F6" s="203"/>
      <c r="G6" s="203"/>
      <c r="H6" s="203"/>
      <c r="I6" s="203"/>
      <c r="J6" s="203"/>
      <c r="K6" s="203"/>
      <c r="L6" s="216" t="s">
        <v>846</v>
      </c>
      <c r="M6" s="203"/>
      <c r="N6" s="203"/>
      <c r="O6" s="203"/>
      <c r="P6" s="203"/>
      <c r="Q6" s="203"/>
      <c r="R6" s="216" t="s">
        <v>847</v>
      </c>
      <c r="S6" s="216"/>
      <c r="T6" s="203"/>
      <c r="U6" s="203"/>
      <c r="V6" s="203"/>
      <c r="W6" s="203"/>
      <c r="X6" s="203"/>
      <c r="Y6" s="203"/>
    </row>
    <row r="7" spans="1:30" s="219" customFormat="1" ht="22.5">
      <c r="A7" s="221"/>
      <c r="B7" s="221" t="s">
        <v>848</v>
      </c>
      <c r="C7" s="221"/>
      <c r="D7" s="221"/>
      <c r="E7" s="221"/>
      <c r="F7" s="221"/>
      <c r="G7" s="221"/>
      <c r="H7" s="221"/>
      <c r="I7" s="221"/>
      <c r="J7" s="221"/>
      <c r="K7" s="221"/>
      <c r="M7" s="221"/>
      <c r="N7" s="222" t="s">
        <v>814</v>
      </c>
      <c r="O7" s="221"/>
      <c r="P7" s="221"/>
      <c r="Q7" s="221"/>
      <c r="R7" s="221"/>
      <c r="S7" s="221"/>
      <c r="T7" s="221"/>
      <c r="U7" s="221"/>
      <c r="V7" s="220"/>
      <c r="W7" s="220"/>
      <c r="X7" s="220"/>
      <c r="Y7" s="220"/>
    </row>
    <row r="8" spans="1:30" s="215" customFormat="1" ht="22.5">
      <c r="A8" s="216"/>
      <c r="B8" s="216" t="s">
        <v>849</v>
      </c>
      <c r="C8" s="216"/>
      <c r="D8" s="209"/>
      <c r="E8" s="209"/>
      <c r="F8" s="209"/>
      <c r="G8" s="209"/>
      <c r="H8" s="209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03"/>
      <c r="T8" s="199"/>
      <c r="U8" s="199"/>
      <c r="V8" s="199"/>
      <c r="W8" s="199"/>
      <c r="X8" s="199"/>
      <c r="Y8" s="199"/>
    </row>
    <row r="9" spans="1:30" s="215" customFormat="1" ht="12.95" customHeight="1">
      <c r="A9" s="216"/>
      <c r="B9" s="216"/>
      <c r="C9" s="216"/>
      <c r="D9" s="209"/>
      <c r="E9" s="209"/>
      <c r="F9" s="209"/>
      <c r="G9" s="209"/>
      <c r="H9" s="209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199"/>
      <c r="U9" s="199"/>
      <c r="V9" s="199"/>
      <c r="W9" s="199"/>
      <c r="X9" s="199"/>
      <c r="Y9" s="199"/>
    </row>
    <row r="10" spans="1:30" s="215" customFormat="1" ht="22.5">
      <c r="A10" s="217" t="s">
        <v>52</v>
      </c>
      <c r="B10" s="202" t="s">
        <v>853</v>
      </c>
      <c r="C10" s="202"/>
      <c r="D10" s="208"/>
      <c r="E10" s="208"/>
      <c r="F10" s="208"/>
      <c r="G10" s="208"/>
      <c r="H10" s="208"/>
      <c r="J10" s="216"/>
      <c r="N10" s="205" t="s">
        <v>53</v>
      </c>
      <c r="O10" s="203" t="s">
        <v>850</v>
      </c>
      <c r="P10" s="202"/>
      <c r="Q10" s="208"/>
      <c r="R10" s="203" t="s">
        <v>851</v>
      </c>
      <c r="S10" s="208"/>
      <c r="T10" s="208"/>
      <c r="V10" s="216"/>
      <c r="W10" s="216"/>
      <c r="X10" s="199" t="s">
        <v>852</v>
      </c>
      <c r="Y10" s="203"/>
      <c r="AC10" s="203"/>
      <c r="AD10" s="199"/>
    </row>
    <row r="11" spans="1:30" s="215" customFormat="1" ht="21" customHeight="1">
      <c r="A11" s="208"/>
      <c r="B11" s="202"/>
      <c r="C11" s="202"/>
      <c r="D11" s="208"/>
      <c r="E11" s="208"/>
      <c r="F11" s="208"/>
      <c r="G11" s="208"/>
      <c r="H11" s="208"/>
      <c r="J11" s="216"/>
      <c r="N11" s="205"/>
      <c r="O11" s="203"/>
      <c r="P11" s="202"/>
      <c r="Q11" s="208"/>
      <c r="R11" s="203"/>
      <c r="S11" s="208"/>
      <c r="T11" s="208"/>
      <c r="V11" s="216"/>
      <c r="W11" s="216"/>
      <c r="X11" s="199"/>
      <c r="Y11" s="203"/>
      <c r="AC11" s="203"/>
      <c r="AD11" s="199"/>
    </row>
    <row r="12" spans="1:30" ht="21" customHeight="1">
      <c r="A12" s="250" t="s">
        <v>43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2"/>
    </row>
    <row r="13" spans="1:30" ht="21" customHeight="1">
      <c r="A13" s="214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30" ht="21" customHeight="1">
      <c r="A14" s="200">
        <v>1</v>
      </c>
      <c r="B14" s="199" t="s">
        <v>809</v>
      </c>
      <c r="C14" s="199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01"/>
      <c r="Z14" s="201"/>
    </row>
    <row r="15" spans="1:30" ht="21" customHeight="1">
      <c r="A15" s="206"/>
      <c r="B15" s="199"/>
      <c r="C15" s="204" t="s">
        <v>854</v>
      </c>
      <c r="D15" s="204"/>
      <c r="E15" s="204"/>
      <c r="F15" s="204"/>
      <c r="G15" s="202"/>
      <c r="H15" s="199"/>
      <c r="I15" s="199"/>
      <c r="J15" s="202"/>
      <c r="K15" s="202"/>
      <c r="L15" s="202"/>
      <c r="M15" s="202"/>
      <c r="N15" s="202"/>
      <c r="O15" s="202"/>
      <c r="P15" s="205"/>
      <c r="Q15" s="202"/>
      <c r="R15" s="202"/>
      <c r="S15" s="202"/>
      <c r="T15" s="202"/>
      <c r="U15" s="202"/>
      <c r="V15" s="202"/>
      <c r="W15" s="202"/>
      <c r="X15" s="202"/>
      <c r="Y15" s="201"/>
      <c r="Z15" s="201"/>
    </row>
    <row r="16" spans="1:30" ht="21" customHeight="1">
      <c r="A16" s="206"/>
      <c r="B16" s="199"/>
      <c r="C16" s="204"/>
      <c r="D16" s="204"/>
      <c r="E16" s="204"/>
      <c r="F16" s="204"/>
      <c r="G16" s="202"/>
      <c r="H16" s="199"/>
      <c r="I16" s="199"/>
      <c r="J16" s="202"/>
      <c r="K16" s="202"/>
      <c r="L16" s="202"/>
      <c r="M16" s="202"/>
      <c r="N16" s="202"/>
      <c r="O16" s="202"/>
      <c r="P16" s="205"/>
      <c r="Q16" s="202"/>
      <c r="R16" s="202"/>
      <c r="S16" s="202"/>
      <c r="T16" s="202"/>
      <c r="U16" s="202"/>
      <c r="V16" s="202"/>
      <c r="W16" s="202"/>
      <c r="X16" s="202"/>
      <c r="Y16" s="201"/>
      <c r="Z16" s="201"/>
    </row>
    <row r="17" spans="1:28" ht="21" customHeight="1">
      <c r="A17" s="203">
        <v>2</v>
      </c>
      <c r="B17" s="199" t="s">
        <v>808</v>
      </c>
      <c r="C17" s="204"/>
      <c r="D17" s="204"/>
      <c r="E17" s="202"/>
      <c r="F17" s="204"/>
      <c r="G17" s="202"/>
      <c r="H17" s="199"/>
      <c r="I17" s="199"/>
      <c r="J17" s="201"/>
      <c r="K17" s="202"/>
      <c r="L17" s="202"/>
      <c r="M17" s="202"/>
      <c r="N17" s="202"/>
      <c r="O17" s="202"/>
      <c r="P17" s="205"/>
      <c r="Q17" s="202"/>
      <c r="R17" s="199"/>
      <c r="S17" s="199"/>
      <c r="T17" s="199"/>
      <c r="U17" s="202"/>
      <c r="V17" s="202"/>
      <c r="W17" s="202"/>
      <c r="X17" s="202"/>
      <c r="Y17" s="201"/>
      <c r="Z17" s="201"/>
      <c r="AB17" s="213"/>
    </row>
    <row r="18" spans="1:28" ht="21" customHeight="1">
      <c r="A18" s="203"/>
      <c r="B18" s="210"/>
      <c r="C18" s="204" t="s">
        <v>855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199"/>
      <c r="S18" s="199"/>
      <c r="T18" s="199"/>
      <c r="U18" s="202"/>
      <c r="V18" s="202"/>
      <c r="W18" s="202"/>
      <c r="X18" s="202"/>
      <c r="Y18" s="201"/>
      <c r="Z18" s="201"/>
    </row>
    <row r="19" spans="1:28" ht="21" customHeight="1">
      <c r="A19" s="203"/>
      <c r="B19" s="210"/>
      <c r="C19" s="204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199"/>
      <c r="S19" s="199"/>
      <c r="T19" s="199"/>
      <c r="U19" s="202"/>
      <c r="V19" s="202"/>
      <c r="W19" s="202"/>
      <c r="X19" s="202"/>
      <c r="Y19" s="201"/>
      <c r="Z19" s="201"/>
    </row>
    <row r="20" spans="1:28" ht="21" customHeight="1">
      <c r="A20" s="203">
        <v>3</v>
      </c>
      <c r="B20" s="199" t="s">
        <v>40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202"/>
      <c r="V20" s="202"/>
      <c r="W20" s="202"/>
      <c r="X20" s="202"/>
      <c r="Y20" s="201"/>
      <c r="Z20" s="201"/>
    </row>
    <row r="21" spans="1:28" ht="21" customHeight="1">
      <c r="A21" s="203"/>
      <c r="B21" s="199" t="s">
        <v>39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285" t="s">
        <v>132</v>
      </c>
      <c r="T21" s="199"/>
      <c r="U21" s="202"/>
      <c r="V21" s="202"/>
      <c r="W21" s="202"/>
      <c r="X21" s="202"/>
      <c r="Y21" s="201"/>
      <c r="Z21" s="201"/>
    </row>
    <row r="22" spans="1:28" ht="21" customHeight="1">
      <c r="A22" s="203"/>
      <c r="B22" s="199" t="s">
        <v>5</v>
      </c>
      <c r="C22" s="204" t="s">
        <v>856</v>
      </c>
      <c r="D22" s="199"/>
      <c r="E22" s="202" t="s">
        <v>807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2"/>
      <c r="V22" s="202"/>
      <c r="W22" s="202"/>
      <c r="X22" s="202"/>
      <c r="Y22" s="201"/>
      <c r="Z22" s="201"/>
    </row>
    <row r="23" spans="1:28" ht="21" customHeight="1">
      <c r="A23" s="203"/>
      <c r="B23" s="199" t="s">
        <v>5</v>
      </c>
      <c r="C23" s="204" t="s">
        <v>582</v>
      </c>
      <c r="D23" s="201"/>
      <c r="E23" s="201" t="s">
        <v>857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202"/>
      <c r="V23" s="202"/>
      <c r="W23" s="202"/>
      <c r="X23" s="202"/>
      <c r="Y23" s="201"/>
      <c r="Z23" s="201"/>
    </row>
    <row r="24" spans="1:28" ht="21" customHeight="1">
      <c r="A24" s="200"/>
      <c r="B24" s="199"/>
      <c r="C24" s="201"/>
      <c r="D24" s="201"/>
      <c r="E24" s="199" t="s">
        <v>858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1"/>
      <c r="Z24" s="201"/>
    </row>
    <row r="25" spans="1:28" ht="21" customHeight="1">
      <c r="A25" s="203"/>
      <c r="B25" s="199"/>
      <c r="C25" s="201"/>
      <c r="D25" s="201"/>
      <c r="E25" s="199" t="s">
        <v>859</v>
      </c>
      <c r="F25" s="201"/>
      <c r="G25" s="201"/>
      <c r="H25" s="201"/>
      <c r="I25" s="201"/>
      <c r="J25" s="201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2"/>
      <c r="V25" s="202"/>
      <c r="W25" s="202"/>
      <c r="X25" s="202"/>
      <c r="Y25" s="201"/>
      <c r="Z25" s="201"/>
      <c r="AB25" s="212"/>
    </row>
    <row r="26" spans="1:28" ht="21" customHeight="1">
      <c r="A26" s="203"/>
      <c r="B26" s="199"/>
      <c r="C26" s="201"/>
      <c r="D26" s="201"/>
      <c r="E26" s="199" t="s">
        <v>860</v>
      </c>
      <c r="F26" s="201"/>
      <c r="G26" s="201"/>
      <c r="H26" s="201"/>
      <c r="I26" s="201"/>
      <c r="J26" s="201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202"/>
      <c r="V26" s="202"/>
      <c r="W26" s="202"/>
      <c r="X26" s="202"/>
      <c r="Y26" s="201"/>
      <c r="Z26" s="201"/>
      <c r="AB26" s="212"/>
    </row>
    <row r="27" spans="1:28" ht="21" customHeight="1">
      <c r="A27" s="203"/>
      <c r="B27" s="199"/>
      <c r="C27" s="201"/>
      <c r="D27" s="201"/>
      <c r="E27" s="199" t="s">
        <v>861</v>
      </c>
      <c r="F27" s="201"/>
      <c r="G27" s="201"/>
      <c r="H27" s="201"/>
      <c r="I27" s="201"/>
      <c r="J27" s="201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2"/>
      <c r="V27" s="202"/>
      <c r="W27" s="202"/>
      <c r="X27" s="202"/>
      <c r="Y27" s="201"/>
      <c r="Z27" s="201"/>
      <c r="AB27" s="212"/>
    </row>
    <row r="28" spans="1:28" ht="21" customHeight="1">
      <c r="A28" s="203"/>
      <c r="B28" s="199"/>
      <c r="C28" s="201"/>
      <c r="D28" s="201"/>
      <c r="E28" s="199"/>
      <c r="F28" s="201"/>
      <c r="G28" s="201"/>
      <c r="H28" s="201"/>
      <c r="I28" s="201"/>
      <c r="J28" s="201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2"/>
      <c r="V28" s="202"/>
      <c r="W28" s="202"/>
      <c r="X28" s="202"/>
      <c r="Y28" s="201"/>
      <c r="Z28" s="201"/>
      <c r="AB28" s="212"/>
    </row>
    <row r="29" spans="1:28" ht="21" customHeight="1">
      <c r="A29" s="200">
        <v>4</v>
      </c>
      <c r="B29" s="243" t="s">
        <v>806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8" ht="21" customHeight="1">
      <c r="A30" s="200"/>
      <c r="B30" s="203" t="s">
        <v>790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spans="1:28" ht="21" customHeight="1">
      <c r="A31" s="206"/>
      <c r="B31" s="199" t="s">
        <v>5</v>
      </c>
      <c r="C31" s="204" t="s">
        <v>10</v>
      </c>
      <c r="D31" s="204"/>
      <c r="E31" s="202"/>
      <c r="F31" s="204"/>
      <c r="G31" s="202"/>
      <c r="H31" s="199"/>
      <c r="I31" s="199"/>
      <c r="J31" s="202"/>
      <c r="K31" s="202"/>
      <c r="L31" s="202"/>
      <c r="M31" s="202"/>
      <c r="N31" s="285" t="s">
        <v>190</v>
      </c>
      <c r="O31" s="202"/>
      <c r="P31" s="199"/>
      <c r="R31" s="202"/>
      <c r="S31" s="202"/>
      <c r="T31" s="202"/>
      <c r="U31" s="202"/>
      <c r="V31" s="202"/>
      <c r="W31" s="202"/>
      <c r="X31" s="202"/>
      <c r="Y31" s="201"/>
      <c r="Z31" s="201"/>
    </row>
    <row r="32" spans="1:28" ht="21" customHeight="1">
      <c r="A32" s="206"/>
      <c r="B32" s="199" t="s">
        <v>5</v>
      </c>
      <c r="C32" s="204" t="s">
        <v>32</v>
      </c>
      <c r="D32" s="204"/>
      <c r="E32" s="202"/>
      <c r="F32" s="204"/>
      <c r="G32" s="202"/>
      <c r="H32" s="199"/>
      <c r="I32" s="199"/>
      <c r="J32" s="202"/>
      <c r="K32" s="202"/>
      <c r="L32" s="202"/>
      <c r="M32" s="202"/>
      <c r="N32" s="285" t="s">
        <v>193</v>
      </c>
      <c r="O32" s="202"/>
      <c r="P32" s="205"/>
      <c r="Q32" s="202"/>
      <c r="R32" s="202"/>
      <c r="S32" s="202"/>
      <c r="T32" s="202"/>
      <c r="U32" s="202"/>
      <c r="V32" s="202"/>
      <c r="W32" s="202"/>
      <c r="X32" s="202"/>
      <c r="Y32" s="201"/>
      <c r="Z32" s="201"/>
    </row>
    <row r="33" spans="1:26" ht="21" customHeight="1">
      <c r="A33" s="206"/>
      <c r="B33" s="199" t="s">
        <v>5</v>
      </c>
      <c r="C33" s="199" t="s">
        <v>23</v>
      </c>
      <c r="D33" s="204"/>
      <c r="E33" s="202"/>
      <c r="F33" s="204"/>
      <c r="G33" s="202"/>
      <c r="H33" s="199"/>
      <c r="I33" s="199"/>
      <c r="J33" s="202"/>
      <c r="K33" s="202"/>
      <c r="L33" s="202"/>
      <c r="M33" s="202"/>
      <c r="N33" s="202"/>
      <c r="O33" s="202"/>
      <c r="P33" s="205"/>
      <c r="Q33" s="202"/>
      <c r="R33" s="202"/>
      <c r="S33" s="285" t="s">
        <v>194</v>
      </c>
      <c r="T33" s="202"/>
      <c r="U33" s="202"/>
      <c r="V33" s="202"/>
      <c r="W33" s="202"/>
      <c r="X33" s="202"/>
      <c r="Y33" s="201"/>
      <c r="Z33" s="201"/>
    </row>
    <row r="34" spans="1:26" ht="21" customHeight="1">
      <c r="A34" s="206"/>
      <c r="B34" s="199" t="s">
        <v>5</v>
      </c>
      <c r="C34" s="199" t="s">
        <v>862</v>
      </c>
      <c r="D34" s="204"/>
      <c r="E34" s="202"/>
      <c r="F34" s="204"/>
      <c r="G34" s="202"/>
      <c r="H34" s="199"/>
      <c r="I34" s="199"/>
      <c r="J34" s="202"/>
      <c r="K34" s="202"/>
      <c r="L34" s="202"/>
      <c r="M34" s="202"/>
      <c r="N34" s="202"/>
      <c r="O34" s="202"/>
      <c r="P34" s="205"/>
      <c r="Q34" s="202"/>
      <c r="R34" s="202"/>
      <c r="S34" s="202"/>
      <c r="T34" s="202"/>
      <c r="U34" s="202"/>
      <c r="V34" s="202"/>
      <c r="W34" s="202"/>
      <c r="X34" s="202"/>
      <c r="Y34" s="201"/>
      <c r="Z34" s="201"/>
    </row>
    <row r="35" spans="1:26" ht="21" customHeight="1">
      <c r="A35" s="206"/>
      <c r="C35" s="204"/>
      <c r="D35" s="204"/>
      <c r="E35" s="202"/>
      <c r="F35" s="204"/>
      <c r="G35" s="202"/>
      <c r="H35" s="199"/>
      <c r="I35" s="199"/>
      <c r="J35" s="202"/>
      <c r="K35" s="202"/>
      <c r="L35" s="202"/>
      <c r="M35" s="202"/>
      <c r="N35" s="202"/>
      <c r="O35" s="202"/>
      <c r="P35" s="205"/>
      <c r="Q35" s="202"/>
      <c r="R35" s="202"/>
      <c r="S35" s="202"/>
      <c r="T35" s="202"/>
      <c r="U35" s="202"/>
      <c r="V35" s="202"/>
      <c r="W35" s="202"/>
      <c r="X35" s="202"/>
      <c r="Y35" s="201"/>
      <c r="Z35" s="201"/>
    </row>
    <row r="36" spans="1:26" ht="21" customHeight="1">
      <c r="A36" s="203">
        <v>5</v>
      </c>
      <c r="B36" s="199" t="s">
        <v>31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85" t="s">
        <v>863</v>
      </c>
      <c r="Q36" s="199"/>
      <c r="R36" s="199"/>
      <c r="S36" s="199"/>
      <c r="T36" s="199"/>
      <c r="U36" s="202"/>
      <c r="V36" s="202"/>
      <c r="W36" s="202"/>
      <c r="X36" s="202"/>
      <c r="Y36" s="201"/>
      <c r="Z36" s="201"/>
    </row>
    <row r="37" spans="1:26" ht="21" customHeight="1">
      <c r="A37" s="203"/>
      <c r="B37" s="199" t="s">
        <v>5</v>
      </c>
      <c r="C37" s="204" t="s">
        <v>864</v>
      </c>
      <c r="D37" s="199"/>
      <c r="E37" s="199"/>
      <c r="H37" s="201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202"/>
      <c r="Y37" s="202"/>
      <c r="Z37" s="202"/>
    </row>
    <row r="38" spans="1:26" ht="21" customHeight="1">
      <c r="A38" s="203"/>
      <c r="B38" s="199" t="s">
        <v>5</v>
      </c>
      <c r="C38" s="204" t="s">
        <v>590</v>
      </c>
      <c r="E38" s="201" t="s">
        <v>865</v>
      </c>
      <c r="F38" s="199"/>
      <c r="H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202"/>
      <c r="Z38" s="202"/>
    </row>
    <row r="39" spans="1:26" ht="21" customHeight="1">
      <c r="A39" s="203"/>
      <c r="E39" s="199" t="s">
        <v>866</v>
      </c>
      <c r="F39" s="199"/>
      <c r="H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2"/>
      <c r="Z39" s="202"/>
    </row>
    <row r="40" spans="1:26" ht="21" customHeight="1">
      <c r="A40" s="203"/>
      <c r="E40" s="199" t="s">
        <v>867</v>
      </c>
      <c r="F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02"/>
      <c r="Z40" s="202"/>
    </row>
    <row r="41" spans="1:26" ht="21" customHeight="1">
      <c r="A41" s="203"/>
      <c r="B41" s="199"/>
      <c r="C41" s="201"/>
      <c r="D41" s="201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2"/>
      <c r="V41" s="202"/>
      <c r="W41" s="202"/>
      <c r="X41" s="202"/>
      <c r="Y41" s="201"/>
      <c r="Z41" s="201"/>
    </row>
    <row r="42" spans="1:26" ht="21" customHeight="1">
      <c r="A42" s="200">
        <v>6</v>
      </c>
      <c r="B42" s="199" t="s">
        <v>805</v>
      </c>
      <c r="C42" s="19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1"/>
      <c r="Z42" s="201"/>
    </row>
    <row r="43" spans="1:26" ht="21" customHeight="1">
      <c r="A43" s="206"/>
      <c r="B43" s="199"/>
      <c r="C43" s="204" t="s">
        <v>868</v>
      </c>
      <c r="D43" s="204"/>
      <c r="E43" s="204"/>
      <c r="F43" s="204"/>
      <c r="G43" s="202"/>
      <c r="H43" s="199"/>
      <c r="I43" s="199"/>
      <c r="J43" s="202"/>
      <c r="K43" s="202"/>
      <c r="L43" s="202"/>
      <c r="M43" s="202"/>
      <c r="N43" s="202"/>
      <c r="O43" s="202"/>
      <c r="P43" s="205"/>
      <c r="Q43" s="202"/>
      <c r="R43" s="202"/>
      <c r="S43" s="202"/>
      <c r="T43" s="202"/>
      <c r="U43" s="202"/>
      <c r="V43" s="202"/>
      <c r="W43" s="202"/>
      <c r="X43" s="202"/>
      <c r="Y43" s="201"/>
      <c r="Z43" s="201"/>
    </row>
    <row r="44" spans="1:26" ht="21" customHeight="1">
      <c r="A44" s="206"/>
      <c r="B44" s="199"/>
      <c r="C44" s="204"/>
      <c r="D44" s="204"/>
      <c r="E44" s="202"/>
      <c r="F44" s="204"/>
      <c r="G44" s="202"/>
      <c r="H44" s="199"/>
      <c r="I44" s="199"/>
      <c r="J44" s="202"/>
      <c r="K44" s="202"/>
      <c r="L44" s="202"/>
      <c r="M44" s="202"/>
      <c r="N44" s="202"/>
      <c r="O44" s="202"/>
      <c r="P44" s="205"/>
      <c r="Q44" s="202"/>
      <c r="R44" s="202"/>
      <c r="S44" s="202"/>
      <c r="T44" s="202"/>
      <c r="U44" s="202"/>
      <c r="V44" s="202"/>
      <c r="W44" s="202"/>
      <c r="X44" s="202"/>
      <c r="Y44" s="201"/>
      <c r="Z44" s="201"/>
    </row>
    <row r="45" spans="1:26" ht="21" customHeight="1">
      <c r="A45" s="203">
        <v>7</v>
      </c>
      <c r="B45" s="199" t="s">
        <v>804</v>
      </c>
      <c r="C45" s="204"/>
      <c r="D45" s="204"/>
      <c r="E45" s="202"/>
      <c r="F45" s="204"/>
      <c r="G45" s="202"/>
      <c r="H45" s="199"/>
      <c r="I45" s="199"/>
      <c r="J45" s="201"/>
      <c r="K45" s="202"/>
      <c r="L45" s="202"/>
      <c r="M45" s="202"/>
      <c r="N45" s="202"/>
      <c r="O45" s="202"/>
      <c r="P45" s="205"/>
      <c r="Q45" s="202"/>
      <c r="R45" s="199"/>
      <c r="S45" s="199"/>
      <c r="T45" s="199"/>
      <c r="U45" s="202"/>
      <c r="V45" s="202"/>
      <c r="W45" s="202"/>
      <c r="X45" s="202"/>
      <c r="Y45" s="201"/>
      <c r="Z45" s="201"/>
    </row>
    <row r="46" spans="1:26" ht="21" customHeight="1">
      <c r="A46" s="203"/>
      <c r="B46" s="210"/>
      <c r="C46" s="204" t="s">
        <v>869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199"/>
      <c r="S46" s="199"/>
      <c r="T46" s="199"/>
      <c r="U46" s="202"/>
      <c r="V46" s="202"/>
      <c r="W46" s="202"/>
      <c r="X46" s="202"/>
      <c r="Y46" s="201"/>
      <c r="Z46" s="201"/>
    </row>
    <row r="47" spans="1:26" ht="21" customHeight="1">
      <c r="A47" s="203"/>
      <c r="B47" s="210"/>
      <c r="C47" s="204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199"/>
      <c r="S47" s="199"/>
      <c r="T47" s="199"/>
      <c r="U47" s="202"/>
      <c r="V47" s="202"/>
      <c r="W47" s="202"/>
      <c r="X47" s="202"/>
      <c r="Y47" s="201"/>
      <c r="Z47" s="201"/>
    </row>
    <row r="48" spans="1:26" ht="21" customHeight="1">
      <c r="A48" s="203">
        <v>8</v>
      </c>
      <c r="B48" s="199" t="s">
        <v>35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202"/>
      <c r="V48" s="202"/>
      <c r="W48" s="202"/>
      <c r="X48" s="202"/>
      <c r="Y48" s="285" t="s">
        <v>870</v>
      </c>
      <c r="Z48" s="201"/>
    </row>
    <row r="49" spans="1:28" ht="21" customHeight="1">
      <c r="A49" s="203"/>
      <c r="B49" s="199" t="s">
        <v>34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202"/>
      <c r="V49" s="202"/>
      <c r="W49" s="202"/>
      <c r="X49" s="202"/>
      <c r="Y49" s="201"/>
      <c r="Z49" s="201"/>
    </row>
    <row r="50" spans="1:28" ht="21" customHeight="1">
      <c r="A50" s="203"/>
      <c r="B50" s="199" t="s">
        <v>5</v>
      </c>
      <c r="C50" s="204" t="s">
        <v>856</v>
      </c>
      <c r="D50" s="199"/>
      <c r="E50" s="202" t="s">
        <v>803</v>
      </c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2"/>
      <c r="V50" s="202"/>
      <c r="W50" s="202"/>
      <c r="X50" s="202"/>
      <c r="Y50" s="201"/>
      <c r="Z50" s="201"/>
    </row>
    <row r="51" spans="1:28" ht="21" customHeight="1">
      <c r="A51" s="203"/>
      <c r="B51" s="199" t="s">
        <v>5</v>
      </c>
      <c r="C51" s="204" t="s">
        <v>582</v>
      </c>
      <c r="D51" s="201"/>
      <c r="E51" s="201" t="s">
        <v>871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2"/>
      <c r="V51" s="202"/>
      <c r="W51" s="202"/>
      <c r="X51" s="202"/>
      <c r="Y51" s="201"/>
      <c r="Z51" s="201"/>
    </row>
    <row r="52" spans="1:28" ht="21" customHeight="1">
      <c r="A52" s="200"/>
      <c r="B52" s="199"/>
      <c r="C52" s="201"/>
      <c r="D52" s="201"/>
      <c r="E52" s="199" t="s">
        <v>872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1"/>
      <c r="Z52" s="201"/>
    </row>
    <row r="53" spans="1:28" ht="21" customHeight="1">
      <c r="A53" s="203"/>
      <c r="B53" s="199"/>
      <c r="C53" s="201"/>
      <c r="D53" s="201"/>
      <c r="E53" s="199" t="s">
        <v>873</v>
      </c>
      <c r="F53" s="201"/>
      <c r="G53" s="201"/>
      <c r="H53" s="201"/>
      <c r="I53" s="201"/>
      <c r="J53" s="201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202"/>
      <c r="V53" s="202"/>
      <c r="W53" s="202"/>
      <c r="X53" s="202"/>
      <c r="Y53" s="201"/>
      <c r="Z53" s="201"/>
      <c r="AB53" s="212"/>
    </row>
    <row r="54" spans="1:28" ht="21" customHeight="1">
      <c r="A54" s="203"/>
      <c r="B54" s="199"/>
      <c r="C54" s="201"/>
      <c r="D54" s="201"/>
      <c r="E54" s="199" t="s">
        <v>874</v>
      </c>
      <c r="F54" s="201"/>
      <c r="G54" s="201"/>
      <c r="H54" s="201"/>
      <c r="I54" s="201"/>
      <c r="J54" s="201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202"/>
      <c r="V54" s="202"/>
      <c r="W54" s="202"/>
      <c r="X54" s="202"/>
      <c r="Y54" s="201"/>
      <c r="Z54" s="201"/>
      <c r="AB54" s="212"/>
    </row>
    <row r="55" spans="1:28" ht="21" customHeight="1">
      <c r="A55" s="203"/>
      <c r="B55" s="199"/>
      <c r="C55" s="201"/>
      <c r="D55" s="201"/>
      <c r="E55" s="199" t="s">
        <v>875</v>
      </c>
      <c r="F55" s="201"/>
      <c r="G55" s="201"/>
      <c r="H55" s="201"/>
      <c r="I55" s="201"/>
      <c r="J55" s="201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202"/>
      <c r="V55" s="202"/>
      <c r="W55" s="202"/>
      <c r="X55" s="202"/>
      <c r="Y55" s="201"/>
      <c r="Z55" s="201"/>
      <c r="AB55" s="212"/>
    </row>
    <row r="56" spans="1:28" ht="21" customHeight="1">
      <c r="A56" s="203"/>
      <c r="B56" s="199"/>
      <c r="C56" s="201"/>
      <c r="D56" s="201"/>
      <c r="E56" s="199"/>
      <c r="F56" s="201"/>
      <c r="G56" s="201"/>
      <c r="H56" s="201"/>
      <c r="I56" s="201"/>
      <c r="J56" s="201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202"/>
      <c r="V56" s="202"/>
      <c r="W56" s="202"/>
      <c r="X56" s="202"/>
      <c r="Y56" s="201"/>
      <c r="Z56" s="201"/>
    </row>
    <row r="57" spans="1:28" ht="21" customHeight="1">
      <c r="A57" s="200">
        <v>9</v>
      </c>
      <c r="B57" s="243" t="s">
        <v>802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 spans="1:28" ht="21" customHeight="1">
      <c r="A58" s="200"/>
      <c r="B58" s="203" t="s">
        <v>790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spans="1:28" ht="21" customHeight="1">
      <c r="A59" s="206"/>
      <c r="B59" s="199" t="s">
        <v>5</v>
      </c>
      <c r="C59" s="204" t="s">
        <v>10</v>
      </c>
      <c r="D59" s="204"/>
      <c r="E59" s="202"/>
      <c r="F59" s="204"/>
      <c r="G59" s="202"/>
      <c r="H59" s="199"/>
      <c r="I59" s="199"/>
      <c r="J59" s="202"/>
      <c r="K59" s="202"/>
      <c r="L59" s="202"/>
      <c r="M59" s="289" t="s">
        <v>341</v>
      </c>
      <c r="N59" s="202"/>
      <c r="O59" s="202"/>
      <c r="P59" s="199"/>
      <c r="Q59" s="288"/>
      <c r="R59" s="202"/>
      <c r="S59" s="202"/>
      <c r="T59" s="202"/>
      <c r="U59" s="202"/>
      <c r="V59" s="202"/>
      <c r="W59" s="202"/>
      <c r="X59" s="202"/>
      <c r="Y59" s="201"/>
      <c r="Z59" s="201"/>
    </row>
    <row r="60" spans="1:28" ht="21" customHeight="1">
      <c r="A60" s="206"/>
      <c r="B60" s="199" t="s">
        <v>5</v>
      </c>
      <c r="C60" s="204" t="s">
        <v>32</v>
      </c>
      <c r="D60" s="204"/>
      <c r="E60" s="202"/>
      <c r="F60" s="204"/>
      <c r="G60" s="202"/>
      <c r="H60" s="199"/>
      <c r="I60" s="199"/>
      <c r="J60" s="202"/>
      <c r="K60" s="202"/>
      <c r="L60" s="202"/>
      <c r="M60" s="289" t="s">
        <v>343</v>
      </c>
      <c r="N60" s="202"/>
      <c r="O60" s="202"/>
      <c r="P60" s="205"/>
      <c r="Q60" s="202"/>
      <c r="R60" s="202"/>
      <c r="S60" s="202"/>
      <c r="T60" s="202"/>
      <c r="U60" s="202"/>
      <c r="V60" s="202"/>
      <c r="W60" s="202"/>
      <c r="X60" s="202"/>
      <c r="Y60" s="201"/>
      <c r="Z60" s="201"/>
    </row>
    <row r="61" spans="1:28" ht="21" customHeight="1">
      <c r="A61" s="206"/>
      <c r="B61" s="199" t="s">
        <v>5</v>
      </c>
      <c r="C61" s="199" t="s">
        <v>23</v>
      </c>
      <c r="D61" s="204"/>
      <c r="E61" s="202"/>
      <c r="F61" s="204"/>
      <c r="G61" s="202"/>
      <c r="H61" s="199"/>
      <c r="I61" s="199"/>
      <c r="J61" s="202"/>
      <c r="K61" s="202"/>
      <c r="L61" s="202"/>
      <c r="M61" s="202"/>
      <c r="N61" s="202"/>
      <c r="O61" s="202"/>
      <c r="P61" s="205"/>
      <c r="Q61" s="202"/>
      <c r="R61" s="202"/>
      <c r="S61" s="289" t="s">
        <v>344</v>
      </c>
      <c r="T61" s="202"/>
      <c r="U61" s="202"/>
      <c r="V61" s="202"/>
      <c r="W61" s="202"/>
      <c r="X61" s="202"/>
      <c r="Y61" s="201"/>
      <c r="Z61" s="201"/>
    </row>
    <row r="62" spans="1:28" ht="21" customHeight="1">
      <c r="A62" s="206"/>
      <c r="B62" s="199" t="s">
        <v>5</v>
      </c>
      <c r="C62" s="199" t="s">
        <v>876</v>
      </c>
      <c r="D62" s="204"/>
      <c r="E62" s="202"/>
      <c r="F62" s="204"/>
      <c r="G62" s="202"/>
      <c r="H62" s="199"/>
      <c r="I62" s="199"/>
      <c r="J62" s="202"/>
      <c r="K62" s="202"/>
      <c r="L62" s="202"/>
      <c r="M62" s="286"/>
      <c r="N62" s="286"/>
      <c r="O62" s="286"/>
      <c r="P62" s="287"/>
      <c r="Q62" s="286"/>
      <c r="R62" s="286"/>
      <c r="S62" s="286"/>
      <c r="T62" s="286"/>
      <c r="U62" s="202"/>
      <c r="V62" s="202"/>
      <c r="W62" s="202"/>
      <c r="X62" s="202"/>
      <c r="Y62" s="201"/>
      <c r="Z62" s="201"/>
    </row>
    <row r="63" spans="1:28" ht="21" customHeight="1">
      <c r="A63" s="206"/>
      <c r="B63" s="199"/>
      <c r="C63" s="199"/>
      <c r="D63" s="204"/>
      <c r="E63" s="202"/>
      <c r="F63" s="204"/>
      <c r="G63" s="202"/>
      <c r="H63" s="199"/>
      <c r="I63" s="199"/>
      <c r="J63" s="202"/>
      <c r="K63" s="202"/>
      <c r="L63" s="202"/>
      <c r="M63" s="202"/>
      <c r="N63" s="202"/>
      <c r="O63" s="202"/>
      <c r="P63" s="205"/>
      <c r="Q63" s="202"/>
      <c r="R63" s="202"/>
      <c r="S63" s="202"/>
      <c r="T63" s="202"/>
      <c r="U63" s="202"/>
      <c r="V63" s="202"/>
      <c r="W63" s="202"/>
      <c r="X63" s="202"/>
      <c r="Y63" s="201"/>
      <c r="Z63" s="201"/>
    </row>
    <row r="64" spans="1:28" ht="21" customHeight="1">
      <c r="A64" s="203">
        <v>10</v>
      </c>
      <c r="B64" s="199" t="s">
        <v>801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285" t="s">
        <v>877</v>
      </c>
      <c r="Q64" s="199"/>
      <c r="R64" s="199"/>
      <c r="S64" s="199"/>
      <c r="T64" s="199"/>
      <c r="U64" s="202"/>
      <c r="V64" s="202"/>
      <c r="W64" s="202"/>
      <c r="X64" s="202"/>
      <c r="Y64" s="201"/>
      <c r="Z64" s="201"/>
    </row>
    <row r="65" spans="1:28" ht="21" customHeight="1">
      <c r="A65" s="203"/>
      <c r="B65" s="199" t="s">
        <v>5</v>
      </c>
      <c r="C65" s="204" t="s">
        <v>864</v>
      </c>
      <c r="D65" s="199"/>
      <c r="E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202"/>
      <c r="Y65" s="202"/>
      <c r="Z65" s="202"/>
    </row>
    <row r="66" spans="1:28" ht="21" customHeight="1">
      <c r="A66" s="203"/>
      <c r="B66" s="199" t="s">
        <v>5</v>
      </c>
      <c r="C66" s="204" t="s">
        <v>590</v>
      </c>
      <c r="D66" s="201"/>
      <c r="E66" s="201" t="s">
        <v>3</v>
      </c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202"/>
      <c r="Z66" s="202"/>
    </row>
    <row r="67" spans="1:28" ht="21" customHeight="1">
      <c r="A67" s="203"/>
      <c r="B67" s="199"/>
      <c r="C67" s="201"/>
      <c r="D67" s="201"/>
      <c r="E67" s="199" t="s">
        <v>878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2"/>
      <c r="Z67" s="202"/>
    </row>
    <row r="68" spans="1:28" ht="21" customHeight="1">
      <c r="A68" s="203"/>
      <c r="B68" s="199"/>
      <c r="C68" s="201"/>
      <c r="D68" s="201"/>
      <c r="E68" s="199" t="s">
        <v>879</v>
      </c>
      <c r="F68" s="199"/>
      <c r="G68" s="201"/>
      <c r="H68" s="201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202"/>
      <c r="Z68" s="202"/>
    </row>
    <row r="69" spans="1:28" ht="21" customHeight="1">
      <c r="A69" s="203"/>
      <c r="F69" s="199"/>
      <c r="G69" s="201"/>
      <c r="H69" s="201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202"/>
      <c r="Z69" s="202"/>
    </row>
    <row r="70" spans="1:28" ht="21" customHeight="1">
      <c r="A70" s="203"/>
      <c r="F70" s="199"/>
      <c r="G70" s="201"/>
      <c r="H70" s="201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2"/>
      <c r="Z70" s="202"/>
    </row>
    <row r="71" spans="1:28" ht="21" customHeight="1">
      <c r="A71" s="203"/>
      <c r="F71" s="199"/>
      <c r="G71" s="201"/>
      <c r="H71" s="201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202"/>
      <c r="Z71" s="202"/>
    </row>
    <row r="72" spans="1:28" ht="21" customHeight="1">
      <c r="A72" s="250" t="s">
        <v>30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2"/>
    </row>
    <row r="73" spans="1:28" ht="21" customHeight="1">
      <c r="A73" s="203"/>
      <c r="B73" s="199"/>
      <c r="C73" s="204"/>
      <c r="D73" s="201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202"/>
      <c r="V73" s="202"/>
      <c r="W73" s="202"/>
      <c r="X73" s="202"/>
      <c r="Y73" s="201"/>
      <c r="Z73" s="201"/>
    </row>
    <row r="74" spans="1:28" ht="21" customHeight="1">
      <c r="A74" s="200">
        <v>11</v>
      </c>
      <c r="B74" s="199" t="s">
        <v>800</v>
      </c>
      <c r="C74" s="199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01"/>
      <c r="Z74" s="201"/>
    </row>
    <row r="75" spans="1:28" ht="21" customHeight="1">
      <c r="A75" s="206"/>
      <c r="B75" s="199"/>
      <c r="C75" s="204" t="s">
        <v>891</v>
      </c>
      <c r="D75" s="204"/>
      <c r="E75" s="204"/>
      <c r="F75" s="204"/>
      <c r="G75" s="202"/>
      <c r="H75" s="199"/>
      <c r="I75" s="199"/>
      <c r="J75" s="202"/>
      <c r="K75" s="202"/>
      <c r="L75" s="202"/>
      <c r="M75" s="202"/>
      <c r="N75" s="202"/>
      <c r="O75" s="202"/>
      <c r="P75" s="205"/>
      <c r="Q75" s="202"/>
      <c r="R75" s="202"/>
      <c r="S75" s="202"/>
      <c r="T75" s="202"/>
      <c r="U75" s="202"/>
      <c r="V75" s="202"/>
      <c r="W75" s="202"/>
      <c r="X75" s="202"/>
      <c r="Y75" s="201"/>
      <c r="Z75" s="201"/>
    </row>
    <row r="76" spans="1:28" ht="21" customHeight="1">
      <c r="A76" s="206"/>
      <c r="B76" s="199"/>
      <c r="C76" s="204"/>
      <c r="D76" s="204"/>
      <c r="E76" s="202"/>
      <c r="F76" s="204"/>
      <c r="G76" s="202"/>
      <c r="H76" s="199"/>
      <c r="I76" s="199"/>
      <c r="J76" s="202"/>
      <c r="K76" s="202"/>
      <c r="L76" s="202"/>
      <c r="M76" s="202"/>
      <c r="N76" s="202"/>
      <c r="O76" s="202"/>
      <c r="P76" s="205"/>
      <c r="Q76" s="202"/>
      <c r="R76" s="202"/>
      <c r="S76" s="202"/>
      <c r="T76" s="202"/>
      <c r="U76" s="202"/>
      <c r="V76" s="202"/>
      <c r="W76" s="202"/>
      <c r="X76" s="202"/>
      <c r="Y76" s="201"/>
      <c r="Z76" s="201"/>
    </row>
    <row r="77" spans="1:28" ht="21" customHeight="1">
      <c r="A77" s="203">
        <v>12</v>
      </c>
      <c r="B77" s="199" t="s">
        <v>799</v>
      </c>
      <c r="C77" s="204"/>
      <c r="D77" s="204"/>
      <c r="E77" s="202"/>
      <c r="F77" s="204"/>
      <c r="G77" s="202"/>
      <c r="H77" s="199"/>
      <c r="I77" s="199"/>
      <c r="J77" s="201"/>
      <c r="K77" s="202"/>
      <c r="L77" s="202"/>
      <c r="M77" s="202"/>
      <c r="N77" s="202"/>
      <c r="O77" s="202"/>
      <c r="P77" s="205"/>
      <c r="Q77" s="202"/>
      <c r="R77" s="199"/>
      <c r="S77" s="199"/>
      <c r="T77" s="199"/>
      <c r="U77" s="202"/>
      <c r="V77" s="202"/>
      <c r="W77" s="202"/>
      <c r="X77" s="202"/>
      <c r="Y77" s="201"/>
      <c r="Z77" s="201"/>
      <c r="AB77" s="213"/>
    </row>
    <row r="78" spans="1:28" ht="21" customHeight="1">
      <c r="A78" s="203"/>
      <c r="B78" s="210"/>
      <c r="C78" s="204" t="s">
        <v>892</v>
      </c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199"/>
      <c r="S78" s="199"/>
      <c r="T78" s="199"/>
      <c r="U78" s="202"/>
      <c r="V78" s="202"/>
      <c r="W78" s="202"/>
      <c r="X78" s="202"/>
      <c r="Y78" s="201"/>
      <c r="Z78" s="201"/>
    </row>
    <row r="79" spans="1:28" ht="21" customHeight="1">
      <c r="A79" s="203"/>
      <c r="B79" s="210"/>
      <c r="C79" s="204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199"/>
      <c r="S79" s="199"/>
      <c r="T79" s="199"/>
      <c r="U79" s="202"/>
      <c r="V79" s="202"/>
      <c r="W79" s="202"/>
      <c r="X79" s="202"/>
      <c r="Y79" s="201"/>
      <c r="Z79" s="201"/>
    </row>
    <row r="80" spans="1:28" ht="21" customHeight="1">
      <c r="A80" s="203">
        <v>13</v>
      </c>
      <c r="B80" s="199" t="s">
        <v>798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202"/>
      <c r="V80" s="202"/>
      <c r="W80" s="202"/>
      <c r="X80" s="202"/>
      <c r="Y80" s="201"/>
      <c r="Z80" s="201"/>
    </row>
    <row r="81" spans="1:28" ht="21" customHeight="1">
      <c r="A81" s="203"/>
      <c r="B81" s="199" t="s">
        <v>34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290" t="s">
        <v>880</v>
      </c>
      <c r="S81" s="199"/>
      <c r="T81" s="199"/>
      <c r="U81" s="202"/>
      <c r="V81" s="202"/>
      <c r="W81" s="202"/>
      <c r="X81" s="202"/>
      <c r="Y81" s="201"/>
      <c r="Z81" s="201"/>
    </row>
    <row r="82" spans="1:28" ht="21" customHeight="1">
      <c r="A82" s="203"/>
      <c r="B82" s="199" t="s">
        <v>5</v>
      </c>
      <c r="C82" s="204" t="s">
        <v>856</v>
      </c>
      <c r="D82" s="199"/>
      <c r="E82" s="202" t="s">
        <v>797</v>
      </c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2"/>
      <c r="V82" s="202"/>
      <c r="W82" s="202"/>
      <c r="X82" s="202"/>
      <c r="Y82" s="201"/>
      <c r="Z82" s="201"/>
    </row>
    <row r="83" spans="1:28" ht="21" customHeight="1">
      <c r="A83" s="203"/>
      <c r="B83" s="199" t="s">
        <v>5</v>
      </c>
      <c r="C83" s="204" t="s">
        <v>582</v>
      </c>
      <c r="D83" s="201"/>
      <c r="E83" s="201" t="s">
        <v>881</v>
      </c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202"/>
      <c r="V83" s="202"/>
      <c r="W83" s="202"/>
      <c r="X83" s="202"/>
      <c r="Y83" s="201"/>
      <c r="Z83" s="201"/>
    </row>
    <row r="84" spans="1:28" ht="21" customHeight="1">
      <c r="A84" s="200"/>
      <c r="B84" s="199"/>
      <c r="C84" s="201"/>
      <c r="D84" s="201"/>
      <c r="E84" s="199" t="s">
        <v>890</v>
      </c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1"/>
      <c r="Z84" s="201"/>
    </row>
    <row r="85" spans="1:28" ht="21" customHeight="1">
      <c r="A85" s="203"/>
      <c r="B85" s="199"/>
      <c r="C85" s="201"/>
      <c r="D85" s="201"/>
      <c r="E85" s="199" t="s">
        <v>882</v>
      </c>
      <c r="F85" s="201"/>
      <c r="G85" s="201"/>
      <c r="H85" s="201"/>
      <c r="I85" s="201"/>
      <c r="J85" s="201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202"/>
      <c r="V85" s="202"/>
      <c r="W85" s="202"/>
      <c r="X85" s="202"/>
      <c r="Y85" s="201"/>
      <c r="Z85" s="201"/>
      <c r="AB85" s="212"/>
    </row>
    <row r="86" spans="1:28" ht="21" customHeight="1">
      <c r="A86" s="203"/>
      <c r="B86" s="199"/>
      <c r="C86" s="201"/>
      <c r="D86" s="201"/>
      <c r="E86" s="199" t="s">
        <v>883</v>
      </c>
      <c r="F86" s="201"/>
      <c r="G86" s="201"/>
      <c r="H86" s="201"/>
      <c r="I86" s="201"/>
      <c r="J86" s="201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202"/>
      <c r="V86" s="202"/>
      <c r="W86" s="202"/>
      <c r="X86" s="202"/>
      <c r="Y86" s="201"/>
      <c r="Z86" s="201"/>
      <c r="AB86" s="212"/>
    </row>
    <row r="87" spans="1:28" ht="21" customHeight="1">
      <c r="A87" s="203"/>
      <c r="B87" s="199"/>
      <c r="C87" s="201"/>
      <c r="D87" s="201"/>
      <c r="E87" s="199" t="s">
        <v>884</v>
      </c>
      <c r="F87" s="201"/>
      <c r="G87" s="201"/>
      <c r="H87" s="201"/>
      <c r="I87" s="201"/>
      <c r="J87" s="201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202"/>
      <c r="V87" s="202"/>
      <c r="W87" s="202"/>
      <c r="X87" s="202"/>
      <c r="Y87" s="201"/>
      <c r="Z87" s="201"/>
      <c r="AB87" s="212"/>
    </row>
    <row r="88" spans="1:28" ht="21" customHeight="1">
      <c r="A88" s="203"/>
      <c r="B88" s="199"/>
      <c r="C88" s="201"/>
      <c r="D88" s="201"/>
      <c r="E88" s="199"/>
      <c r="F88" s="201"/>
      <c r="G88" s="201"/>
      <c r="H88" s="201"/>
      <c r="I88" s="201"/>
      <c r="J88" s="201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202"/>
      <c r="V88" s="202"/>
      <c r="W88" s="202"/>
      <c r="X88" s="202"/>
      <c r="Y88" s="201"/>
      <c r="Z88" s="201"/>
    </row>
    <row r="89" spans="1:28" ht="21" customHeight="1">
      <c r="A89" s="200">
        <v>14</v>
      </c>
      <c r="B89" s="243" t="s">
        <v>796</v>
      </c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</row>
    <row r="90" spans="1:28" ht="21" customHeight="1">
      <c r="A90" s="200"/>
      <c r="B90" s="203" t="s">
        <v>790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spans="1:28" ht="21" customHeight="1">
      <c r="A91" s="206"/>
      <c r="B91" s="199" t="s">
        <v>5</v>
      </c>
      <c r="C91" s="204" t="s">
        <v>10</v>
      </c>
      <c r="D91" s="204"/>
      <c r="E91" s="202"/>
      <c r="F91" s="204"/>
      <c r="G91" s="202"/>
      <c r="H91" s="199"/>
      <c r="I91" s="199"/>
      <c r="J91" s="202"/>
      <c r="K91" s="202"/>
      <c r="L91" s="202"/>
      <c r="M91" s="285" t="s">
        <v>648</v>
      </c>
      <c r="O91" s="202"/>
      <c r="P91" s="199"/>
      <c r="R91" s="202"/>
      <c r="S91" s="202"/>
      <c r="T91" s="202"/>
      <c r="U91" s="202"/>
      <c r="V91" s="202"/>
      <c r="W91" s="202"/>
      <c r="X91" s="202"/>
      <c r="Y91" s="201"/>
      <c r="Z91" s="201"/>
    </row>
    <row r="92" spans="1:28" ht="21" customHeight="1">
      <c r="A92" s="206"/>
      <c r="B92" s="199" t="s">
        <v>5</v>
      </c>
      <c r="C92" s="204" t="s">
        <v>24</v>
      </c>
      <c r="D92" s="204"/>
      <c r="E92" s="202"/>
      <c r="F92" s="204"/>
      <c r="G92" s="202"/>
      <c r="H92" s="199"/>
      <c r="I92" s="199"/>
      <c r="J92" s="202"/>
      <c r="K92" s="202"/>
      <c r="L92" s="202"/>
      <c r="M92" s="285" t="s">
        <v>649</v>
      </c>
      <c r="N92" s="202"/>
      <c r="O92" s="202"/>
      <c r="P92" s="205"/>
      <c r="Q92" s="202"/>
      <c r="R92" s="202"/>
      <c r="S92" s="202"/>
      <c r="T92" s="202"/>
      <c r="U92" s="202"/>
      <c r="V92" s="202"/>
      <c r="W92" s="202"/>
      <c r="X92" s="202"/>
      <c r="Y92" s="201"/>
      <c r="Z92" s="201"/>
    </row>
    <row r="93" spans="1:28" ht="21" customHeight="1">
      <c r="A93" s="206"/>
      <c r="B93" s="199" t="s">
        <v>5</v>
      </c>
      <c r="C93" s="199" t="s">
        <v>23</v>
      </c>
      <c r="D93" s="204"/>
      <c r="E93" s="202"/>
      <c r="F93" s="204"/>
      <c r="G93" s="202"/>
      <c r="H93" s="199"/>
      <c r="I93" s="199"/>
      <c r="J93" s="202"/>
      <c r="K93" s="202"/>
      <c r="L93" s="202"/>
      <c r="M93" s="202"/>
      <c r="N93" s="202"/>
      <c r="O93" s="202"/>
      <c r="P93" s="205"/>
      <c r="Q93" s="202"/>
      <c r="R93" s="285" t="s">
        <v>650</v>
      </c>
      <c r="S93" s="202"/>
      <c r="T93" s="202"/>
      <c r="U93" s="202"/>
      <c r="V93" s="202"/>
      <c r="W93" s="202"/>
      <c r="X93" s="202"/>
      <c r="Y93" s="201"/>
      <c r="Z93" s="201"/>
    </row>
    <row r="94" spans="1:28" ht="21" customHeight="1">
      <c r="A94" s="206"/>
      <c r="B94" s="199" t="s">
        <v>5</v>
      </c>
      <c r="C94" s="199" t="s">
        <v>885</v>
      </c>
      <c r="D94" s="204"/>
      <c r="E94" s="202"/>
      <c r="F94" s="204"/>
      <c r="G94" s="202"/>
      <c r="H94" s="199"/>
      <c r="I94" s="199"/>
      <c r="J94" s="202"/>
      <c r="K94" s="202"/>
      <c r="L94" s="202"/>
      <c r="M94" s="202"/>
      <c r="N94" s="202"/>
      <c r="O94" s="202"/>
      <c r="P94" s="205"/>
      <c r="Q94" s="202"/>
      <c r="R94" s="202"/>
      <c r="S94" s="202"/>
      <c r="T94" s="202"/>
      <c r="U94" s="202"/>
      <c r="V94" s="202"/>
      <c r="W94" s="202"/>
      <c r="X94" s="202"/>
      <c r="Y94" s="201"/>
      <c r="Z94" s="201"/>
    </row>
    <row r="95" spans="1:28" ht="21" customHeight="1">
      <c r="A95" s="206"/>
      <c r="C95" s="204"/>
      <c r="D95" s="204"/>
      <c r="E95" s="202"/>
      <c r="F95" s="204"/>
      <c r="G95" s="202"/>
      <c r="H95" s="199"/>
      <c r="I95" s="199"/>
      <c r="J95" s="202"/>
      <c r="K95" s="202"/>
      <c r="L95" s="202"/>
      <c r="M95" s="202"/>
      <c r="N95" s="202"/>
      <c r="O95" s="202"/>
      <c r="P95" s="205"/>
      <c r="Q95" s="202"/>
      <c r="R95" s="202"/>
      <c r="S95" s="202"/>
      <c r="T95" s="202"/>
      <c r="U95" s="202"/>
      <c r="V95" s="202"/>
      <c r="W95" s="202"/>
      <c r="X95" s="202"/>
      <c r="Y95" s="201"/>
      <c r="Z95" s="201"/>
    </row>
    <row r="96" spans="1:28" ht="21" customHeight="1">
      <c r="A96" s="203">
        <v>15</v>
      </c>
      <c r="B96" s="199" t="s">
        <v>22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85" t="s">
        <v>886</v>
      </c>
      <c r="Q96" s="199"/>
      <c r="R96" s="199"/>
      <c r="S96" s="199"/>
      <c r="T96" s="199"/>
      <c r="U96" s="202"/>
      <c r="V96" s="202"/>
      <c r="W96" s="202"/>
      <c r="X96" s="202"/>
      <c r="Y96" s="201"/>
      <c r="Z96" s="201"/>
    </row>
    <row r="97" spans="1:26" ht="21" customHeight="1">
      <c r="A97" s="203"/>
      <c r="B97" s="199" t="s">
        <v>5</v>
      </c>
      <c r="C97" s="204" t="s">
        <v>864</v>
      </c>
      <c r="D97" s="199"/>
      <c r="E97" s="199"/>
      <c r="F97" s="199"/>
      <c r="G97" s="199"/>
      <c r="H97" s="199"/>
      <c r="I97" s="199"/>
      <c r="J97" s="201"/>
      <c r="K97" s="201"/>
      <c r="L97" s="199"/>
      <c r="M97" s="199"/>
      <c r="N97" s="199"/>
      <c r="O97" s="199"/>
      <c r="P97" s="199"/>
      <c r="Q97" s="199"/>
      <c r="R97" s="199"/>
      <c r="S97" s="199"/>
      <c r="T97" s="199"/>
      <c r="U97" s="202"/>
      <c r="V97" s="202"/>
      <c r="W97" s="202"/>
      <c r="X97" s="202"/>
      <c r="Y97" s="201"/>
      <c r="Z97" s="201"/>
    </row>
    <row r="98" spans="1:26" ht="21" customHeight="1">
      <c r="A98" s="203"/>
      <c r="B98" s="199" t="s">
        <v>5</v>
      </c>
      <c r="C98" s="204" t="s">
        <v>590</v>
      </c>
      <c r="D98" s="201"/>
      <c r="E98" s="201" t="s">
        <v>887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202"/>
      <c r="U98" s="202"/>
      <c r="V98" s="202"/>
      <c r="W98" s="202"/>
      <c r="X98" s="201"/>
      <c r="Y98" s="201"/>
      <c r="Z98" s="201"/>
    </row>
    <row r="99" spans="1:26" ht="21" customHeight="1">
      <c r="A99" s="203"/>
      <c r="B99" s="199"/>
      <c r="C99" s="201"/>
      <c r="D99" s="201"/>
      <c r="E99" s="199" t="s">
        <v>889</v>
      </c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202"/>
      <c r="V99" s="202"/>
      <c r="W99" s="202"/>
      <c r="X99" s="202"/>
      <c r="Y99" s="201"/>
      <c r="Z99" s="201"/>
    </row>
    <row r="100" spans="1:26" ht="21" customHeight="1">
      <c r="A100" s="203"/>
      <c r="B100" s="199"/>
      <c r="C100" s="201"/>
      <c r="D100" s="201"/>
      <c r="E100" s="199" t="s">
        <v>888</v>
      </c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202"/>
      <c r="V100" s="202"/>
      <c r="W100" s="202"/>
      <c r="X100" s="202"/>
      <c r="Y100" s="201"/>
      <c r="Z100" s="201"/>
    </row>
    <row r="101" spans="1:26" ht="21" customHeight="1">
      <c r="A101" s="203"/>
      <c r="B101" s="199"/>
      <c r="C101" s="201"/>
      <c r="D101" s="201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202"/>
      <c r="V101" s="202"/>
      <c r="W101" s="202"/>
      <c r="X101" s="202"/>
      <c r="Y101" s="201"/>
      <c r="Z101" s="201"/>
    </row>
    <row r="102" spans="1:26" ht="21" customHeight="1">
      <c r="A102" s="203"/>
      <c r="B102" s="199"/>
      <c r="C102" s="201"/>
      <c r="D102" s="201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202"/>
      <c r="V102" s="202"/>
      <c r="W102" s="202"/>
      <c r="X102" s="202"/>
      <c r="Y102" s="201"/>
      <c r="Z102" s="201"/>
    </row>
    <row r="103" spans="1:26" ht="21" customHeight="1">
      <c r="A103" s="200">
        <v>16</v>
      </c>
      <c r="B103" s="199" t="s">
        <v>795</v>
      </c>
      <c r="C103" s="199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01"/>
      <c r="Z103" s="201"/>
    </row>
    <row r="104" spans="1:26" ht="21" customHeight="1">
      <c r="A104" s="206"/>
      <c r="B104" s="199"/>
      <c r="C104" s="204" t="s">
        <v>893</v>
      </c>
      <c r="D104" s="204"/>
      <c r="E104" s="204"/>
      <c r="F104" s="204"/>
      <c r="G104" s="202"/>
      <c r="H104" s="199"/>
      <c r="I104" s="199"/>
      <c r="J104" s="202"/>
      <c r="K104" s="202"/>
      <c r="L104" s="202"/>
      <c r="M104" s="202"/>
      <c r="N104" s="202"/>
      <c r="O104" s="202"/>
      <c r="P104" s="205"/>
      <c r="Q104" s="202"/>
      <c r="R104" s="202"/>
      <c r="S104" s="202"/>
      <c r="T104" s="202"/>
      <c r="U104" s="202"/>
      <c r="V104" s="202"/>
      <c r="W104" s="202"/>
      <c r="X104" s="202"/>
      <c r="Y104" s="201"/>
      <c r="Z104" s="201"/>
    </row>
    <row r="105" spans="1:26" ht="21" customHeight="1">
      <c r="A105" s="206"/>
      <c r="B105" s="199"/>
      <c r="C105" s="204"/>
      <c r="D105" s="204"/>
      <c r="E105" s="202"/>
      <c r="F105" s="204"/>
      <c r="G105" s="202"/>
      <c r="H105" s="199"/>
      <c r="I105" s="199"/>
      <c r="J105" s="202"/>
      <c r="K105" s="202"/>
      <c r="L105" s="202"/>
      <c r="M105" s="202"/>
      <c r="N105" s="202"/>
      <c r="O105" s="202"/>
      <c r="P105" s="205"/>
      <c r="Q105" s="202"/>
      <c r="R105" s="202"/>
      <c r="S105" s="202"/>
      <c r="T105" s="202"/>
      <c r="U105" s="202"/>
      <c r="V105" s="202"/>
      <c r="W105" s="202"/>
      <c r="X105" s="202"/>
      <c r="Y105" s="201"/>
      <c r="Z105" s="201"/>
    </row>
    <row r="106" spans="1:26" ht="21" customHeight="1">
      <c r="A106" s="203">
        <v>17</v>
      </c>
      <c r="B106" s="199" t="s">
        <v>794</v>
      </c>
      <c r="C106" s="204"/>
      <c r="D106" s="204"/>
      <c r="E106" s="202"/>
      <c r="F106" s="204"/>
      <c r="G106" s="202"/>
      <c r="H106" s="199"/>
      <c r="I106" s="199"/>
      <c r="J106" s="201"/>
      <c r="K106" s="202"/>
      <c r="L106" s="202"/>
      <c r="M106" s="202"/>
      <c r="N106" s="202"/>
      <c r="O106" s="202"/>
      <c r="P106" s="205"/>
      <c r="Q106" s="202"/>
      <c r="R106" s="199"/>
      <c r="S106" s="199"/>
      <c r="T106" s="199"/>
      <c r="U106" s="202"/>
      <c r="V106" s="202"/>
      <c r="W106" s="202"/>
      <c r="X106" s="202"/>
      <c r="Y106" s="201"/>
      <c r="Z106" s="201"/>
    </row>
    <row r="107" spans="1:26" ht="21" customHeight="1">
      <c r="A107" s="203"/>
      <c r="B107" s="210"/>
      <c r="C107" s="204" t="s">
        <v>894</v>
      </c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199"/>
      <c r="S107" s="199"/>
      <c r="T107" s="199"/>
      <c r="U107" s="202"/>
      <c r="V107" s="202"/>
      <c r="W107" s="202"/>
      <c r="X107" s="202"/>
      <c r="Y107" s="201"/>
      <c r="Z107" s="201"/>
    </row>
    <row r="108" spans="1:26" ht="21" customHeight="1">
      <c r="A108" s="203"/>
      <c r="B108" s="210"/>
      <c r="C108" s="204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199"/>
      <c r="S108" s="199"/>
      <c r="T108" s="199"/>
      <c r="U108" s="202"/>
      <c r="V108" s="202"/>
      <c r="W108" s="202"/>
      <c r="X108" s="202"/>
      <c r="Y108" s="201"/>
      <c r="Z108" s="201"/>
    </row>
    <row r="109" spans="1:26" ht="21" customHeight="1">
      <c r="A109" s="203">
        <v>18</v>
      </c>
      <c r="B109" s="199" t="s">
        <v>793</v>
      </c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202"/>
      <c r="V109" s="202"/>
      <c r="W109" s="202"/>
      <c r="X109" s="202"/>
      <c r="Y109" s="201"/>
      <c r="Z109" s="201"/>
    </row>
    <row r="110" spans="1:26" ht="21" customHeight="1">
      <c r="A110" s="203"/>
      <c r="B110" s="199" t="s">
        <v>34</v>
      </c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290" t="s">
        <v>895</v>
      </c>
      <c r="R110" s="199"/>
      <c r="S110" s="199"/>
      <c r="T110" s="199"/>
      <c r="U110" s="202"/>
      <c r="V110" s="202"/>
      <c r="W110" s="202"/>
      <c r="X110" s="202"/>
      <c r="Y110" s="201"/>
      <c r="Z110" s="201"/>
    </row>
    <row r="111" spans="1:26" ht="21" customHeight="1">
      <c r="A111" s="203"/>
      <c r="B111" s="199" t="s">
        <v>5</v>
      </c>
      <c r="C111" s="204" t="s">
        <v>856</v>
      </c>
      <c r="D111" s="199"/>
      <c r="E111" s="202" t="s">
        <v>792</v>
      </c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202"/>
      <c r="V111" s="202"/>
      <c r="W111" s="202"/>
      <c r="X111" s="202"/>
      <c r="Y111" s="201"/>
      <c r="Z111" s="201"/>
    </row>
    <row r="112" spans="1:26" ht="21" customHeight="1">
      <c r="A112" s="203"/>
      <c r="B112" s="199" t="s">
        <v>5</v>
      </c>
      <c r="C112" s="204" t="s">
        <v>582</v>
      </c>
      <c r="D112" s="201"/>
      <c r="E112" s="201" t="s">
        <v>896</v>
      </c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202"/>
      <c r="V112" s="202"/>
      <c r="W112" s="202"/>
      <c r="X112" s="202"/>
      <c r="Y112" s="201"/>
      <c r="Z112" s="201"/>
    </row>
    <row r="113" spans="1:26" ht="21" customHeight="1">
      <c r="A113" s="200"/>
      <c r="B113" s="199"/>
      <c r="C113" s="201"/>
      <c r="D113" s="201"/>
      <c r="E113" s="199" t="s">
        <v>897</v>
      </c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1"/>
      <c r="Z113" s="201"/>
    </row>
    <row r="114" spans="1:26" ht="21" customHeight="1">
      <c r="A114" s="203"/>
      <c r="B114" s="199"/>
      <c r="C114" s="201"/>
      <c r="D114" s="201"/>
      <c r="E114" s="199" t="s">
        <v>898</v>
      </c>
      <c r="F114" s="201"/>
      <c r="G114" s="201"/>
      <c r="H114" s="201"/>
      <c r="I114" s="201"/>
      <c r="J114" s="201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202"/>
      <c r="V114" s="202"/>
      <c r="W114" s="202"/>
      <c r="X114" s="202"/>
      <c r="Y114" s="201"/>
      <c r="Z114" s="201"/>
    </row>
    <row r="115" spans="1:26" ht="21" customHeight="1">
      <c r="A115" s="203"/>
      <c r="B115" s="199"/>
      <c r="C115" s="201"/>
      <c r="D115" s="201"/>
      <c r="E115" s="199" t="s">
        <v>899</v>
      </c>
      <c r="F115" s="201"/>
      <c r="G115" s="201"/>
      <c r="H115" s="201"/>
      <c r="I115" s="201"/>
      <c r="J115" s="201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202"/>
      <c r="V115" s="202"/>
      <c r="W115" s="202"/>
      <c r="X115" s="202"/>
      <c r="Y115" s="201"/>
      <c r="Z115" s="201"/>
    </row>
    <row r="116" spans="1:26" ht="21" customHeight="1">
      <c r="A116" s="203"/>
      <c r="B116" s="199"/>
      <c r="C116" s="201"/>
      <c r="D116" s="201"/>
      <c r="E116" s="199" t="s">
        <v>900</v>
      </c>
      <c r="F116" s="201"/>
      <c r="G116" s="201"/>
      <c r="H116" s="201"/>
      <c r="I116" s="201"/>
      <c r="J116" s="201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202"/>
      <c r="V116" s="202"/>
      <c r="W116" s="202"/>
      <c r="X116" s="202"/>
      <c r="Y116" s="201"/>
      <c r="Z116" s="201"/>
    </row>
    <row r="117" spans="1:26" ht="21" customHeight="1">
      <c r="A117" s="203"/>
      <c r="B117" s="199"/>
      <c r="C117" s="201"/>
      <c r="D117" s="201"/>
      <c r="E117" s="199"/>
      <c r="F117" s="201"/>
      <c r="G117" s="201"/>
      <c r="H117" s="201"/>
      <c r="I117" s="201"/>
      <c r="J117" s="201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202"/>
      <c r="V117" s="202"/>
      <c r="W117" s="202"/>
      <c r="X117" s="202"/>
      <c r="Y117" s="201"/>
      <c r="Z117" s="201"/>
    </row>
    <row r="118" spans="1:26" ht="21" customHeight="1">
      <c r="A118" s="200">
        <v>19</v>
      </c>
      <c r="B118" s="243" t="s">
        <v>791</v>
      </c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</row>
    <row r="119" spans="1:26" ht="21" customHeight="1">
      <c r="A119" s="200"/>
      <c r="B119" s="203" t="s">
        <v>790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</row>
    <row r="120" spans="1:26" ht="21" customHeight="1">
      <c r="A120" s="206"/>
      <c r="B120" s="199" t="s">
        <v>5</v>
      </c>
      <c r="C120" s="204" t="s">
        <v>10</v>
      </c>
      <c r="D120" s="204"/>
      <c r="E120" s="202"/>
      <c r="F120" s="204"/>
      <c r="G120" s="202"/>
      <c r="H120" s="199"/>
      <c r="I120" s="199"/>
      <c r="J120" s="202"/>
      <c r="K120" s="202"/>
      <c r="L120" s="285" t="s">
        <v>710</v>
      </c>
      <c r="M120" s="202"/>
      <c r="N120" s="202"/>
      <c r="O120" s="202"/>
      <c r="P120" s="199"/>
      <c r="R120" s="202"/>
      <c r="S120" s="202"/>
      <c r="T120" s="202"/>
      <c r="U120" s="202"/>
      <c r="V120" s="202"/>
      <c r="W120" s="202"/>
      <c r="X120" s="202"/>
      <c r="Y120" s="201"/>
      <c r="Z120" s="201"/>
    </row>
    <row r="121" spans="1:26" ht="21" customHeight="1">
      <c r="A121" s="206"/>
      <c r="B121" s="199" t="s">
        <v>5</v>
      </c>
      <c r="C121" s="204" t="s">
        <v>32</v>
      </c>
      <c r="E121" s="202"/>
      <c r="F121" s="204"/>
      <c r="G121" s="202"/>
      <c r="H121" s="199"/>
      <c r="I121" s="199"/>
      <c r="J121" s="202"/>
      <c r="K121" s="202"/>
      <c r="L121" s="285" t="s">
        <v>711</v>
      </c>
      <c r="M121" s="202"/>
      <c r="N121" s="202"/>
      <c r="O121" s="202"/>
      <c r="P121" s="205"/>
      <c r="Q121" s="202"/>
      <c r="R121" s="202"/>
      <c r="S121" s="202"/>
      <c r="T121" s="202"/>
      <c r="U121" s="202"/>
      <c r="V121" s="202"/>
      <c r="W121" s="202"/>
      <c r="X121" s="202"/>
      <c r="Y121" s="201"/>
      <c r="Z121" s="201"/>
    </row>
    <row r="122" spans="1:26" ht="21" customHeight="1">
      <c r="A122" s="206"/>
      <c r="B122" s="199" t="s">
        <v>5</v>
      </c>
      <c r="C122" s="199" t="s">
        <v>789</v>
      </c>
      <c r="E122" s="202"/>
      <c r="F122" s="204"/>
      <c r="G122" s="202"/>
      <c r="H122" s="199"/>
      <c r="I122" s="199"/>
      <c r="J122" s="202"/>
      <c r="K122" s="202"/>
      <c r="L122" s="202"/>
      <c r="M122" s="202"/>
      <c r="N122" s="202"/>
      <c r="O122" s="202"/>
      <c r="P122" s="205"/>
      <c r="Q122" s="202"/>
      <c r="R122" s="285" t="s">
        <v>712</v>
      </c>
      <c r="S122" s="202"/>
      <c r="T122" s="202"/>
      <c r="U122" s="202"/>
      <c r="V122" s="202"/>
      <c r="W122" s="202"/>
      <c r="X122" s="202"/>
      <c r="Y122" s="201"/>
      <c r="Z122" s="201"/>
    </row>
    <row r="123" spans="1:26" ht="21" customHeight="1">
      <c r="A123" s="206"/>
      <c r="B123" s="199" t="s">
        <v>5</v>
      </c>
      <c r="C123" s="199" t="s">
        <v>901</v>
      </c>
      <c r="D123" s="204"/>
      <c r="E123" s="202"/>
      <c r="F123" s="204"/>
      <c r="G123" s="202"/>
      <c r="H123" s="199"/>
      <c r="I123" s="199"/>
      <c r="J123" s="202"/>
      <c r="K123" s="202"/>
      <c r="L123" s="202"/>
      <c r="M123" s="202"/>
      <c r="N123" s="202"/>
      <c r="O123" s="202"/>
      <c r="P123" s="205"/>
      <c r="Q123" s="202"/>
      <c r="R123" s="202"/>
      <c r="S123" s="202"/>
      <c r="T123" s="202"/>
      <c r="U123" s="202"/>
      <c r="V123" s="202"/>
      <c r="W123" s="202"/>
      <c r="X123" s="202"/>
      <c r="Y123" s="201"/>
      <c r="Z123" s="201"/>
    </row>
    <row r="124" spans="1:26" ht="21" customHeight="1">
      <c r="A124" s="206"/>
      <c r="C124" s="204"/>
      <c r="D124" s="204"/>
      <c r="E124" s="202"/>
      <c r="F124" s="204"/>
      <c r="G124" s="202"/>
      <c r="H124" s="199"/>
      <c r="I124" s="199"/>
      <c r="J124" s="202"/>
      <c r="K124" s="202"/>
      <c r="L124" s="202"/>
      <c r="M124" s="202"/>
      <c r="N124" s="202"/>
      <c r="O124" s="202"/>
      <c r="P124" s="205"/>
      <c r="Q124" s="202"/>
      <c r="R124" s="202"/>
      <c r="S124" s="202"/>
      <c r="T124" s="202"/>
      <c r="U124" s="202"/>
      <c r="V124" s="202"/>
      <c r="W124" s="202"/>
      <c r="X124" s="202"/>
      <c r="Y124" s="201"/>
      <c r="Z124" s="201"/>
    </row>
    <row r="125" spans="1:26" ht="21" customHeight="1">
      <c r="A125" s="203">
        <v>20</v>
      </c>
      <c r="B125" s="199" t="s">
        <v>7</v>
      </c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290" t="s">
        <v>902</v>
      </c>
      <c r="Q125" s="199"/>
      <c r="R125" s="199"/>
      <c r="S125" s="199"/>
      <c r="T125" s="199"/>
      <c r="U125" s="202"/>
      <c r="V125" s="202"/>
      <c r="W125" s="202"/>
      <c r="X125" s="202"/>
      <c r="Y125" s="201"/>
      <c r="Z125" s="201"/>
    </row>
    <row r="126" spans="1:26" ht="21" customHeight="1">
      <c r="A126" s="203"/>
      <c r="B126" s="199" t="s">
        <v>5</v>
      </c>
      <c r="C126" s="204" t="s">
        <v>864</v>
      </c>
      <c r="D126" s="199"/>
      <c r="E126" s="199"/>
      <c r="F126" s="199"/>
      <c r="G126" s="199"/>
      <c r="H126" s="199"/>
      <c r="I126" s="199"/>
      <c r="J126" s="201"/>
      <c r="K126" s="201"/>
      <c r="L126" s="199"/>
      <c r="M126" s="199"/>
      <c r="N126" s="199"/>
      <c r="O126" s="199"/>
      <c r="P126" s="199"/>
      <c r="Q126" s="199"/>
      <c r="R126" s="199"/>
      <c r="S126" s="199"/>
      <c r="T126" s="199"/>
      <c r="U126" s="202"/>
      <c r="V126" s="202"/>
      <c r="W126" s="202"/>
      <c r="X126" s="202"/>
      <c r="Y126" s="201"/>
      <c r="Z126" s="201"/>
    </row>
    <row r="127" spans="1:26" ht="21" customHeight="1">
      <c r="A127" s="203"/>
      <c r="B127" s="199" t="s">
        <v>5</v>
      </c>
      <c r="C127" s="204" t="s">
        <v>590</v>
      </c>
      <c r="D127" s="201"/>
      <c r="E127" s="201" t="s">
        <v>903</v>
      </c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202"/>
      <c r="U127" s="202"/>
      <c r="V127" s="202"/>
      <c r="W127" s="202"/>
      <c r="X127" s="201"/>
      <c r="Y127" s="201"/>
      <c r="Z127" s="201"/>
    </row>
    <row r="128" spans="1:26" ht="21" customHeight="1">
      <c r="A128" s="203"/>
      <c r="B128" s="199"/>
      <c r="C128" s="201"/>
      <c r="D128" s="201"/>
      <c r="E128" s="199" t="s">
        <v>904</v>
      </c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202"/>
      <c r="V128" s="202"/>
      <c r="W128" s="202"/>
      <c r="X128" s="202"/>
      <c r="Y128" s="201"/>
      <c r="Z128" s="201"/>
    </row>
    <row r="129" spans="1:26" ht="21" customHeight="1">
      <c r="A129" s="203"/>
      <c r="B129" s="199"/>
      <c r="C129" s="201"/>
      <c r="D129" s="201"/>
      <c r="E129" s="199" t="s">
        <v>905</v>
      </c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202"/>
      <c r="V129" s="202"/>
      <c r="W129" s="202"/>
      <c r="X129" s="202"/>
      <c r="Y129" s="201"/>
      <c r="Z129" s="201"/>
    </row>
    <row r="130" spans="1:26" ht="21" customHeight="1">
      <c r="A130" s="203"/>
      <c r="B130" s="199"/>
      <c r="C130" s="201"/>
      <c r="D130" s="201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202"/>
      <c r="V130" s="202"/>
      <c r="W130" s="202"/>
      <c r="X130" s="202"/>
      <c r="Y130" s="201"/>
      <c r="Z130" s="201"/>
    </row>
    <row r="131" spans="1:26" s="197" customFormat="1" ht="21" customHeight="1">
      <c r="A131" s="200">
        <v>21</v>
      </c>
      <c r="B131" s="199" t="s">
        <v>906</v>
      </c>
      <c r="C131" s="199"/>
    </row>
    <row r="132" spans="1:26" s="197" customFormat="1" ht="21" customHeight="1">
      <c r="A132" s="200"/>
      <c r="B132" s="199" t="s">
        <v>5</v>
      </c>
      <c r="C132" s="199" t="s">
        <v>907</v>
      </c>
      <c r="I132" s="199" t="s">
        <v>5</v>
      </c>
      <c r="J132" s="291" t="s">
        <v>908</v>
      </c>
    </row>
    <row r="133" spans="1:26" s="197" customFormat="1" ht="21" customHeight="1">
      <c r="A133" s="200"/>
      <c r="B133" s="199"/>
      <c r="C133" s="199"/>
      <c r="I133" s="199"/>
      <c r="J133" s="198"/>
    </row>
    <row r="134" spans="1:26" ht="21" customHeight="1" thickBot="1">
      <c r="A134" s="196"/>
      <c r="B134" s="195"/>
      <c r="C134" s="194"/>
      <c r="D134" s="192"/>
      <c r="E134" s="192"/>
      <c r="F134" s="192"/>
      <c r="G134" s="192"/>
      <c r="H134" s="192"/>
      <c r="I134" s="192"/>
      <c r="J134" s="193" t="s">
        <v>48</v>
      </c>
      <c r="K134" s="193"/>
      <c r="L134" s="193"/>
      <c r="M134" s="193" t="s">
        <v>47</v>
      </c>
      <c r="N134" s="193"/>
      <c r="O134" s="193"/>
      <c r="P134" s="193" t="s">
        <v>46</v>
      </c>
      <c r="Q134" s="193"/>
      <c r="R134" s="193"/>
      <c r="S134" s="193" t="s">
        <v>45</v>
      </c>
      <c r="T134" s="193"/>
      <c r="U134" s="193"/>
      <c r="V134" s="192"/>
      <c r="W134" s="192"/>
      <c r="X134" s="192"/>
      <c r="Y134" s="192"/>
      <c r="Z134" s="191"/>
    </row>
    <row r="135" spans="1:26" ht="21" customHeight="1" thickBot="1">
      <c r="A135" s="190"/>
      <c r="B135" s="240" t="s">
        <v>44</v>
      </c>
      <c r="C135" s="241"/>
      <c r="D135" s="241"/>
      <c r="E135" s="241"/>
      <c r="F135" s="241"/>
      <c r="G135" s="242"/>
      <c r="H135" s="181"/>
      <c r="I135" s="181"/>
      <c r="J135" s="189">
        <v>5</v>
      </c>
      <c r="K135" s="189">
        <v>5</v>
      </c>
      <c r="L135" s="188"/>
      <c r="M135" s="187"/>
      <c r="N135" s="187"/>
      <c r="O135" s="188"/>
      <c r="P135" s="187"/>
      <c r="Q135" s="186"/>
      <c r="R135" s="181"/>
      <c r="S135" s="187"/>
      <c r="T135" s="186"/>
      <c r="U135" s="186"/>
      <c r="V135" s="181"/>
      <c r="W135" s="181"/>
      <c r="X135" s="292" t="s">
        <v>579</v>
      </c>
      <c r="Y135" s="181"/>
      <c r="Z135" s="185"/>
    </row>
    <row r="136" spans="1:26" s="181" customFormat="1" ht="21" customHeight="1">
      <c r="A136" s="184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2"/>
    </row>
  </sheetData>
  <mergeCells count="9">
    <mergeCell ref="B89:Z89"/>
    <mergeCell ref="B118:Z118"/>
    <mergeCell ref="B135:G135"/>
    <mergeCell ref="A1:Z1"/>
    <mergeCell ref="A2:Z2"/>
    <mergeCell ref="A12:Z12"/>
    <mergeCell ref="B29:Z29"/>
    <mergeCell ref="B57:Z57"/>
    <mergeCell ref="A72:Z72"/>
  </mergeCells>
  <pageMargins left="0.39370078740157483" right="0.19685039370078741" top="0.59055118110236227" bottom="0.39370078740157483" header="0.31496062992125984" footer="0.31496062992125984"/>
  <pageSetup paperSize="9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BF52-724B-42A7-89C5-8E5BB5B0D519}">
  <sheetPr>
    <tabColor theme="9"/>
  </sheetPr>
  <dimension ref="A1:AC1032638"/>
  <sheetViews>
    <sheetView tabSelected="1" zoomScale="70" zoomScaleNormal="70" workbookViewId="0">
      <selection sqref="A1:J1"/>
    </sheetView>
  </sheetViews>
  <sheetFormatPr defaultColWidth="9.140625" defaultRowHeight="23.25"/>
  <cols>
    <col min="1" max="1" width="25.5703125" style="60" bestFit="1" customWidth="1"/>
    <col min="2" max="2" width="26.5703125" style="60" customWidth="1"/>
    <col min="3" max="3" width="21.5703125" style="56" customWidth="1"/>
    <col min="4" max="4" width="109.28515625" style="60" customWidth="1"/>
    <col min="5" max="5" width="19" style="258" customWidth="1"/>
    <col min="6" max="6" width="28.5703125" style="106" bestFit="1" customWidth="1"/>
    <col min="7" max="7" width="16" style="106" bestFit="1" customWidth="1"/>
    <col min="8" max="8" width="11" style="60" bestFit="1" customWidth="1"/>
    <col min="9" max="9" width="9.140625" style="60"/>
    <col min="10" max="10" width="39" style="60" customWidth="1"/>
    <col min="11" max="11" width="26.28515625" style="32" hidden="1" customWidth="1"/>
    <col min="12" max="12" width="23.140625" style="32" hidden="1" customWidth="1"/>
    <col min="13" max="13" width="13.5703125" style="32" hidden="1" customWidth="1"/>
    <col min="14" max="14" width="23.140625" style="32" hidden="1" customWidth="1"/>
    <col min="15" max="15" width="14.140625" style="32" hidden="1" customWidth="1"/>
    <col min="16" max="16" width="15.140625" style="32" hidden="1" customWidth="1"/>
    <col min="17" max="19" width="14.42578125" style="32" hidden="1" customWidth="1"/>
    <col min="20" max="21" width="9.140625" style="60" hidden="1" customWidth="1"/>
    <col min="22" max="27" width="0" style="60" hidden="1" customWidth="1"/>
    <col min="28" max="16384" width="9.140625" style="60"/>
  </cols>
  <sheetData>
    <row r="1" spans="1:23" s="32" customFormat="1" ht="68.25" customHeight="1">
      <c r="A1" s="253" t="s">
        <v>528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23" s="36" customFormat="1" ht="21">
      <c r="A2" s="33" t="s">
        <v>63</v>
      </c>
      <c r="B2" s="33" t="s">
        <v>64</v>
      </c>
      <c r="C2" s="35" t="s">
        <v>65</v>
      </c>
      <c r="D2" s="34" t="s">
        <v>66</v>
      </c>
      <c r="E2" s="254" t="s">
        <v>67</v>
      </c>
      <c r="F2" s="34" t="s">
        <v>68</v>
      </c>
      <c r="G2" s="34" t="s">
        <v>69</v>
      </c>
      <c r="H2" s="34" t="s">
        <v>70</v>
      </c>
      <c r="I2" s="34" t="s">
        <v>71</v>
      </c>
      <c r="J2" s="34" t="s">
        <v>72</v>
      </c>
      <c r="K2" s="36" t="s">
        <v>73</v>
      </c>
      <c r="L2" s="36" t="s">
        <v>74</v>
      </c>
      <c r="M2" s="36" t="s">
        <v>75</v>
      </c>
      <c r="N2" s="36" t="s">
        <v>76</v>
      </c>
      <c r="P2" s="36" t="s">
        <v>77</v>
      </c>
      <c r="Q2" s="36" t="s">
        <v>78</v>
      </c>
      <c r="R2" s="36" t="s">
        <v>832</v>
      </c>
    </row>
    <row r="3" spans="1:23" s="32" customFormat="1" ht="21">
      <c r="A3" s="37" t="s">
        <v>79</v>
      </c>
      <c r="B3" s="37" t="s">
        <v>569</v>
      </c>
      <c r="C3" s="38"/>
      <c r="D3" s="38"/>
      <c r="E3" s="255"/>
      <c r="F3" s="39"/>
      <c r="G3" s="39"/>
      <c r="H3" s="38"/>
      <c r="I3" s="38"/>
      <c r="J3" s="40"/>
      <c r="K3" s="41" t="str">
        <f>"CREATE TABLE "&amp;A3&amp;"("</f>
        <v>CREATE TABLE teachers_phoneinterview(</v>
      </c>
    </row>
    <row r="4" spans="1:23" s="48" customFormat="1">
      <c r="A4" s="42"/>
      <c r="B4" s="43" t="s">
        <v>80</v>
      </c>
      <c r="C4" s="176" t="s">
        <v>81</v>
      </c>
      <c r="D4" s="44" t="s">
        <v>82</v>
      </c>
      <c r="E4" s="256" t="s">
        <v>81</v>
      </c>
      <c r="F4" s="45" t="s">
        <v>83</v>
      </c>
      <c r="G4" s="45">
        <v>20</v>
      </c>
      <c r="H4" s="42"/>
      <c r="I4" s="46" t="s">
        <v>84</v>
      </c>
      <c r="J4" s="42"/>
      <c r="K4" s="41" t="str">
        <f>IF(LEN(F4)=0,"",E4&amp;" "&amp;F4&amp;""&amp;IF(F4="VARCHAR","("&amp;G4&amp;"),",","))</f>
        <v>TID VARCHAR(20),</v>
      </c>
      <c r="L4" s="47" t="str">
        <f>IF(LEN(F4)=0,"","$"&amp;E4&amp;" = $_POST['"&amp;E4&amp;"'];")</f>
        <v>$TID = $_POST['TID'];</v>
      </c>
      <c r="M4" s="47" t="str">
        <f>IF(LEN(F4)=0,"","'$"&amp;E4&amp;"',")</f>
        <v>'$TID',</v>
      </c>
      <c r="N4" s="47" t="str">
        <f>IF(LEN(F4)=0,"",E4&amp;" ='$"&amp;E4&amp;"',")</f>
        <v>TID ='$TID',</v>
      </c>
      <c r="O4" s="32" t="str">
        <f>IF(LEN(F4)=0,"","$"&amp;E4&amp;" = $_POST['"&amp;E4&amp;"'.$j];")</f>
        <v>$TID = $_POST['TID'.$j];</v>
      </c>
      <c r="P4" s="32" t="str">
        <f>IF(LEN(F4)=0,"","ALTER TABLE  "&amp;A$3&amp;" ADD `"&amp;E4&amp;"` "&amp;F4&amp;" ("&amp;G4&amp;") NOT NULL AFTER `"&amp;E8&amp;"`;")</f>
        <v>ALTER TABLE  teachers_phoneinterview ADD `TID` VARCHAR (20) NOT NULL AFTER `recUpdate`;</v>
      </c>
      <c r="Q4" s="32" t="str">
        <f>IF(I4="y","`"&amp;E4&amp;"`,","")</f>
        <v>`TID`,</v>
      </c>
      <c r="R4" s="32" t="str">
        <f>IF(LEN(F4)=0,"",""&amp;E4&amp;"")</f>
        <v>TID</v>
      </c>
      <c r="S4" s="32" t="str">
        <f>IF(I4="y"," + IF(`"&amp;E4&amp;"` IS NULL , 0 ,1) ","")</f>
        <v xml:space="preserve"> + IF(`TID` IS NULL , 0 ,1) </v>
      </c>
      <c r="T4" s="32" t="str">
        <f>IF(I4="y","+(case WHEN "&amp;E4&amp;" is null or "&amp;E4&amp;" like '' then 1 else 0 end)","")</f>
        <v>+(case WHEN TID is null or TID like '' then 1 else 0 end)</v>
      </c>
      <c r="U4" s="32"/>
      <c r="V4" s="32"/>
    </row>
    <row r="5" spans="1:23" s="32" customFormat="1">
      <c r="A5" s="49"/>
      <c r="B5" s="43"/>
      <c r="C5" s="38" t="s">
        <v>85</v>
      </c>
      <c r="D5" s="38" t="s">
        <v>86</v>
      </c>
      <c r="E5" s="179" t="s">
        <v>85</v>
      </c>
      <c r="F5" s="39" t="s">
        <v>83</v>
      </c>
      <c r="G5" s="39" t="s">
        <v>87</v>
      </c>
      <c r="H5" s="46"/>
      <c r="I5" s="46" t="s">
        <v>84</v>
      </c>
      <c r="J5" s="51"/>
      <c r="K5" s="41" t="str">
        <f t="shared" ref="K5:K69" si="0">IF(LEN(F5)=0,"",E5&amp;" "&amp;F5&amp;""&amp;IF(F5="VARCHAR","("&amp;G5&amp;"),",","))</f>
        <v>recby VARCHAR(50),</v>
      </c>
      <c r="L5" s="47" t="str">
        <f t="shared" ref="L5:L69" si="1">IF(LEN(F5)=0,"","$"&amp;E5&amp;" = $_POST['"&amp;E5&amp;"'];")</f>
        <v>$recby = $_POST['recby'];</v>
      </c>
      <c r="M5" s="47" t="str">
        <f t="shared" ref="M5:M69" si="2">IF(LEN(F5)=0,"","'$"&amp;E5&amp;"',")</f>
        <v>'$recby',</v>
      </c>
      <c r="N5" s="47" t="str">
        <f t="shared" ref="N5:N69" si="3">IF(LEN(F5)=0,"",E5&amp;" ='$"&amp;E5&amp;"',")</f>
        <v>recby ='$recby',</v>
      </c>
      <c r="O5" s="32" t="str">
        <f t="shared" ref="O5:O69" si="4">IF(LEN(F5)=0,"","$"&amp;E5&amp;" = $_POST['"&amp;E5&amp;"'.$j];")</f>
        <v>$recby = $_POST['recby'.$j];</v>
      </c>
      <c r="P5" s="32" t="str">
        <f t="shared" ref="P5:P59" si="5">IF(LEN(F5)=0,"","ALTER TABLE  "&amp;A$3&amp;" ADD `"&amp;E5&amp;"` "&amp;F5&amp;" ("&amp;G5&amp;") NOT NULL AFTER `"&amp;E9&amp;"`;")</f>
        <v>ALTER TABLE  teachers_phoneinterview ADD `recby` VARCHAR (50) NOT NULL AFTER `scid`;</v>
      </c>
      <c r="Q5" s="32" t="str">
        <f t="shared" ref="Q5:Q59" si="6">IF(I5="y","`"&amp;E5&amp;"`,","")</f>
        <v>`recby`,</v>
      </c>
      <c r="R5" s="32" t="str">
        <f t="shared" ref="R5:R69" si="7">IF(LEN(F5)=0,"",""&amp;E5&amp;"")</f>
        <v>recby</v>
      </c>
      <c r="S5" s="32" t="str">
        <f>IF(I5="y"," + IF(`"&amp;E5&amp;"` IS NULL , 0 ,1) ","")</f>
        <v xml:space="preserve"> + IF(`recby` IS NULL , 0 ,1) </v>
      </c>
      <c r="T5" s="32" t="str">
        <f t="shared" ref="T5:T59" si="8">IF(I5="y","+(case WHEN "&amp;E5&amp;" is null or "&amp;E5&amp;" like '' then 1 else 0 end)","")</f>
        <v>+(case WHEN recby is null or recby like '' then 1 else 0 end)</v>
      </c>
    </row>
    <row r="6" spans="1:23" s="32" customFormat="1">
      <c r="A6" s="49"/>
      <c r="B6" s="52"/>
      <c r="C6" s="38" t="s">
        <v>88</v>
      </c>
      <c r="D6" s="38" t="s">
        <v>89</v>
      </c>
      <c r="E6" s="179" t="s">
        <v>88</v>
      </c>
      <c r="F6" s="53" t="s">
        <v>90</v>
      </c>
      <c r="G6" s="39"/>
      <c r="H6" s="46"/>
      <c r="I6" s="46" t="s">
        <v>84</v>
      </c>
      <c r="J6" s="51"/>
      <c r="K6" s="41" t="str">
        <f t="shared" si="0"/>
        <v>recStart datetime,</v>
      </c>
      <c r="L6" s="47" t="str">
        <f t="shared" si="1"/>
        <v>$recStart = $_POST['recStart'];</v>
      </c>
      <c r="M6" s="47" t="str">
        <f t="shared" si="2"/>
        <v>'$recStart',</v>
      </c>
      <c r="N6" s="47" t="str">
        <f t="shared" si="3"/>
        <v>recStart ='$recStart',</v>
      </c>
      <c r="O6" s="32" t="str">
        <f t="shared" si="4"/>
        <v>$recStart = $_POST['recStart'.$j];</v>
      </c>
      <c r="P6" s="32" t="str">
        <f t="shared" si="5"/>
        <v>ALTER TABLE  teachers_phoneinterview ADD `recStart` datetime () NOT NULL AFTER `scname`;</v>
      </c>
      <c r="Q6" s="32" t="str">
        <f t="shared" si="6"/>
        <v>`recStart`,</v>
      </c>
      <c r="R6" s="32" t="str">
        <f t="shared" si="7"/>
        <v>recStart</v>
      </c>
      <c r="S6" s="32" t="str">
        <f t="shared" ref="S6:S59" si="9">IF(I6="y"," + IF(`"&amp;E6&amp;"` IS NULL , 0 ,1) ","")</f>
        <v xml:space="preserve"> + IF(`recStart` IS NULL , 0 ,1) </v>
      </c>
      <c r="T6" s="32" t="str">
        <f t="shared" si="8"/>
        <v>+(case WHEN recStart is null or recStart like '' then 1 else 0 end)</v>
      </c>
    </row>
    <row r="7" spans="1:23" s="32" customFormat="1" ht="21">
      <c r="A7" s="49"/>
      <c r="B7" s="54"/>
      <c r="C7" s="38" t="s">
        <v>91</v>
      </c>
      <c r="D7" s="38" t="s">
        <v>92</v>
      </c>
      <c r="E7" s="255" t="s">
        <v>91</v>
      </c>
      <c r="F7" s="39" t="s">
        <v>83</v>
      </c>
      <c r="G7" s="39" t="s">
        <v>87</v>
      </c>
      <c r="H7" s="46"/>
      <c r="I7" s="46" t="s">
        <v>84</v>
      </c>
      <c r="J7" s="51"/>
      <c r="K7" s="41" t="str">
        <f t="shared" si="0"/>
        <v>recUpd VARCHAR(50),</v>
      </c>
      <c r="L7" s="47" t="str">
        <f t="shared" si="1"/>
        <v>$recUpd = $_POST['recUpd'];</v>
      </c>
      <c r="M7" s="47" t="str">
        <f t="shared" si="2"/>
        <v>'$recUpd',</v>
      </c>
      <c r="N7" s="47" t="str">
        <f t="shared" si="3"/>
        <v>recUpd ='$recUpd',</v>
      </c>
      <c r="O7" s="32" t="str">
        <f t="shared" si="4"/>
        <v>$recUpd = $_POST['recUpd'.$j];</v>
      </c>
      <c r="P7" s="32" t="str">
        <f t="shared" si="5"/>
        <v>ALTER TABLE  teachers_phoneinterview ADD `recUpd` VARCHAR (50) NOT NULL AFTER ``;</v>
      </c>
      <c r="Q7" s="32" t="str">
        <f t="shared" si="6"/>
        <v>`recUpd`,</v>
      </c>
      <c r="R7" s="32" t="str">
        <f t="shared" si="7"/>
        <v>recUpd</v>
      </c>
      <c r="S7" s="32" t="str">
        <f t="shared" si="9"/>
        <v xml:space="preserve"> + IF(`recUpd` IS NULL , 0 ,1) </v>
      </c>
      <c r="T7" s="32" t="str">
        <f t="shared" si="8"/>
        <v>+(case WHEN recUpd is null or recUpd like '' then 1 else 0 end)</v>
      </c>
    </row>
    <row r="8" spans="1:23" s="55" customFormat="1">
      <c r="A8" s="43"/>
      <c r="C8" s="79" t="s">
        <v>93</v>
      </c>
      <c r="D8" s="38" t="s">
        <v>94</v>
      </c>
      <c r="E8" s="257" t="s">
        <v>93</v>
      </c>
      <c r="F8" s="53" t="s">
        <v>90</v>
      </c>
      <c r="G8" s="53"/>
      <c r="H8" s="43"/>
      <c r="I8" s="46" t="s">
        <v>84</v>
      </c>
      <c r="J8" s="43"/>
      <c r="K8" s="41" t="str">
        <f t="shared" si="0"/>
        <v>recUpdate datetime,</v>
      </c>
      <c r="L8" s="47" t="str">
        <f t="shared" si="1"/>
        <v>$recUpdate = $_POST['recUpdate'];</v>
      </c>
      <c r="M8" s="47" t="str">
        <f t="shared" si="2"/>
        <v>'$recUpdate',</v>
      </c>
      <c r="N8" s="47" t="str">
        <f t="shared" si="3"/>
        <v>recUpdate ='$recUpdate',</v>
      </c>
      <c r="O8" s="32" t="str">
        <f t="shared" si="4"/>
        <v>$recUpdate = $_POST['recUpdate'.$j];</v>
      </c>
      <c r="P8" s="32" t="str">
        <f>IF(LEN(F8)=0,"","ALTER TABLE  "&amp;A$3&amp;" ADD `"&amp;E8&amp;"` "&amp;F8&amp;" ("&amp;G8&amp;") NOT NULL AFTER `"&amp;E12&amp;"`;")</f>
        <v>ALTER TABLE  teachers_phoneinterview ADD `recUpdate` datetime () NOT NULL AFTER `prefix`;</v>
      </c>
      <c r="Q8" s="32" t="str">
        <f t="shared" si="6"/>
        <v>`recUpdate`,</v>
      </c>
      <c r="R8" s="32" t="str">
        <f t="shared" si="7"/>
        <v>recUpdate</v>
      </c>
      <c r="S8" s="32" t="str">
        <f t="shared" si="9"/>
        <v xml:space="preserve"> + IF(`recUpdate` IS NULL , 0 ,1) </v>
      </c>
      <c r="T8" s="32" t="str">
        <f t="shared" si="8"/>
        <v>+(case WHEN recUpdate is null or recUpdate like '' then 1 else 0 end)</v>
      </c>
      <c r="U8" s="32"/>
      <c r="V8" s="32"/>
      <c r="W8" s="32"/>
    </row>
    <row r="9" spans="1:23" s="55" customFormat="1">
      <c r="A9" s="43"/>
      <c r="B9" s="43"/>
      <c r="C9" s="79" t="s">
        <v>95</v>
      </c>
      <c r="D9" s="38" t="s">
        <v>96</v>
      </c>
      <c r="E9" s="258" t="s">
        <v>95</v>
      </c>
      <c r="F9" s="53" t="s">
        <v>83</v>
      </c>
      <c r="G9" s="53">
        <v>20</v>
      </c>
      <c r="H9" s="43"/>
      <c r="I9" s="46" t="s">
        <v>84</v>
      </c>
      <c r="J9" s="43"/>
      <c r="K9" s="41" t="str">
        <f t="shared" si="0"/>
        <v>scid VARCHAR(20),</v>
      </c>
      <c r="L9" s="47" t="str">
        <f t="shared" si="1"/>
        <v>$scid = $_POST['scid'];</v>
      </c>
      <c r="M9" s="47" t="str">
        <f t="shared" si="2"/>
        <v>'$scid',</v>
      </c>
      <c r="N9" s="47" t="str">
        <f t="shared" si="3"/>
        <v>scid ='$scid',</v>
      </c>
      <c r="O9" s="32" t="str">
        <f t="shared" si="4"/>
        <v>$scid = $_POST['scid'.$j];</v>
      </c>
      <c r="P9" s="32" t="str">
        <f>IF(LEN(F9)=0,"","ALTER TABLE  "&amp;A$3&amp;" ADD `"&amp;E9&amp;"` "&amp;F9&amp;" ("&amp;G9&amp;") NOT NULL AFTER `"&amp;E13&amp;"`;")</f>
        <v>ALTER TABLE  teachers_phoneinterview ADD `scid` VARCHAR (20) NOT NULL AFTER `fname`;</v>
      </c>
      <c r="Q9" s="32" t="str">
        <f t="shared" si="6"/>
        <v>`scid`,</v>
      </c>
      <c r="R9" s="32" t="str">
        <f t="shared" si="7"/>
        <v>scid</v>
      </c>
      <c r="S9" s="32" t="str">
        <f t="shared" si="9"/>
        <v xml:space="preserve"> + IF(`scid` IS NULL , 0 ,1) </v>
      </c>
      <c r="T9" s="32" t="str">
        <f t="shared" si="8"/>
        <v>+(case WHEN scid is null or scid like '' then 1 else 0 end)</v>
      </c>
      <c r="U9" s="32"/>
      <c r="V9" s="32"/>
      <c r="W9" s="32"/>
    </row>
    <row r="10" spans="1:23">
      <c r="A10" s="57"/>
      <c r="B10" s="57"/>
      <c r="C10" s="50" t="s">
        <v>97</v>
      </c>
      <c r="D10" s="50" t="s">
        <v>98</v>
      </c>
      <c r="E10" s="258" t="s">
        <v>97</v>
      </c>
      <c r="F10" s="39" t="s">
        <v>83</v>
      </c>
      <c r="G10" s="59">
        <v>255</v>
      </c>
      <c r="H10" s="57"/>
      <c r="I10" s="46" t="s">
        <v>84</v>
      </c>
      <c r="J10" s="57"/>
      <c r="K10" s="41" t="str">
        <f t="shared" si="0"/>
        <v>scname VARCHAR(255),</v>
      </c>
      <c r="L10" s="47" t="str">
        <f t="shared" si="1"/>
        <v>$scname = $_POST['scname'];</v>
      </c>
      <c r="M10" s="47" t="str">
        <f t="shared" si="2"/>
        <v>'$scname',</v>
      </c>
      <c r="N10" s="47" t="str">
        <f t="shared" si="3"/>
        <v>scname ='$scname',</v>
      </c>
      <c r="O10" s="32" t="str">
        <f t="shared" si="4"/>
        <v>$scname = $_POST['scname'.$j];</v>
      </c>
      <c r="P10" s="32" t="str">
        <f>IF(LEN(F10)=0,"","ALTER TABLE  "&amp;A$3&amp;" ADD `"&amp;E10&amp;"` "&amp;F10&amp;" ("&amp;G10&amp;") NOT NULL AFTER `"&amp;E14&amp;"`;")</f>
        <v>ALTER TABLE  teachers_phoneinterview ADD `scname` VARCHAR (255) NOT NULL AFTER `sname`;</v>
      </c>
      <c r="Q10" s="32" t="str">
        <f t="shared" si="6"/>
        <v>`scname`,</v>
      </c>
      <c r="R10" s="32" t="str">
        <f t="shared" si="7"/>
        <v>scname</v>
      </c>
      <c r="S10" s="32" t="str">
        <f t="shared" si="9"/>
        <v xml:space="preserve"> + IF(`scname` IS NULL , 0 ,1) </v>
      </c>
      <c r="T10" s="32" t="str">
        <f t="shared" si="8"/>
        <v>+(case WHEN scname is null or scname like '' then 1 else 0 end)</v>
      </c>
      <c r="U10" s="32"/>
      <c r="V10" s="32"/>
      <c r="W10" s="32"/>
    </row>
    <row r="11" spans="1:23">
      <c r="A11" s="57"/>
      <c r="B11" s="57"/>
      <c r="C11" s="50"/>
      <c r="D11" s="50" t="s">
        <v>57</v>
      </c>
      <c r="F11" s="39"/>
      <c r="G11" s="59"/>
      <c r="H11" s="57"/>
      <c r="I11" s="46"/>
      <c r="J11" s="57"/>
      <c r="K11" s="41" t="str">
        <f t="shared" si="0"/>
        <v/>
      </c>
      <c r="L11" s="47" t="str">
        <f t="shared" si="1"/>
        <v/>
      </c>
      <c r="M11" s="47" t="str">
        <f t="shared" si="2"/>
        <v/>
      </c>
      <c r="N11" s="47" t="str">
        <f t="shared" si="3"/>
        <v/>
      </c>
      <c r="O11" s="32" t="str">
        <f t="shared" si="4"/>
        <v/>
      </c>
      <c r="P11" s="32" t="str">
        <f>IF(LEN(F11)=0,"","ALTER TABLE  "&amp;A$3&amp;" ADD `"&amp;E11&amp;"` "&amp;F11&amp;" ("&amp;G11&amp;") NOT NULL AFTER `"&amp;E15&amp;"`;")</f>
        <v/>
      </c>
      <c r="Q11" s="32" t="str">
        <f t="shared" si="6"/>
        <v/>
      </c>
      <c r="R11" s="32" t="str">
        <f t="shared" si="7"/>
        <v/>
      </c>
      <c r="S11" s="32" t="str">
        <f t="shared" si="9"/>
        <v/>
      </c>
      <c r="T11" s="32" t="str">
        <f t="shared" si="8"/>
        <v/>
      </c>
      <c r="U11" s="32"/>
      <c r="V11" s="32"/>
      <c r="W11" s="32"/>
    </row>
    <row r="12" spans="1:23">
      <c r="A12" s="57"/>
      <c r="B12" s="57"/>
      <c r="C12" s="50" t="s">
        <v>99</v>
      </c>
      <c r="D12" s="50" t="s">
        <v>56</v>
      </c>
      <c r="E12" s="258" t="s">
        <v>99</v>
      </c>
      <c r="F12" s="39" t="s">
        <v>83</v>
      </c>
      <c r="G12" s="59">
        <v>20</v>
      </c>
      <c r="H12" s="57"/>
      <c r="I12" s="46" t="s">
        <v>84</v>
      </c>
      <c r="J12" s="57" t="s">
        <v>100</v>
      </c>
      <c r="K12" s="41" t="str">
        <f t="shared" si="0"/>
        <v>prefix VARCHAR(20),</v>
      </c>
      <c r="L12" s="47" t="str">
        <f t="shared" si="1"/>
        <v>$prefix = $_POST['prefix'];</v>
      </c>
      <c r="M12" s="47" t="str">
        <f t="shared" si="2"/>
        <v>'$prefix',</v>
      </c>
      <c r="N12" s="47" t="str">
        <f t="shared" si="3"/>
        <v>prefix ='$prefix',</v>
      </c>
      <c r="O12" s="32" t="str">
        <f t="shared" si="4"/>
        <v>$prefix = $_POST['prefix'.$j];</v>
      </c>
      <c r="P12" s="32" t="str">
        <f>IF(LEN(F12)=0,"","ALTER TABLE  "&amp;A$3&amp;" ADD `"&amp;E12&amp;"` "&amp;F12&amp;" ("&amp;G12&amp;") NOT NULL AFTER `"&amp;E17&amp;"`;")</f>
        <v>ALTER TABLE  teachers_phoneinterview ADD `prefix` VARCHAR (20) NOT NULL AFTER `level`;</v>
      </c>
      <c r="Q12" s="32" t="str">
        <f t="shared" si="6"/>
        <v>`prefix`,</v>
      </c>
      <c r="R12" s="32" t="str">
        <f t="shared" si="7"/>
        <v>prefix</v>
      </c>
      <c r="S12" s="32" t="str">
        <f t="shared" si="9"/>
        <v xml:space="preserve"> + IF(`prefix` IS NULL , 0 ,1) </v>
      </c>
      <c r="T12" s="32" t="str">
        <f t="shared" si="8"/>
        <v>+(case WHEN prefix is null or prefix like '' then 1 else 0 end)</v>
      </c>
      <c r="U12" s="32"/>
      <c r="V12" s="32"/>
    </row>
    <row r="13" spans="1:23">
      <c r="A13" s="57"/>
      <c r="B13" s="57"/>
      <c r="C13" s="50" t="s">
        <v>101</v>
      </c>
      <c r="D13" s="50" t="s">
        <v>102</v>
      </c>
      <c r="E13" s="258" t="s">
        <v>101</v>
      </c>
      <c r="F13" s="39" t="s">
        <v>83</v>
      </c>
      <c r="G13" s="59">
        <v>255</v>
      </c>
      <c r="H13" s="57"/>
      <c r="I13" s="46" t="s">
        <v>84</v>
      </c>
      <c r="J13" s="57"/>
      <c r="K13" s="41" t="str">
        <f t="shared" si="0"/>
        <v>fname VARCHAR(255),</v>
      </c>
      <c r="L13" s="47" t="str">
        <f t="shared" si="1"/>
        <v>$fname = $_POST['fname'];</v>
      </c>
      <c r="M13" s="47" t="str">
        <f t="shared" si="2"/>
        <v>'$fname',</v>
      </c>
      <c r="N13" s="47" t="str">
        <f t="shared" si="3"/>
        <v>fname ='$fname',</v>
      </c>
      <c r="O13" s="32" t="str">
        <f t="shared" si="4"/>
        <v>$fname = $_POST['fname'.$j];</v>
      </c>
      <c r="P13" s="32" t="str">
        <f>IF(LEN(F13)=0,"","ALTER TABLE  "&amp;A$3&amp;" ADD `"&amp;E13&amp;"` "&amp;F13&amp;" ("&amp;G13&amp;") NOT NULL AFTER `"&amp;E18&amp;"`;")</f>
        <v>ALTER TABLE  teachers_phoneinterview ADD `fname` VARCHAR (255) NOT NULL AFTER `room`;</v>
      </c>
      <c r="Q13" s="32" t="str">
        <f t="shared" si="6"/>
        <v>`fname`,</v>
      </c>
      <c r="R13" s="32" t="str">
        <f t="shared" si="7"/>
        <v>fname</v>
      </c>
      <c r="S13" s="32" t="str">
        <f t="shared" si="9"/>
        <v xml:space="preserve"> + IF(`fname` IS NULL , 0 ,1) </v>
      </c>
      <c r="T13" s="32" t="str">
        <f t="shared" si="8"/>
        <v>+(case WHEN fname is null or fname like '' then 1 else 0 end)</v>
      </c>
      <c r="U13" s="32"/>
      <c r="V13" s="32"/>
    </row>
    <row r="14" spans="1:23">
      <c r="A14" s="57"/>
      <c r="B14" s="57"/>
      <c r="C14" s="50" t="s">
        <v>103</v>
      </c>
      <c r="D14" s="50" t="s">
        <v>104</v>
      </c>
      <c r="E14" s="258" t="s">
        <v>103</v>
      </c>
      <c r="F14" s="39" t="s">
        <v>83</v>
      </c>
      <c r="G14" s="59">
        <v>255</v>
      </c>
      <c r="H14" s="57"/>
      <c r="I14" s="46" t="s">
        <v>84</v>
      </c>
      <c r="J14" s="57"/>
      <c r="K14" s="41" t="str">
        <f t="shared" si="0"/>
        <v>sname VARCHAR(255),</v>
      </c>
      <c r="L14" s="47" t="str">
        <f t="shared" si="1"/>
        <v>$sname = $_POST['sname'];</v>
      </c>
      <c r="M14" s="47" t="str">
        <f t="shared" si="2"/>
        <v>'$sname',</v>
      </c>
      <c r="N14" s="47" t="str">
        <f t="shared" si="3"/>
        <v>sname ='$sname',</v>
      </c>
      <c r="O14" s="32" t="str">
        <f t="shared" si="4"/>
        <v>$sname = $_POST['sname'.$j];</v>
      </c>
      <c r="P14" s="32" t="str">
        <f>IF(LEN(F14)=0,"","ALTER TABLE  "&amp;A$3&amp;" ADD `"&amp;E14&amp;"` "&amp;F14&amp;" ("&amp;G14&amp;") NOT NULL AFTER `"&amp;E19&amp;"`;")</f>
        <v>ALTER TABLE  teachers_phoneinterview ADD `sname` VARCHAR (255) NOT NULL AFTER `tel`;</v>
      </c>
      <c r="Q14" s="32" t="str">
        <f t="shared" si="6"/>
        <v>`sname`,</v>
      </c>
      <c r="R14" s="32" t="str">
        <f t="shared" si="7"/>
        <v>sname</v>
      </c>
      <c r="S14" s="32" t="str">
        <f t="shared" si="9"/>
        <v xml:space="preserve"> + IF(`sname` IS NULL , 0 ,1) </v>
      </c>
      <c r="T14" s="32" t="str">
        <f t="shared" si="8"/>
        <v>+(case WHEN sname is null or sname like '' then 1 else 0 end)</v>
      </c>
      <c r="U14" s="32"/>
      <c r="V14" s="32"/>
    </row>
    <row r="15" spans="1:23">
      <c r="A15" s="57"/>
      <c r="B15" s="43"/>
      <c r="C15" s="50" t="s">
        <v>105</v>
      </c>
      <c r="D15" s="50" t="s">
        <v>106</v>
      </c>
      <c r="E15" s="258" t="s">
        <v>105</v>
      </c>
      <c r="F15" s="39" t="s">
        <v>83</v>
      </c>
      <c r="G15" s="59">
        <v>100</v>
      </c>
      <c r="H15" s="57"/>
      <c r="I15" s="46" t="s">
        <v>84</v>
      </c>
      <c r="J15" s="57"/>
      <c r="K15" s="41" t="str">
        <f t="shared" si="0"/>
        <v>position VARCHAR(100),</v>
      </c>
      <c r="L15" s="47" t="str">
        <f t="shared" si="1"/>
        <v>$position = $_POST['position'];</v>
      </c>
      <c r="M15" s="47" t="str">
        <f t="shared" si="2"/>
        <v>'$position',</v>
      </c>
      <c r="N15" s="47" t="str">
        <f t="shared" si="3"/>
        <v>position ='$position',</v>
      </c>
      <c r="O15" s="32" t="str">
        <f t="shared" si="4"/>
        <v>$position = $_POST['position'.$j];</v>
      </c>
      <c r="P15" s="32" t="str">
        <f>IF(LEN(F15)=0,"","ALTER TABLE  "&amp;A$3&amp;" ADD `"&amp;E15&amp;"` "&amp;F15&amp;" ("&amp;G15&amp;") NOT NULL AFTER `"&amp;E20&amp;"`;")</f>
        <v>ALTER TABLE  teachers_phoneinterview ADD `position` VARCHAR (100) NOT NULL AFTER `interviewer`;</v>
      </c>
      <c r="Q15" s="32" t="str">
        <f t="shared" si="6"/>
        <v>`position`,</v>
      </c>
      <c r="R15" s="32" t="str">
        <f t="shared" si="7"/>
        <v>position</v>
      </c>
      <c r="S15" s="32" t="str">
        <f t="shared" si="9"/>
        <v xml:space="preserve"> + IF(`position` IS NULL , 0 ,1) </v>
      </c>
      <c r="T15" s="32" t="str">
        <f t="shared" si="8"/>
        <v>+(case WHEN position is null or position like '' then 1 else 0 end)</v>
      </c>
      <c r="U15" s="32"/>
      <c r="V15" s="32"/>
    </row>
    <row r="16" spans="1:23">
      <c r="A16" s="57"/>
      <c r="B16" s="57"/>
      <c r="C16" s="50" t="s">
        <v>833</v>
      </c>
      <c r="D16" s="50" t="s">
        <v>834</v>
      </c>
      <c r="E16" s="258" t="s">
        <v>833</v>
      </c>
      <c r="F16" s="39" t="s">
        <v>83</v>
      </c>
      <c r="G16" s="59">
        <v>10</v>
      </c>
      <c r="H16" s="57"/>
      <c r="I16" s="46" t="s">
        <v>84</v>
      </c>
      <c r="J16" s="57"/>
      <c r="K16" s="41" t="str">
        <f t="shared" si="0"/>
        <v>roomid VARCHAR(10),</v>
      </c>
      <c r="L16" s="47" t="str">
        <f t="shared" si="1"/>
        <v>$roomid = $_POST['roomid'];</v>
      </c>
      <c r="M16" s="47" t="str">
        <f t="shared" si="2"/>
        <v>'$roomid',</v>
      </c>
      <c r="N16" s="47" t="str">
        <f t="shared" si="3"/>
        <v>roomid ='$roomid',</v>
      </c>
      <c r="O16" s="32" t="str">
        <f t="shared" si="4"/>
        <v>$roomid = $_POST['roomid'.$j];</v>
      </c>
      <c r="Q16" s="32" t="str">
        <f t="shared" si="6"/>
        <v>`roomid`,</v>
      </c>
      <c r="R16" s="32" t="str">
        <f t="shared" si="7"/>
        <v>roomid</v>
      </c>
      <c r="S16" s="32" t="str">
        <f t="shared" si="9"/>
        <v xml:space="preserve"> + IF(`roomid` IS NULL , 0 ,1) </v>
      </c>
      <c r="T16" s="32" t="str">
        <f t="shared" si="8"/>
        <v>+(case WHEN roomid is null or roomid like '' then 1 else 0 end)</v>
      </c>
      <c r="U16" s="32"/>
      <c r="V16" s="32"/>
      <c r="W16" s="32"/>
    </row>
    <row r="17" spans="1:22" s="155" customFormat="1">
      <c r="A17" s="150"/>
      <c r="B17" s="150"/>
      <c r="C17" s="151" t="s">
        <v>107</v>
      </c>
      <c r="D17" s="151" t="s">
        <v>108</v>
      </c>
      <c r="E17" s="259" t="s">
        <v>107</v>
      </c>
      <c r="F17" s="152"/>
      <c r="G17" s="153">
        <v>50</v>
      </c>
      <c r="H17" s="150"/>
      <c r="I17" s="226" t="s">
        <v>84</v>
      </c>
      <c r="J17" s="150"/>
      <c r="K17" s="41" t="str">
        <f t="shared" si="0"/>
        <v/>
      </c>
      <c r="L17" s="47" t="str">
        <f t="shared" si="1"/>
        <v/>
      </c>
      <c r="M17" s="47" t="str">
        <f t="shared" si="2"/>
        <v/>
      </c>
      <c r="N17" s="47" t="str">
        <f t="shared" si="3"/>
        <v/>
      </c>
      <c r="O17" s="32" t="str">
        <f t="shared" si="4"/>
        <v/>
      </c>
      <c r="P17" s="32" t="str">
        <f t="shared" si="5"/>
        <v/>
      </c>
      <c r="Q17" s="32" t="str">
        <f t="shared" si="6"/>
        <v>`level`,</v>
      </c>
      <c r="R17" s="32" t="str">
        <f t="shared" si="7"/>
        <v/>
      </c>
      <c r="S17" s="154" t="str">
        <f t="shared" si="9"/>
        <v xml:space="preserve"> + IF(`level` IS NULL , 0 ,1) </v>
      </c>
      <c r="T17" s="154" t="str">
        <f t="shared" si="8"/>
        <v>+(case WHEN level is null or level like '' then 1 else 0 end)</v>
      </c>
      <c r="U17" s="154"/>
      <c r="V17" s="154"/>
    </row>
    <row r="18" spans="1:22">
      <c r="A18" s="57"/>
      <c r="B18" s="57"/>
      <c r="C18" s="50" t="s">
        <v>109</v>
      </c>
      <c r="D18" s="50" t="s">
        <v>110</v>
      </c>
      <c r="E18" s="258" t="s">
        <v>109</v>
      </c>
      <c r="F18" s="39" t="s">
        <v>83</v>
      </c>
      <c r="G18" s="59">
        <v>50</v>
      </c>
      <c r="H18" s="57"/>
      <c r="I18" s="46" t="s">
        <v>84</v>
      </c>
      <c r="J18" s="57"/>
      <c r="K18" s="41" t="str">
        <f t="shared" si="0"/>
        <v>room VARCHAR(50),</v>
      </c>
      <c r="L18" s="47" t="str">
        <f t="shared" si="1"/>
        <v>$room = $_POST['room'];</v>
      </c>
      <c r="M18" s="47" t="str">
        <f t="shared" si="2"/>
        <v>'$room',</v>
      </c>
      <c r="N18" s="47" t="str">
        <f t="shared" si="3"/>
        <v>room ='$room',</v>
      </c>
      <c r="O18" s="32" t="str">
        <f t="shared" si="4"/>
        <v>$room = $_POST['room'.$j];</v>
      </c>
      <c r="P18" s="32" t="str">
        <f t="shared" si="5"/>
        <v>ALTER TABLE  teachers_phoneinterview ADD `room` VARCHAR (50) NOT NULL AFTER `inv_day`;</v>
      </c>
      <c r="Q18" s="32" t="str">
        <f t="shared" si="6"/>
        <v>`room`,</v>
      </c>
      <c r="R18" s="32" t="str">
        <f t="shared" si="7"/>
        <v>room</v>
      </c>
      <c r="S18" s="32" t="str">
        <f t="shared" si="9"/>
        <v xml:space="preserve"> + IF(`room` IS NULL , 0 ,1) </v>
      </c>
      <c r="T18" s="32" t="str">
        <f t="shared" si="8"/>
        <v>+(case WHEN room is null or room like '' then 1 else 0 end)</v>
      </c>
      <c r="U18" s="32"/>
      <c r="V18" s="32"/>
    </row>
    <row r="19" spans="1:22">
      <c r="A19" s="57"/>
      <c r="B19" s="57"/>
      <c r="C19" s="50" t="s">
        <v>111</v>
      </c>
      <c r="D19" s="50" t="s">
        <v>112</v>
      </c>
      <c r="E19" s="258" t="s">
        <v>111</v>
      </c>
      <c r="F19" s="39" t="s">
        <v>83</v>
      </c>
      <c r="G19" s="59">
        <v>20</v>
      </c>
      <c r="H19" s="57"/>
      <c r="I19" s="46" t="s">
        <v>84</v>
      </c>
      <c r="J19" s="57"/>
      <c r="K19" s="41" t="str">
        <f t="shared" si="0"/>
        <v>tel VARCHAR(20),</v>
      </c>
      <c r="L19" s="47" t="str">
        <f t="shared" si="1"/>
        <v>$tel = $_POST['tel'];</v>
      </c>
      <c r="M19" s="47" t="str">
        <f t="shared" si="2"/>
        <v>'$tel',</v>
      </c>
      <c r="N19" s="47" t="str">
        <f t="shared" si="3"/>
        <v>tel ='$tel',</v>
      </c>
      <c r="O19" s="32" t="str">
        <f t="shared" si="4"/>
        <v>$tel = $_POST['tel'.$j];</v>
      </c>
      <c r="P19" s="32" t="str">
        <f t="shared" si="5"/>
        <v>ALTER TABLE  teachers_phoneinterview ADD `tel` VARCHAR (20) NOT NULL AFTER `inv_month`;</v>
      </c>
      <c r="Q19" s="32" t="str">
        <f t="shared" si="6"/>
        <v>`tel`,</v>
      </c>
      <c r="R19" s="32" t="str">
        <f t="shared" si="7"/>
        <v>tel</v>
      </c>
      <c r="S19" s="32" t="str">
        <f t="shared" si="9"/>
        <v xml:space="preserve"> + IF(`tel` IS NULL , 0 ,1) </v>
      </c>
      <c r="T19" s="32" t="str">
        <f t="shared" si="8"/>
        <v>+(case WHEN tel is null or tel like '' then 1 else 0 end)</v>
      </c>
      <c r="U19" s="32"/>
      <c r="V19" s="32"/>
    </row>
    <row r="20" spans="1:22">
      <c r="A20" s="57"/>
      <c r="B20" s="57"/>
      <c r="C20" s="50" t="s">
        <v>113</v>
      </c>
      <c r="D20" s="50" t="s">
        <v>114</v>
      </c>
      <c r="E20" s="258" t="s">
        <v>113</v>
      </c>
      <c r="F20" s="39" t="s">
        <v>83</v>
      </c>
      <c r="G20" s="59">
        <v>100</v>
      </c>
      <c r="H20" s="57"/>
      <c r="I20" s="46" t="s">
        <v>84</v>
      </c>
      <c r="J20" s="57"/>
      <c r="K20" s="41" t="str">
        <f t="shared" si="0"/>
        <v>interviewer VARCHAR(100),</v>
      </c>
      <c r="L20" s="47" t="str">
        <f t="shared" si="1"/>
        <v>$interviewer = $_POST['interviewer'];</v>
      </c>
      <c r="M20" s="47" t="str">
        <f t="shared" si="2"/>
        <v>'$interviewer',</v>
      </c>
      <c r="N20" s="47" t="str">
        <f t="shared" si="3"/>
        <v>interviewer ='$interviewer',</v>
      </c>
      <c r="O20" s="32" t="str">
        <f t="shared" si="4"/>
        <v>$interviewer = $_POST['interviewer'.$j];</v>
      </c>
      <c r="P20" s="32" t="str">
        <f t="shared" si="5"/>
        <v>ALTER TABLE  teachers_phoneinterview ADD `interviewer` VARCHAR (100) NOT NULL AFTER `inv_year`;</v>
      </c>
      <c r="Q20" s="32" t="str">
        <f t="shared" si="6"/>
        <v>`interviewer`,</v>
      </c>
      <c r="R20" s="32" t="str">
        <f t="shared" si="7"/>
        <v>interviewer</v>
      </c>
      <c r="S20" s="32" t="str">
        <f t="shared" si="9"/>
        <v xml:space="preserve"> + IF(`interviewer` IS NULL , 0 ,1) </v>
      </c>
      <c r="T20" s="32" t="str">
        <f t="shared" si="8"/>
        <v>+(case WHEN interviewer is null or interviewer like '' then 1 else 0 end)</v>
      </c>
      <c r="U20" s="32"/>
      <c r="V20" s="32"/>
    </row>
    <row r="21" spans="1:22">
      <c r="A21" s="57"/>
      <c r="B21" s="57"/>
      <c r="C21" s="50" t="s">
        <v>115</v>
      </c>
      <c r="D21" s="50" t="s">
        <v>53</v>
      </c>
      <c r="F21" s="39"/>
      <c r="G21" s="59"/>
      <c r="H21" s="57"/>
      <c r="I21" s="46"/>
      <c r="J21" s="57"/>
      <c r="K21" s="41" t="str">
        <f t="shared" si="0"/>
        <v/>
      </c>
      <c r="L21" s="47" t="str">
        <f t="shared" si="1"/>
        <v/>
      </c>
      <c r="M21" s="47" t="str">
        <f t="shared" si="2"/>
        <v/>
      </c>
      <c r="N21" s="47" t="str">
        <f t="shared" si="3"/>
        <v/>
      </c>
      <c r="O21" s="32" t="str">
        <f t="shared" si="4"/>
        <v/>
      </c>
      <c r="P21" s="32" t="str">
        <f t="shared" si="5"/>
        <v/>
      </c>
      <c r="Q21" s="32" t="str">
        <f t="shared" si="6"/>
        <v/>
      </c>
      <c r="R21" s="32" t="str">
        <f t="shared" si="7"/>
        <v/>
      </c>
      <c r="S21" s="32" t="str">
        <f t="shared" si="9"/>
        <v/>
      </c>
      <c r="T21" s="32" t="str">
        <f t="shared" si="8"/>
        <v/>
      </c>
      <c r="U21" s="32"/>
      <c r="V21" s="32"/>
    </row>
    <row r="22" spans="1:22">
      <c r="A22" s="57"/>
      <c r="B22" s="43"/>
      <c r="C22" s="50" t="s">
        <v>116</v>
      </c>
      <c r="D22" s="61" t="s">
        <v>117</v>
      </c>
      <c r="E22" s="179" t="s">
        <v>116</v>
      </c>
      <c r="F22" s="39" t="s">
        <v>83</v>
      </c>
      <c r="G22" s="59">
        <v>4</v>
      </c>
      <c r="H22" s="57"/>
      <c r="I22" s="46" t="s">
        <v>84</v>
      </c>
      <c r="J22" s="57"/>
      <c r="K22" s="41" t="str">
        <f t="shared" si="0"/>
        <v>inv_day VARCHAR(4),</v>
      </c>
      <c r="L22" s="47" t="str">
        <f t="shared" si="1"/>
        <v>$inv_day = $_POST['inv_day'];</v>
      </c>
      <c r="M22" s="47" t="str">
        <f t="shared" si="2"/>
        <v>'$inv_day',</v>
      </c>
      <c r="N22" s="47" t="str">
        <f t="shared" si="3"/>
        <v>inv_day ='$inv_day',</v>
      </c>
      <c r="O22" s="32" t="str">
        <f t="shared" si="4"/>
        <v>$inv_day = $_POST['inv_day'.$j];</v>
      </c>
      <c r="P22" s="32" t="str">
        <f t="shared" si="5"/>
        <v>ALTER TABLE  teachers_phoneinterview ADD `inv_day` VARCHAR (4) NOT NULL AFTER ``;</v>
      </c>
      <c r="Q22" s="32" t="str">
        <f t="shared" si="6"/>
        <v>`inv_day`,</v>
      </c>
      <c r="R22" s="32" t="str">
        <f t="shared" si="7"/>
        <v>inv_day</v>
      </c>
      <c r="S22" s="32" t="str">
        <f t="shared" si="9"/>
        <v xml:space="preserve"> + IF(`inv_day` IS NULL , 0 ,1) </v>
      </c>
      <c r="T22" s="32" t="str">
        <f t="shared" si="8"/>
        <v>+(case WHEN inv_day is null or inv_day like '' then 1 else 0 end)</v>
      </c>
      <c r="U22" s="32"/>
      <c r="V22" s="32"/>
    </row>
    <row r="23" spans="1:22">
      <c r="A23" s="57"/>
      <c r="B23" s="57"/>
      <c r="C23" s="50" t="s">
        <v>118</v>
      </c>
      <c r="D23" s="61" t="s">
        <v>119</v>
      </c>
      <c r="E23" s="179" t="s">
        <v>118</v>
      </c>
      <c r="F23" s="39" t="s">
        <v>83</v>
      </c>
      <c r="G23" s="59">
        <v>10</v>
      </c>
      <c r="H23" s="57"/>
      <c r="I23" s="46" t="s">
        <v>84</v>
      </c>
      <c r="J23" s="57"/>
      <c r="K23" s="41" t="str">
        <f t="shared" si="0"/>
        <v>inv_month VARCHAR(10),</v>
      </c>
      <c r="L23" s="47" t="str">
        <f t="shared" si="1"/>
        <v>$inv_month = $_POST['inv_month'];</v>
      </c>
      <c r="M23" s="47" t="str">
        <f t="shared" si="2"/>
        <v>'$inv_month',</v>
      </c>
      <c r="N23" s="47" t="str">
        <f t="shared" si="3"/>
        <v>inv_month ='$inv_month',</v>
      </c>
      <c r="O23" s="32" t="str">
        <f t="shared" si="4"/>
        <v>$inv_month = $_POST['inv_month'.$j];</v>
      </c>
      <c r="P23" s="32" t="str">
        <f t="shared" si="5"/>
        <v>ALTER TABLE  teachers_phoneinterview ADD `inv_month` VARCHAR (10) NOT NULL AFTER ``;</v>
      </c>
      <c r="Q23" s="32" t="str">
        <f t="shared" si="6"/>
        <v>`inv_month`,</v>
      </c>
      <c r="R23" s="32" t="str">
        <f t="shared" si="7"/>
        <v>inv_month</v>
      </c>
      <c r="S23" s="32" t="str">
        <f t="shared" si="9"/>
        <v xml:space="preserve"> + IF(`inv_month` IS NULL , 0 ,1) </v>
      </c>
      <c r="T23" s="32" t="str">
        <f t="shared" si="8"/>
        <v>+(case WHEN inv_month is null or inv_month like '' then 1 else 0 end)</v>
      </c>
      <c r="U23" s="32"/>
      <c r="V23" s="32"/>
    </row>
    <row r="24" spans="1:22">
      <c r="A24" s="57"/>
      <c r="B24" s="57"/>
      <c r="C24" s="50" t="s">
        <v>120</v>
      </c>
      <c r="D24" s="62" t="s">
        <v>121</v>
      </c>
      <c r="E24" s="179" t="s">
        <v>120</v>
      </c>
      <c r="F24" s="39" t="s">
        <v>83</v>
      </c>
      <c r="G24" s="59">
        <v>4</v>
      </c>
      <c r="H24" s="57"/>
      <c r="I24" s="46" t="s">
        <v>84</v>
      </c>
      <c r="J24" s="57"/>
      <c r="K24" s="41" t="str">
        <f t="shared" si="0"/>
        <v>inv_year VARCHAR(4),</v>
      </c>
      <c r="L24" s="47" t="str">
        <f t="shared" si="1"/>
        <v>$inv_year = $_POST['inv_year'];</v>
      </c>
      <c r="M24" s="47" t="str">
        <f t="shared" si="2"/>
        <v>'$inv_year',</v>
      </c>
      <c r="N24" s="47" t="str">
        <f t="shared" si="3"/>
        <v>inv_year ='$inv_year',</v>
      </c>
      <c r="O24" s="32" t="str">
        <f t="shared" si="4"/>
        <v>$inv_year = $_POST['inv_year'.$j];</v>
      </c>
      <c r="P24" s="32" t="str">
        <f t="shared" si="5"/>
        <v>ALTER TABLE  teachers_phoneinterview ADD `inv_year` VARCHAR (4) NOT NULL AFTER `q1_day`;</v>
      </c>
      <c r="Q24" s="32" t="str">
        <f t="shared" si="6"/>
        <v>`inv_year`,</v>
      </c>
      <c r="R24" s="32" t="str">
        <f t="shared" si="7"/>
        <v>inv_year</v>
      </c>
      <c r="S24" s="32" t="str">
        <f t="shared" si="9"/>
        <v xml:space="preserve"> + IF(`inv_year` IS NULL , 0 ,1) </v>
      </c>
      <c r="T24" s="32" t="str">
        <f t="shared" si="8"/>
        <v>+(case WHEN inv_year is null or inv_year like '' then 1 else 0 end)</v>
      </c>
      <c r="U24" s="32"/>
      <c r="V24" s="32"/>
    </row>
    <row r="25" spans="1:22" s="70" customFormat="1">
      <c r="A25" s="63" t="s">
        <v>43</v>
      </c>
      <c r="B25" s="63"/>
      <c r="C25" s="65"/>
      <c r="D25" s="64"/>
      <c r="E25" s="260"/>
      <c r="F25" s="66"/>
      <c r="G25" s="67"/>
      <c r="H25" s="63"/>
      <c r="I25" s="68"/>
      <c r="J25" s="63"/>
      <c r="K25" s="41" t="str">
        <f t="shared" si="0"/>
        <v/>
      </c>
      <c r="L25" s="47" t="str">
        <f t="shared" si="1"/>
        <v/>
      </c>
      <c r="M25" s="47" t="str">
        <f t="shared" si="2"/>
        <v/>
      </c>
      <c r="N25" s="47" t="str">
        <f t="shared" si="3"/>
        <v/>
      </c>
      <c r="O25" s="32" t="str">
        <f t="shared" si="4"/>
        <v/>
      </c>
      <c r="P25" s="32" t="str">
        <f t="shared" si="5"/>
        <v/>
      </c>
      <c r="Q25" s="32" t="str">
        <f t="shared" si="6"/>
        <v/>
      </c>
      <c r="R25" s="32" t="str">
        <f t="shared" si="7"/>
        <v/>
      </c>
      <c r="S25" s="69" t="str">
        <f t="shared" si="9"/>
        <v/>
      </c>
      <c r="T25" s="69" t="str">
        <f t="shared" si="8"/>
        <v/>
      </c>
      <c r="U25" s="69"/>
      <c r="V25" s="69"/>
    </row>
    <row r="26" spans="1:22">
      <c r="A26" s="57"/>
      <c r="B26" s="57"/>
      <c r="C26" s="50"/>
      <c r="E26" s="179"/>
      <c r="F26" s="39"/>
      <c r="G26" s="59"/>
      <c r="H26" s="57"/>
      <c r="I26" s="46"/>
      <c r="J26" s="57"/>
      <c r="K26" s="41" t="str">
        <f t="shared" si="0"/>
        <v/>
      </c>
      <c r="L26" s="47" t="str">
        <f t="shared" si="1"/>
        <v/>
      </c>
      <c r="M26" s="47" t="str">
        <f t="shared" si="2"/>
        <v/>
      </c>
      <c r="N26" s="47" t="str">
        <f t="shared" si="3"/>
        <v/>
      </c>
      <c r="O26" s="32" t="str">
        <f t="shared" si="4"/>
        <v/>
      </c>
      <c r="P26" s="32" t="str">
        <f t="shared" si="5"/>
        <v/>
      </c>
      <c r="Q26" s="32" t="str">
        <f t="shared" si="6"/>
        <v/>
      </c>
      <c r="R26" s="32" t="str">
        <f t="shared" si="7"/>
        <v/>
      </c>
      <c r="S26" s="32" t="str">
        <f t="shared" si="9"/>
        <v/>
      </c>
      <c r="T26" s="32" t="str">
        <f t="shared" si="8"/>
        <v/>
      </c>
      <c r="U26" s="32"/>
    </row>
    <row r="27" spans="1:22">
      <c r="A27" s="57"/>
      <c r="B27" s="57" t="s">
        <v>602</v>
      </c>
      <c r="C27" s="50" t="s">
        <v>122</v>
      </c>
      <c r="D27" s="61" t="s">
        <v>600</v>
      </c>
      <c r="E27" s="179"/>
      <c r="F27" s="39"/>
      <c r="G27" s="59"/>
      <c r="H27" s="57"/>
      <c r="I27" s="46"/>
      <c r="J27" s="57"/>
      <c r="K27" s="41" t="str">
        <f t="shared" si="0"/>
        <v/>
      </c>
      <c r="L27" s="47" t="str">
        <f t="shared" si="1"/>
        <v/>
      </c>
      <c r="M27" s="47" t="str">
        <f t="shared" si="2"/>
        <v/>
      </c>
      <c r="N27" s="47" t="str">
        <f t="shared" si="3"/>
        <v/>
      </c>
      <c r="O27" s="32" t="str">
        <f t="shared" si="4"/>
        <v/>
      </c>
      <c r="P27" s="32" t="str">
        <f t="shared" si="5"/>
        <v/>
      </c>
      <c r="Q27" s="32" t="str">
        <f t="shared" si="6"/>
        <v/>
      </c>
      <c r="R27" s="32" t="str">
        <f t="shared" si="7"/>
        <v/>
      </c>
      <c r="S27" s="32" t="str">
        <f t="shared" si="9"/>
        <v/>
      </c>
      <c r="T27" s="32" t="str">
        <f t="shared" si="8"/>
        <v/>
      </c>
      <c r="U27" s="32"/>
    </row>
    <row r="28" spans="1:22">
      <c r="A28" s="57"/>
      <c r="B28" s="57"/>
      <c r="C28" s="50" t="s">
        <v>123</v>
      </c>
      <c r="D28" s="61" t="s">
        <v>124</v>
      </c>
      <c r="E28" s="179" t="s">
        <v>123</v>
      </c>
      <c r="F28" s="39" t="s">
        <v>83</v>
      </c>
      <c r="G28" s="59">
        <v>4</v>
      </c>
      <c r="H28" s="57"/>
      <c r="I28" s="46" t="s">
        <v>84</v>
      </c>
      <c r="J28" s="57"/>
      <c r="K28" s="41" t="str">
        <f t="shared" si="0"/>
        <v>q1_day VARCHAR(4),</v>
      </c>
      <c r="L28" s="47" t="str">
        <f t="shared" si="1"/>
        <v>$q1_day = $_POST['q1_day'];</v>
      </c>
      <c r="M28" s="47" t="str">
        <f t="shared" si="2"/>
        <v>'$q1_day',</v>
      </c>
      <c r="N28" s="47" t="str">
        <f t="shared" si="3"/>
        <v>q1_day ='$q1_day',</v>
      </c>
      <c r="O28" s="32" t="str">
        <f t="shared" si="4"/>
        <v>$q1_day = $_POST['q1_day'.$j];</v>
      </c>
      <c r="P28" s="32" t="str">
        <f t="shared" si="5"/>
        <v>ALTER TABLE  teachers_phoneinterview ADD `q1_day` VARCHAR (4) NOT NULL AFTER ``;</v>
      </c>
      <c r="Q28" s="32" t="str">
        <f t="shared" si="6"/>
        <v>`q1_day`,</v>
      </c>
      <c r="R28" s="32" t="str">
        <f t="shared" si="7"/>
        <v>q1_day</v>
      </c>
      <c r="S28" s="32" t="str">
        <f t="shared" si="9"/>
        <v xml:space="preserve"> + IF(`q1_day` IS NULL , 0 ,1) </v>
      </c>
      <c r="T28" s="32" t="str">
        <f t="shared" si="8"/>
        <v>+(case WHEN q1_day is null or q1_day like '' then 1 else 0 end)</v>
      </c>
      <c r="U28" s="32"/>
    </row>
    <row r="29" spans="1:22">
      <c r="A29" s="57"/>
      <c r="B29" s="57"/>
      <c r="C29" s="50" t="s">
        <v>125</v>
      </c>
      <c r="D29" s="61" t="s">
        <v>126</v>
      </c>
      <c r="E29" s="179" t="s">
        <v>125</v>
      </c>
      <c r="F29" s="39" t="s">
        <v>83</v>
      </c>
      <c r="G29" s="59">
        <v>10</v>
      </c>
      <c r="H29" s="57"/>
      <c r="I29" s="46" t="s">
        <v>84</v>
      </c>
      <c r="J29" s="57"/>
      <c r="K29" s="41" t="str">
        <f t="shared" si="0"/>
        <v>q1_month VARCHAR(10),</v>
      </c>
      <c r="L29" s="47" t="str">
        <f t="shared" si="1"/>
        <v>$q1_month = $_POST['q1_month'];</v>
      </c>
      <c r="M29" s="47" t="str">
        <f t="shared" si="2"/>
        <v>'$q1_month',</v>
      </c>
      <c r="N29" s="47" t="str">
        <f t="shared" si="3"/>
        <v>q1_month ='$q1_month',</v>
      </c>
      <c r="O29" s="32" t="str">
        <f t="shared" si="4"/>
        <v>$q1_month = $_POST['q1_month'.$j];</v>
      </c>
      <c r="P29" s="32" t="str">
        <f t="shared" si="5"/>
        <v>ALTER TABLE  teachers_phoneinterview ADD `q1_month` VARCHAR (10) NOT NULL AFTER `q2_day`;</v>
      </c>
      <c r="Q29" s="32" t="str">
        <f t="shared" si="6"/>
        <v>`q1_month`,</v>
      </c>
      <c r="R29" s="32" t="str">
        <f t="shared" si="7"/>
        <v>q1_month</v>
      </c>
      <c r="S29" s="32" t="str">
        <f t="shared" si="9"/>
        <v xml:space="preserve"> + IF(`q1_month` IS NULL , 0 ,1) </v>
      </c>
      <c r="T29" s="32" t="str">
        <f t="shared" si="8"/>
        <v>+(case WHEN q1_month is null or q1_month like '' then 1 else 0 end)</v>
      </c>
      <c r="U29" s="32"/>
    </row>
    <row r="30" spans="1:22">
      <c r="A30" s="57"/>
      <c r="B30" s="57"/>
      <c r="C30" s="50" t="s">
        <v>127</v>
      </c>
      <c r="D30" s="61" t="s">
        <v>121</v>
      </c>
      <c r="E30" s="179" t="s">
        <v>127</v>
      </c>
      <c r="F30" s="39" t="s">
        <v>83</v>
      </c>
      <c r="G30" s="59">
        <v>4</v>
      </c>
      <c r="H30" s="57"/>
      <c r="I30" s="46" t="s">
        <v>84</v>
      </c>
      <c r="J30" s="57"/>
      <c r="K30" s="41" t="str">
        <f t="shared" si="0"/>
        <v>q1_year VARCHAR(4),</v>
      </c>
      <c r="L30" s="47" t="str">
        <f t="shared" si="1"/>
        <v>$q1_year = $_POST['q1_year'];</v>
      </c>
      <c r="M30" s="47" t="str">
        <f t="shared" si="2"/>
        <v>'$q1_year',</v>
      </c>
      <c r="N30" s="47" t="str">
        <f t="shared" si="3"/>
        <v>q1_year ='$q1_year',</v>
      </c>
      <c r="O30" s="32" t="str">
        <f t="shared" si="4"/>
        <v>$q1_year = $_POST['q1_year'.$j];</v>
      </c>
      <c r="P30" s="32" t="str">
        <f t="shared" si="5"/>
        <v>ALTER TABLE  teachers_phoneinterview ADD `q1_year` VARCHAR (4) NOT NULL AFTER `q2_month`;</v>
      </c>
      <c r="Q30" s="32" t="str">
        <f t="shared" si="6"/>
        <v>`q1_year`,</v>
      </c>
      <c r="R30" s="32" t="str">
        <f t="shared" si="7"/>
        <v>q1_year</v>
      </c>
      <c r="S30" s="32" t="str">
        <f t="shared" si="9"/>
        <v xml:space="preserve"> + IF(`q1_year` IS NULL , 0 ,1) </v>
      </c>
      <c r="T30" s="32" t="str">
        <f t="shared" si="8"/>
        <v>+(case WHEN q1_year is null or q1_year like '' then 1 else 0 end)</v>
      </c>
      <c r="U30" s="32"/>
    </row>
    <row r="31" spans="1:22">
      <c r="A31" s="57"/>
      <c r="B31" s="57"/>
      <c r="C31" s="50"/>
      <c r="D31" s="61"/>
      <c r="E31" s="179"/>
      <c r="F31" s="39"/>
      <c r="G31" s="59"/>
      <c r="H31" s="57"/>
      <c r="I31" s="57"/>
      <c r="J31" s="57"/>
      <c r="K31" s="41" t="str">
        <f t="shared" si="0"/>
        <v/>
      </c>
      <c r="L31" s="47" t="str">
        <f t="shared" si="1"/>
        <v/>
      </c>
      <c r="M31" s="47" t="str">
        <f t="shared" si="2"/>
        <v/>
      </c>
      <c r="N31" s="47" t="str">
        <f t="shared" si="3"/>
        <v/>
      </c>
      <c r="O31" s="32" t="str">
        <f t="shared" si="4"/>
        <v/>
      </c>
      <c r="P31" s="32" t="str">
        <f t="shared" si="5"/>
        <v/>
      </c>
      <c r="Q31" s="32" t="str">
        <f t="shared" si="6"/>
        <v/>
      </c>
      <c r="R31" s="32" t="str">
        <f t="shared" si="7"/>
        <v/>
      </c>
      <c r="S31" s="32" t="str">
        <f t="shared" si="9"/>
        <v/>
      </c>
      <c r="T31" s="32" t="str">
        <f t="shared" si="8"/>
        <v/>
      </c>
      <c r="U31" s="32"/>
    </row>
    <row r="32" spans="1:22">
      <c r="A32" s="57"/>
      <c r="B32" s="57" t="s">
        <v>602</v>
      </c>
      <c r="C32" s="50" t="s">
        <v>128</v>
      </c>
      <c r="D32" s="61" t="s">
        <v>601</v>
      </c>
      <c r="E32" s="179"/>
      <c r="F32" s="39"/>
      <c r="G32" s="59"/>
      <c r="H32" s="57"/>
      <c r="I32" s="57"/>
      <c r="J32" s="57"/>
      <c r="K32" s="41" t="str">
        <f t="shared" si="0"/>
        <v/>
      </c>
      <c r="L32" s="47" t="str">
        <f t="shared" si="1"/>
        <v/>
      </c>
      <c r="M32" s="47" t="str">
        <f t="shared" si="2"/>
        <v/>
      </c>
      <c r="N32" s="47" t="str">
        <f t="shared" si="3"/>
        <v/>
      </c>
      <c r="O32" s="32" t="str">
        <f t="shared" si="4"/>
        <v/>
      </c>
      <c r="P32" s="32" t="str">
        <f t="shared" si="5"/>
        <v/>
      </c>
      <c r="Q32" s="32" t="str">
        <f t="shared" si="6"/>
        <v/>
      </c>
      <c r="R32" s="32" t="str">
        <f t="shared" si="7"/>
        <v/>
      </c>
      <c r="S32" s="32" t="str">
        <f t="shared" si="9"/>
        <v/>
      </c>
      <c r="T32" s="32" t="str">
        <f t="shared" si="8"/>
        <v/>
      </c>
      <c r="U32" s="32"/>
    </row>
    <row r="33" spans="1:21">
      <c r="A33" s="57"/>
      <c r="B33" s="57"/>
      <c r="C33" s="50" t="s">
        <v>129</v>
      </c>
      <c r="D33" s="61" t="s">
        <v>124</v>
      </c>
      <c r="E33" s="179" t="s">
        <v>129</v>
      </c>
      <c r="F33" s="39" t="s">
        <v>83</v>
      </c>
      <c r="G33" s="59">
        <v>4</v>
      </c>
      <c r="H33" s="57"/>
      <c r="I33" s="57" t="s">
        <v>84</v>
      </c>
      <c r="J33" s="57"/>
      <c r="K33" s="41" t="str">
        <f t="shared" si="0"/>
        <v>q2_day VARCHAR(4),</v>
      </c>
      <c r="L33" s="47" t="str">
        <f t="shared" si="1"/>
        <v>$q2_day = $_POST['q2_day'];</v>
      </c>
      <c r="M33" s="47" t="str">
        <f t="shared" si="2"/>
        <v>'$q2_day',</v>
      </c>
      <c r="N33" s="47" t="str">
        <f t="shared" si="3"/>
        <v>q2_day ='$q2_day',</v>
      </c>
      <c r="O33" s="32" t="str">
        <f t="shared" si="4"/>
        <v>$q2_day = $_POST['q2_day'.$j];</v>
      </c>
      <c r="P33" s="32" t="str">
        <f t="shared" si="5"/>
        <v>ALTER TABLE  teachers_phoneinterview ADD `q2_day` VARCHAR (4) NOT NULL AFTER ``;</v>
      </c>
      <c r="Q33" s="32" t="str">
        <f t="shared" si="6"/>
        <v>`q2_day`,</v>
      </c>
      <c r="R33" s="32" t="str">
        <f t="shared" si="7"/>
        <v>q2_day</v>
      </c>
      <c r="S33" s="32" t="str">
        <f t="shared" si="9"/>
        <v xml:space="preserve"> + IF(`q2_day` IS NULL , 0 ,1) </v>
      </c>
      <c r="T33" s="32" t="str">
        <f t="shared" si="8"/>
        <v>+(case WHEN q2_day is null or q2_day like '' then 1 else 0 end)</v>
      </c>
      <c r="U33" s="32"/>
    </row>
    <row r="34" spans="1:21">
      <c r="A34" s="57"/>
      <c r="B34" s="57"/>
      <c r="C34" s="50" t="s">
        <v>130</v>
      </c>
      <c r="D34" s="61" t="s">
        <v>126</v>
      </c>
      <c r="E34" s="179" t="s">
        <v>130</v>
      </c>
      <c r="F34" s="39" t="s">
        <v>83</v>
      </c>
      <c r="G34" s="59">
        <v>10</v>
      </c>
      <c r="H34" s="57"/>
      <c r="I34" s="57" t="s">
        <v>84</v>
      </c>
      <c r="J34" s="57"/>
      <c r="K34" s="41" t="str">
        <f t="shared" si="0"/>
        <v>q2_month VARCHAR(10),</v>
      </c>
      <c r="L34" s="47" t="str">
        <f t="shared" si="1"/>
        <v>$q2_month = $_POST['q2_month'];</v>
      </c>
      <c r="M34" s="47" t="str">
        <f t="shared" si="2"/>
        <v>'$q2_month',</v>
      </c>
      <c r="N34" s="47" t="str">
        <f t="shared" si="3"/>
        <v>q2_month ='$q2_month',</v>
      </c>
      <c r="O34" s="32" t="str">
        <f t="shared" si="4"/>
        <v>$q2_month = $_POST['q2_month'.$j];</v>
      </c>
      <c r="P34" s="32" t="str">
        <f t="shared" si="5"/>
        <v>ALTER TABLE  teachers_phoneinterview ADD `q2_month` VARCHAR (10) NOT NULL AFTER `q3`;</v>
      </c>
      <c r="Q34" s="32" t="str">
        <f t="shared" si="6"/>
        <v>`q2_month`,</v>
      </c>
      <c r="R34" s="32" t="str">
        <f t="shared" si="7"/>
        <v>q2_month</v>
      </c>
      <c r="S34" s="32" t="str">
        <f t="shared" si="9"/>
        <v xml:space="preserve"> + IF(`q2_month` IS NULL , 0 ,1) </v>
      </c>
      <c r="T34" s="32" t="str">
        <f t="shared" si="8"/>
        <v>+(case WHEN q2_month is null or q2_month like '' then 1 else 0 end)</v>
      </c>
      <c r="U34" s="32"/>
    </row>
    <row r="35" spans="1:21">
      <c r="A35" s="57"/>
      <c r="B35" s="57"/>
      <c r="C35" s="50" t="s">
        <v>131</v>
      </c>
      <c r="D35" s="61" t="s">
        <v>121</v>
      </c>
      <c r="E35" s="179" t="s">
        <v>131</v>
      </c>
      <c r="F35" s="39" t="s">
        <v>83</v>
      </c>
      <c r="G35" s="59">
        <v>4</v>
      </c>
      <c r="H35" s="57"/>
      <c r="I35" s="57" t="s">
        <v>84</v>
      </c>
      <c r="J35" s="57"/>
      <c r="K35" s="41" t="str">
        <f t="shared" si="0"/>
        <v>q2_year VARCHAR(4),</v>
      </c>
      <c r="L35" s="47" t="str">
        <f t="shared" si="1"/>
        <v>$q2_year = $_POST['q2_year'];</v>
      </c>
      <c r="M35" s="47" t="str">
        <f t="shared" si="2"/>
        <v>'$q2_year',</v>
      </c>
      <c r="N35" s="47" t="str">
        <f t="shared" si="3"/>
        <v>q2_year ='$q2_year',</v>
      </c>
      <c r="O35" s="32" t="str">
        <f t="shared" si="4"/>
        <v>$q2_year = $_POST['q2_year'.$j];</v>
      </c>
      <c r="P35" s="32" t="str">
        <f t="shared" si="5"/>
        <v>ALTER TABLE  teachers_phoneinterview ADD `q2_year` VARCHAR (4) NOT NULL AFTER `q3a`;</v>
      </c>
      <c r="Q35" s="32" t="str">
        <f t="shared" si="6"/>
        <v>`q2_year`,</v>
      </c>
      <c r="R35" s="32" t="str">
        <f t="shared" si="7"/>
        <v>q2_year</v>
      </c>
      <c r="S35" s="32" t="str">
        <f t="shared" si="9"/>
        <v xml:space="preserve"> + IF(`q2_year` IS NULL , 0 ,1) </v>
      </c>
      <c r="T35" s="32" t="str">
        <f t="shared" si="8"/>
        <v>+(case WHEN q2_year is null or q2_year like '' then 1 else 0 end)</v>
      </c>
      <c r="U35" s="32"/>
    </row>
    <row r="36" spans="1:21">
      <c r="A36" s="57"/>
      <c r="B36" s="57"/>
      <c r="C36" s="50"/>
      <c r="D36" s="61"/>
      <c r="E36" s="179"/>
      <c r="F36" s="39"/>
      <c r="G36" s="59"/>
      <c r="H36" s="57"/>
      <c r="I36" s="57"/>
      <c r="J36" s="57"/>
      <c r="K36" s="41" t="str">
        <f t="shared" si="0"/>
        <v/>
      </c>
      <c r="L36" s="47" t="str">
        <f t="shared" si="1"/>
        <v/>
      </c>
      <c r="M36" s="47" t="str">
        <f t="shared" si="2"/>
        <v/>
      </c>
      <c r="N36" s="47" t="str">
        <f t="shared" si="3"/>
        <v/>
      </c>
      <c r="O36" s="32" t="str">
        <f t="shared" si="4"/>
        <v/>
      </c>
      <c r="P36" s="32" t="str">
        <f t="shared" si="5"/>
        <v/>
      </c>
      <c r="Q36" s="32" t="str">
        <f t="shared" si="6"/>
        <v/>
      </c>
      <c r="R36" s="32" t="str">
        <f t="shared" si="7"/>
        <v/>
      </c>
      <c r="S36" s="32" t="str">
        <f t="shared" si="9"/>
        <v/>
      </c>
      <c r="T36" s="32" t="str">
        <f t="shared" si="8"/>
        <v/>
      </c>
      <c r="U36" s="32"/>
    </row>
    <row r="37" spans="1:21">
      <c r="A37" s="57"/>
      <c r="B37" s="57"/>
      <c r="C37" s="50"/>
      <c r="D37" s="61"/>
      <c r="E37" s="179"/>
      <c r="F37" s="39"/>
      <c r="G37" s="59"/>
      <c r="H37" s="57"/>
      <c r="I37" s="57"/>
      <c r="J37" s="57"/>
      <c r="K37" s="41" t="str">
        <f t="shared" si="0"/>
        <v/>
      </c>
      <c r="L37" s="47" t="str">
        <f t="shared" si="1"/>
        <v/>
      </c>
      <c r="M37" s="47" t="str">
        <f t="shared" si="2"/>
        <v/>
      </c>
      <c r="N37" s="47" t="str">
        <f t="shared" si="3"/>
        <v/>
      </c>
      <c r="O37" s="32" t="str">
        <f t="shared" si="4"/>
        <v/>
      </c>
      <c r="P37" s="32" t="str">
        <f t="shared" si="5"/>
        <v/>
      </c>
      <c r="Q37" s="32" t="str">
        <f t="shared" si="6"/>
        <v/>
      </c>
      <c r="R37" s="32" t="str">
        <f t="shared" si="7"/>
        <v/>
      </c>
      <c r="S37" s="32" t="str">
        <f t="shared" si="9"/>
        <v/>
      </c>
      <c r="T37" s="32" t="str">
        <f t="shared" si="8"/>
        <v/>
      </c>
      <c r="U37" s="32"/>
    </row>
    <row r="38" spans="1:21" ht="45">
      <c r="A38" s="57"/>
      <c r="B38" s="57" t="s">
        <v>602</v>
      </c>
      <c r="C38" s="50" t="s">
        <v>132</v>
      </c>
      <c r="D38" s="71" t="s">
        <v>603</v>
      </c>
      <c r="E38" s="179" t="s">
        <v>132</v>
      </c>
      <c r="F38" s="39" t="s">
        <v>83</v>
      </c>
      <c r="G38" s="59">
        <v>2</v>
      </c>
      <c r="H38" s="57"/>
      <c r="I38" s="57" t="s">
        <v>84</v>
      </c>
      <c r="J38" s="57" t="s">
        <v>835</v>
      </c>
      <c r="K38" s="41" t="str">
        <f t="shared" si="0"/>
        <v>q3 VARCHAR(2),</v>
      </c>
      <c r="L38" s="47" t="str">
        <f t="shared" si="1"/>
        <v>$q3 = $_POST['q3'];</v>
      </c>
      <c r="M38" s="47" t="str">
        <f t="shared" si="2"/>
        <v>'$q3',</v>
      </c>
      <c r="N38" s="47" t="str">
        <f t="shared" si="3"/>
        <v>q3 ='$q3',</v>
      </c>
      <c r="O38" s="32" t="str">
        <f t="shared" si="4"/>
        <v>$q3 = $_POST['q3'.$j];</v>
      </c>
      <c r="P38" s="32" t="str">
        <f t="shared" si="5"/>
        <v>ALTER TABLE  teachers_phoneinterview ADD `q3` VARCHAR (2) NOT NULL AFTER `q3a1_day2`;</v>
      </c>
      <c r="Q38" s="32" t="str">
        <f t="shared" si="6"/>
        <v>`q3`,</v>
      </c>
      <c r="R38" s="32" t="str">
        <f t="shared" si="7"/>
        <v>q3</v>
      </c>
      <c r="S38" s="32" t="str">
        <f t="shared" si="9"/>
        <v xml:space="preserve"> + IF(`q3` IS NULL , 0 ,1) </v>
      </c>
      <c r="T38" s="32" t="str">
        <f t="shared" si="8"/>
        <v>+(case WHEN q3 is null or q3 like '' then 1 else 0 end)</v>
      </c>
      <c r="U38" s="32"/>
    </row>
    <row r="39" spans="1:21">
      <c r="A39" s="57"/>
      <c r="B39" s="57"/>
      <c r="C39" s="50" t="s">
        <v>133</v>
      </c>
      <c r="D39" s="60" t="s">
        <v>134</v>
      </c>
      <c r="E39" s="179" t="s">
        <v>133</v>
      </c>
      <c r="F39" s="39" t="s">
        <v>83</v>
      </c>
      <c r="G39" s="59">
        <v>5</v>
      </c>
      <c r="H39" s="57"/>
      <c r="I39" s="57" t="s">
        <v>84</v>
      </c>
      <c r="J39" s="57"/>
      <c r="K39" s="41" t="str">
        <f t="shared" si="0"/>
        <v>q3a VARCHAR(5),</v>
      </c>
      <c r="L39" s="47" t="str">
        <f t="shared" si="1"/>
        <v>$q3a = $_POST['q3a'];</v>
      </c>
      <c r="M39" s="47" t="str">
        <f t="shared" si="2"/>
        <v>'$q3a',</v>
      </c>
      <c r="N39" s="47" t="str">
        <f t="shared" si="3"/>
        <v>q3a ='$q3a',</v>
      </c>
      <c r="O39" s="32" t="str">
        <f t="shared" si="4"/>
        <v>$q3a = $_POST['q3a'.$j];</v>
      </c>
      <c r="P39" s="32" t="str">
        <f t="shared" si="5"/>
        <v>ALTER TABLE  teachers_phoneinterview ADD `q3a` VARCHAR (5) NOT NULL AFTER `q3a1_month2`;</v>
      </c>
      <c r="Q39" s="32" t="str">
        <f t="shared" si="6"/>
        <v>`q3a`,</v>
      </c>
      <c r="R39" s="32" t="str">
        <f t="shared" si="7"/>
        <v>q3a</v>
      </c>
      <c r="S39" s="32" t="str">
        <f t="shared" si="9"/>
        <v xml:space="preserve"> + IF(`q3a` IS NULL , 0 ,1) </v>
      </c>
      <c r="T39" s="32" t="str">
        <f t="shared" si="8"/>
        <v>+(case WHEN q3a is null or q3a like '' then 1 else 0 end)</v>
      </c>
      <c r="U39" s="32"/>
    </row>
    <row r="40" spans="1:21" s="78" customFormat="1">
      <c r="A40" s="72"/>
      <c r="B40" s="72"/>
      <c r="C40" s="74" t="s">
        <v>136</v>
      </c>
      <c r="D40" s="73" t="s">
        <v>135</v>
      </c>
      <c r="E40" s="261" t="s">
        <v>136</v>
      </c>
      <c r="F40" s="75" t="s">
        <v>83</v>
      </c>
      <c r="G40" s="76">
        <v>10</v>
      </c>
      <c r="H40" s="72"/>
      <c r="I40" s="57" t="s">
        <v>84</v>
      </c>
      <c r="J40" s="72"/>
      <c r="K40" s="41" t="str">
        <f t="shared" si="0"/>
        <v>q3a1_day1 VARCHAR(10),</v>
      </c>
      <c r="L40" s="47" t="str">
        <f t="shared" si="1"/>
        <v>$q3a1_day1 = $_POST['q3a1_day1'];</v>
      </c>
      <c r="M40" s="47" t="str">
        <f t="shared" si="2"/>
        <v>'$q3a1_day1',</v>
      </c>
      <c r="N40" s="47" t="str">
        <f t="shared" si="3"/>
        <v>q3a1_day1 ='$q3a1_day1',</v>
      </c>
      <c r="O40" s="32" t="str">
        <f t="shared" si="4"/>
        <v>$q3a1_day1 = $_POST['q3a1_day1'.$j];</v>
      </c>
      <c r="P40" s="32" t="str">
        <f t="shared" si="5"/>
        <v>ALTER TABLE  teachers_phoneinterview ADD `q3a1_day1` VARCHAR (10) NOT NULL AFTER `q3a2_day1`;</v>
      </c>
      <c r="Q40" s="32" t="str">
        <f t="shared" si="6"/>
        <v>`q3a1_day1`,</v>
      </c>
      <c r="R40" s="32" t="str">
        <f t="shared" si="7"/>
        <v>q3a1_day1</v>
      </c>
      <c r="S40" s="32" t="str">
        <f t="shared" si="9"/>
        <v xml:space="preserve"> + IF(`q3a1_day1` IS NULL , 0 ,1) </v>
      </c>
      <c r="T40" s="32" t="str">
        <f t="shared" si="8"/>
        <v>+(case WHEN q3a1_day1 is null or q3a1_day1 like '' then 1 else 0 end)</v>
      </c>
      <c r="U40" s="77"/>
    </row>
    <row r="41" spans="1:21" s="78" customFormat="1">
      <c r="A41" s="72"/>
      <c r="B41" s="72"/>
      <c r="C41" s="74" t="s">
        <v>137</v>
      </c>
      <c r="D41" s="72" t="s">
        <v>138</v>
      </c>
      <c r="E41" s="261" t="s">
        <v>137</v>
      </c>
      <c r="F41" s="75" t="s">
        <v>83</v>
      </c>
      <c r="G41" s="76">
        <v>10</v>
      </c>
      <c r="H41" s="72"/>
      <c r="I41" s="57" t="s">
        <v>84</v>
      </c>
      <c r="J41" s="72"/>
      <c r="K41" s="41" t="str">
        <f t="shared" si="0"/>
        <v>q3a1_month1 VARCHAR(10),</v>
      </c>
      <c r="L41" s="47" t="str">
        <f t="shared" si="1"/>
        <v>$q3a1_month1 = $_POST['q3a1_month1'];</v>
      </c>
      <c r="M41" s="47" t="str">
        <f t="shared" si="2"/>
        <v>'$q3a1_month1',</v>
      </c>
      <c r="N41" s="47" t="str">
        <f t="shared" si="3"/>
        <v>q3a1_month1 ='$q3a1_month1',</v>
      </c>
      <c r="O41" s="32" t="str">
        <f t="shared" si="4"/>
        <v>$q3a1_month1 = $_POST['q3a1_month1'.$j];</v>
      </c>
      <c r="P41" s="32" t="str">
        <f t="shared" si="5"/>
        <v>ALTER TABLE  teachers_phoneinterview ADD `q3a1_month1` VARCHAR (10) NOT NULL AFTER `q3a2_month1`;</v>
      </c>
      <c r="Q41" s="32" t="str">
        <f t="shared" si="6"/>
        <v>`q3a1_month1`,</v>
      </c>
      <c r="R41" s="32" t="str">
        <f t="shared" si="7"/>
        <v>q3a1_month1</v>
      </c>
      <c r="S41" s="32" t="str">
        <f t="shared" si="9"/>
        <v xml:space="preserve"> + IF(`q3a1_month1` IS NULL , 0 ,1) </v>
      </c>
      <c r="T41" s="32" t="str">
        <f t="shared" si="8"/>
        <v>+(case WHEN q3a1_month1 is null or q3a1_month1 like '' then 1 else 0 end)</v>
      </c>
      <c r="U41" s="77"/>
    </row>
    <row r="42" spans="1:21" s="78" customFormat="1">
      <c r="A42" s="72"/>
      <c r="B42" s="72"/>
      <c r="C42" s="74" t="s">
        <v>139</v>
      </c>
      <c r="D42" s="72" t="s">
        <v>140</v>
      </c>
      <c r="E42" s="261" t="s">
        <v>139</v>
      </c>
      <c r="F42" s="75" t="s">
        <v>83</v>
      </c>
      <c r="G42" s="76">
        <v>10</v>
      </c>
      <c r="H42" s="72"/>
      <c r="I42" s="57" t="s">
        <v>84</v>
      </c>
      <c r="J42" s="72"/>
      <c r="K42" s="41" t="str">
        <f t="shared" si="0"/>
        <v>q3a1_day2 VARCHAR(10),</v>
      </c>
      <c r="L42" s="47" t="str">
        <f t="shared" si="1"/>
        <v>$q3a1_day2 = $_POST['q3a1_day2'];</v>
      </c>
      <c r="M42" s="47" t="str">
        <f t="shared" si="2"/>
        <v>'$q3a1_day2',</v>
      </c>
      <c r="N42" s="47" t="str">
        <f t="shared" si="3"/>
        <v>q3a1_day2 ='$q3a1_day2',</v>
      </c>
      <c r="O42" s="32" t="str">
        <f t="shared" si="4"/>
        <v>$q3a1_day2 = $_POST['q3a1_day2'.$j];</v>
      </c>
      <c r="P42" s="32" t="str">
        <f t="shared" si="5"/>
        <v>ALTER TABLE  teachers_phoneinterview ADD `q3a1_day2` VARCHAR (10) NOT NULL AFTER `q3a2_day2`;</v>
      </c>
      <c r="Q42" s="32" t="str">
        <f t="shared" si="6"/>
        <v>`q3a1_day2`,</v>
      </c>
      <c r="R42" s="32" t="str">
        <f t="shared" si="7"/>
        <v>q3a1_day2</v>
      </c>
      <c r="S42" s="32" t="str">
        <f t="shared" si="9"/>
        <v xml:space="preserve"> + IF(`q3a1_day2` IS NULL , 0 ,1) </v>
      </c>
      <c r="T42" s="32" t="str">
        <f t="shared" si="8"/>
        <v>+(case WHEN q3a1_day2 is null or q3a1_day2 like '' then 1 else 0 end)</v>
      </c>
      <c r="U42" s="77"/>
    </row>
    <row r="43" spans="1:21" s="78" customFormat="1">
      <c r="A43" s="72"/>
      <c r="B43" s="72"/>
      <c r="C43" s="74" t="s">
        <v>141</v>
      </c>
      <c r="D43" s="72" t="s">
        <v>138</v>
      </c>
      <c r="E43" s="261" t="s">
        <v>141</v>
      </c>
      <c r="F43" s="75" t="s">
        <v>83</v>
      </c>
      <c r="G43" s="76">
        <v>10</v>
      </c>
      <c r="H43" s="72"/>
      <c r="I43" s="57" t="s">
        <v>84</v>
      </c>
      <c r="J43" s="72"/>
      <c r="K43" s="41" t="str">
        <f t="shared" si="0"/>
        <v>q3a1_month2 VARCHAR(10),</v>
      </c>
      <c r="L43" s="47" t="str">
        <f t="shared" si="1"/>
        <v>$q3a1_month2 = $_POST['q3a1_month2'];</v>
      </c>
      <c r="M43" s="47" t="str">
        <f t="shared" si="2"/>
        <v>'$q3a1_month2',</v>
      </c>
      <c r="N43" s="47" t="str">
        <f t="shared" si="3"/>
        <v>q3a1_month2 ='$q3a1_month2',</v>
      </c>
      <c r="O43" s="32" t="str">
        <f t="shared" si="4"/>
        <v>$q3a1_month2 = $_POST['q3a1_month2'.$j];</v>
      </c>
      <c r="P43" s="32" t="str">
        <f t="shared" si="5"/>
        <v>ALTER TABLE  teachers_phoneinterview ADD `q3a1_month2` VARCHAR (10) NOT NULL AFTER `q3a2_month2`;</v>
      </c>
      <c r="Q43" s="32" t="str">
        <f t="shared" si="6"/>
        <v>`q3a1_month2`,</v>
      </c>
      <c r="R43" s="32" t="str">
        <f t="shared" si="7"/>
        <v>q3a1_month2</v>
      </c>
      <c r="S43" s="32" t="str">
        <f t="shared" si="9"/>
        <v xml:space="preserve"> + IF(`q3a1_month2` IS NULL , 0 ,1) </v>
      </c>
      <c r="T43" s="32" t="str">
        <f t="shared" si="8"/>
        <v>+(case WHEN q3a1_month2 is null or q3a1_month2 like '' then 1 else 0 end)</v>
      </c>
      <c r="U43" s="77"/>
    </row>
    <row r="44" spans="1:21">
      <c r="A44" s="57"/>
      <c r="B44" s="57"/>
      <c r="C44" s="50" t="s">
        <v>143</v>
      </c>
      <c r="D44" s="62" t="s">
        <v>142</v>
      </c>
      <c r="E44" s="179" t="s">
        <v>143</v>
      </c>
      <c r="F44" s="39" t="s">
        <v>83</v>
      </c>
      <c r="G44" s="59">
        <v>10</v>
      </c>
      <c r="H44" s="57"/>
      <c r="I44" s="57" t="s">
        <v>84</v>
      </c>
      <c r="J44" s="57"/>
      <c r="K44" s="41" t="str">
        <f t="shared" si="0"/>
        <v>q3a2_day1 VARCHAR(10),</v>
      </c>
      <c r="L44" s="47" t="str">
        <f t="shared" si="1"/>
        <v>$q3a2_day1 = $_POST['q3a2_day1'];</v>
      </c>
      <c r="M44" s="47" t="str">
        <f t="shared" si="2"/>
        <v>'$q3a2_day1',</v>
      </c>
      <c r="N44" s="47" t="str">
        <f t="shared" si="3"/>
        <v>q3a2_day1 ='$q3a2_day1',</v>
      </c>
      <c r="O44" s="32" t="str">
        <f t="shared" si="4"/>
        <v>$q3a2_day1 = $_POST['q3a2_day1'.$j];</v>
      </c>
      <c r="P44" s="32" t="str">
        <f t="shared" si="5"/>
        <v>ALTER TABLE  teachers_phoneinterview ADD `q3a2_day1` VARCHAR (10) NOT NULL AFTER `q3a3_day1`;</v>
      </c>
      <c r="Q44" s="32" t="str">
        <f t="shared" si="6"/>
        <v>`q3a2_day1`,</v>
      </c>
      <c r="R44" s="32" t="str">
        <f t="shared" si="7"/>
        <v>q3a2_day1</v>
      </c>
      <c r="S44" s="32" t="str">
        <f t="shared" si="9"/>
        <v xml:space="preserve"> + IF(`q3a2_day1` IS NULL , 0 ,1) </v>
      </c>
      <c r="T44" s="32" t="str">
        <f t="shared" si="8"/>
        <v>+(case WHEN q3a2_day1 is null or q3a2_day1 like '' then 1 else 0 end)</v>
      </c>
      <c r="U44" s="32"/>
    </row>
    <row r="45" spans="1:21">
      <c r="A45" s="57"/>
      <c r="B45" s="57"/>
      <c r="C45" s="50" t="s">
        <v>144</v>
      </c>
      <c r="D45" s="57" t="s">
        <v>138</v>
      </c>
      <c r="E45" s="179" t="s">
        <v>144</v>
      </c>
      <c r="F45" s="39" t="s">
        <v>83</v>
      </c>
      <c r="G45" s="59">
        <v>10</v>
      </c>
      <c r="H45" s="57"/>
      <c r="I45" s="57" t="s">
        <v>84</v>
      </c>
      <c r="J45" s="57"/>
      <c r="K45" s="41" t="str">
        <f t="shared" si="0"/>
        <v>q3a2_month1 VARCHAR(10),</v>
      </c>
      <c r="L45" s="47" t="str">
        <f t="shared" si="1"/>
        <v>$q3a2_month1 = $_POST['q3a2_month1'];</v>
      </c>
      <c r="M45" s="47" t="str">
        <f t="shared" si="2"/>
        <v>'$q3a2_month1',</v>
      </c>
      <c r="N45" s="47" t="str">
        <f t="shared" si="3"/>
        <v>q3a2_month1 ='$q3a2_month1',</v>
      </c>
      <c r="O45" s="32" t="str">
        <f t="shared" si="4"/>
        <v>$q3a2_month1 = $_POST['q3a2_month1'.$j];</v>
      </c>
      <c r="P45" s="32" t="str">
        <f t="shared" si="5"/>
        <v>ALTER TABLE  teachers_phoneinterview ADD `q3a2_month1` VARCHAR (10) NOT NULL AFTER `q3a3_month1`;</v>
      </c>
      <c r="Q45" s="32" t="str">
        <f t="shared" si="6"/>
        <v>`q3a2_month1`,</v>
      </c>
      <c r="R45" s="32" t="str">
        <f t="shared" si="7"/>
        <v>q3a2_month1</v>
      </c>
      <c r="S45" s="32" t="str">
        <f t="shared" si="9"/>
        <v xml:space="preserve"> + IF(`q3a2_month1` IS NULL , 0 ,1) </v>
      </c>
      <c r="T45" s="32" t="str">
        <f t="shared" si="8"/>
        <v>+(case WHEN q3a2_month1 is null or q3a2_month1 like '' then 1 else 0 end)</v>
      </c>
      <c r="U45" s="32"/>
    </row>
    <row r="46" spans="1:21">
      <c r="A46" s="57"/>
      <c r="B46" s="57"/>
      <c r="C46" s="50" t="s">
        <v>145</v>
      </c>
      <c r="D46" s="57" t="s">
        <v>140</v>
      </c>
      <c r="E46" s="179" t="s">
        <v>145</v>
      </c>
      <c r="F46" s="39" t="s">
        <v>83</v>
      </c>
      <c r="G46" s="59">
        <v>10</v>
      </c>
      <c r="H46" s="57"/>
      <c r="I46" s="57" t="s">
        <v>84</v>
      </c>
      <c r="J46" s="57"/>
      <c r="K46" s="41" t="str">
        <f t="shared" si="0"/>
        <v>q3a2_day2 VARCHAR(10),</v>
      </c>
      <c r="L46" s="47" t="str">
        <f t="shared" si="1"/>
        <v>$q3a2_day2 = $_POST['q3a2_day2'];</v>
      </c>
      <c r="M46" s="47" t="str">
        <f t="shared" si="2"/>
        <v>'$q3a2_day2',</v>
      </c>
      <c r="N46" s="47" t="str">
        <f t="shared" si="3"/>
        <v>q3a2_day2 ='$q3a2_day2',</v>
      </c>
      <c r="O46" s="32" t="str">
        <f t="shared" si="4"/>
        <v>$q3a2_day2 = $_POST['q3a2_day2'.$j];</v>
      </c>
      <c r="P46" s="32" t="str">
        <f t="shared" si="5"/>
        <v>ALTER TABLE  teachers_phoneinterview ADD `q3a2_day2` VARCHAR (10) NOT NULL AFTER `q3a3_day2`;</v>
      </c>
      <c r="Q46" s="32" t="str">
        <f t="shared" si="6"/>
        <v>`q3a2_day2`,</v>
      </c>
      <c r="R46" s="32" t="str">
        <f t="shared" si="7"/>
        <v>q3a2_day2</v>
      </c>
      <c r="S46" s="32" t="str">
        <f t="shared" si="9"/>
        <v xml:space="preserve"> + IF(`q3a2_day2` IS NULL , 0 ,1) </v>
      </c>
      <c r="T46" s="32" t="str">
        <f t="shared" si="8"/>
        <v>+(case WHEN q3a2_day2 is null or q3a2_day2 like '' then 1 else 0 end)</v>
      </c>
      <c r="U46" s="32"/>
    </row>
    <row r="47" spans="1:21">
      <c r="A47" s="57"/>
      <c r="B47" s="57"/>
      <c r="C47" s="50" t="s">
        <v>146</v>
      </c>
      <c r="D47" s="57" t="s">
        <v>138</v>
      </c>
      <c r="E47" s="179" t="s">
        <v>146</v>
      </c>
      <c r="F47" s="39" t="s">
        <v>83</v>
      </c>
      <c r="G47" s="59">
        <v>10</v>
      </c>
      <c r="H47" s="57"/>
      <c r="I47" s="57" t="s">
        <v>84</v>
      </c>
      <c r="J47" s="57"/>
      <c r="K47" s="41" t="str">
        <f t="shared" si="0"/>
        <v>q3a2_month2 VARCHAR(10),</v>
      </c>
      <c r="L47" s="47" t="str">
        <f t="shared" si="1"/>
        <v>$q3a2_month2 = $_POST['q3a2_month2'];</v>
      </c>
      <c r="M47" s="47" t="str">
        <f t="shared" si="2"/>
        <v>'$q3a2_month2',</v>
      </c>
      <c r="N47" s="47" t="str">
        <f t="shared" si="3"/>
        <v>q3a2_month2 ='$q3a2_month2',</v>
      </c>
      <c r="O47" s="32" t="str">
        <f t="shared" si="4"/>
        <v>$q3a2_month2 = $_POST['q3a2_month2'.$j];</v>
      </c>
      <c r="P47" s="32" t="str">
        <f t="shared" si="5"/>
        <v>ALTER TABLE  teachers_phoneinterview ADD `q3a2_month2` VARCHAR (10) NOT NULL AFTER `q3a3_month2`;</v>
      </c>
      <c r="Q47" s="32" t="str">
        <f t="shared" si="6"/>
        <v>`q3a2_month2`,</v>
      </c>
      <c r="R47" s="32" t="str">
        <f t="shared" si="7"/>
        <v>q3a2_month2</v>
      </c>
      <c r="S47" s="32" t="str">
        <f t="shared" si="9"/>
        <v xml:space="preserve"> + IF(`q3a2_month2` IS NULL , 0 ,1) </v>
      </c>
      <c r="T47" s="32" t="str">
        <f t="shared" si="8"/>
        <v>+(case WHEN q3a2_month2 is null or q3a2_month2 like '' then 1 else 0 end)</v>
      </c>
      <c r="U47" s="32"/>
    </row>
    <row r="48" spans="1:21" s="78" customFormat="1">
      <c r="A48" s="72"/>
      <c r="B48" s="72"/>
      <c r="C48" s="74" t="s">
        <v>148</v>
      </c>
      <c r="D48" s="73" t="s">
        <v>147</v>
      </c>
      <c r="E48" s="261" t="s">
        <v>148</v>
      </c>
      <c r="F48" s="75" t="s">
        <v>83</v>
      </c>
      <c r="G48" s="76">
        <v>10</v>
      </c>
      <c r="H48" s="72"/>
      <c r="I48" s="57" t="s">
        <v>84</v>
      </c>
      <c r="J48" s="72"/>
      <c r="K48" s="41" t="str">
        <f t="shared" si="0"/>
        <v>q3a3_day1 VARCHAR(10),</v>
      </c>
      <c r="L48" s="47" t="str">
        <f t="shared" si="1"/>
        <v>$q3a3_day1 = $_POST['q3a3_day1'];</v>
      </c>
      <c r="M48" s="47" t="str">
        <f t="shared" si="2"/>
        <v>'$q3a3_day1',</v>
      </c>
      <c r="N48" s="47" t="str">
        <f t="shared" si="3"/>
        <v>q3a3_day1 ='$q3a3_day1',</v>
      </c>
      <c r="O48" s="32" t="str">
        <f t="shared" si="4"/>
        <v>$q3a3_day1 = $_POST['q3a3_day1'.$j];</v>
      </c>
      <c r="P48" s="32" t="str">
        <f t="shared" si="5"/>
        <v>ALTER TABLE  teachers_phoneinterview ADD `q3a3_day1` VARCHAR (10) NOT NULL AFTER `q3a4_day1`;</v>
      </c>
      <c r="Q48" s="32" t="str">
        <f t="shared" si="6"/>
        <v>`q3a3_day1`,</v>
      </c>
      <c r="R48" s="32" t="str">
        <f t="shared" si="7"/>
        <v>q3a3_day1</v>
      </c>
      <c r="S48" s="32" t="str">
        <f t="shared" si="9"/>
        <v xml:space="preserve"> + IF(`q3a3_day1` IS NULL , 0 ,1) </v>
      </c>
      <c r="T48" s="32" t="str">
        <f t="shared" si="8"/>
        <v>+(case WHEN q3a3_day1 is null or q3a3_day1 like '' then 1 else 0 end)</v>
      </c>
      <c r="U48" s="77"/>
    </row>
    <row r="49" spans="1:21" s="78" customFormat="1">
      <c r="A49" s="72"/>
      <c r="B49" s="72"/>
      <c r="C49" s="74" t="s">
        <v>149</v>
      </c>
      <c r="D49" s="73" t="s">
        <v>150</v>
      </c>
      <c r="E49" s="261" t="s">
        <v>149</v>
      </c>
      <c r="F49" s="75" t="s">
        <v>83</v>
      </c>
      <c r="G49" s="76">
        <v>10</v>
      </c>
      <c r="H49" s="72"/>
      <c r="I49" s="57" t="s">
        <v>84</v>
      </c>
      <c r="J49" s="72"/>
      <c r="K49" s="41" t="str">
        <f t="shared" si="0"/>
        <v>q3a3_month1 VARCHAR(10),</v>
      </c>
      <c r="L49" s="47" t="str">
        <f t="shared" si="1"/>
        <v>$q3a3_month1 = $_POST['q3a3_month1'];</v>
      </c>
      <c r="M49" s="47" t="str">
        <f t="shared" si="2"/>
        <v>'$q3a3_month1',</v>
      </c>
      <c r="N49" s="47" t="str">
        <f t="shared" si="3"/>
        <v>q3a3_month1 ='$q3a3_month1',</v>
      </c>
      <c r="O49" s="32" t="str">
        <f t="shared" si="4"/>
        <v>$q3a3_month1 = $_POST['q3a3_month1'.$j];</v>
      </c>
      <c r="P49" s="32" t="str">
        <f t="shared" si="5"/>
        <v>ALTER TABLE  teachers_phoneinterview ADD `q3a3_month1` VARCHAR (10) NOT NULL AFTER `q3a4_month1`;</v>
      </c>
      <c r="Q49" s="32" t="str">
        <f t="shared" si="6"/>
        <v>`q3a3_month1`,</v>
      </c>
      <c r="R49" s="32" t="str">
        <f t="shared" si="7"/>
        <v>q3a3_month1</v>
      </c>
      <c r="S49" s="32" t="str">
        <f t="shared" si="9"/>
        <v xml:space="preserve"> + IF(`q3a3_month1` IS NULL , 0 ,1) </v>
      </c>
      <c r="T49" s="32" t="str">
        <f t="shared" si="8"/>
        <v>+(case WHEN q3a3_month1 is null or q3a3_month1 like '' then 1 else 0 end)</v>
      </c>
      <c r="U49" s="77"/>
    </row>
    <row r="50" spans="1:21" s="78" customFormat="1">
      <c r="A50" s="72"/>
      <c r="B50" s="72"/>
      <c r="C50" s="74" t="s">
        <v>151</v>
      </c>
      <c r="D50" s="72" t="s">
        <v>140</v>
      </c>
      <c r="E50" s="261" t="s">
        <v>151</v>
      </c>
      <c r="F50" s="75" t="s">
        <v>83</v>
      </c>
      <c r="G50" s="76">
        <v>10</v>
      </c>
      <c r="H50" s="72"/>
      <c r="I50" s="57" t="s">
        <v>84</v>
      </c>
      <c r="J50" s="72"/>
      <c r="K50" s="41" t="str">
        <f t="shared" si="0"/>
        <v>q3a3_day2 VARCHAR(10),</v>
      </c>
      <c r="L50" s="47" t="str">
        <f t="shared" si="1"/>
        <v>$q3a3_day2 = $_POST['q3a3_day2'];</v>
      </c>
      <c r="M50" s="47" t="str">
        <f t="shared" si="2"/>
        <v>'$q3a3_day2',</v>
      </c>
      <c r="N50" s="47" t="str">
        <f t="shared" si="3"/>
        <v>q3a3_day2 ='$q3a3_day2',</v>
      </c>
      <c r="O50" s="32" t="str">
        <f t="shared" si="4"/>
        <v>$q3a3_day2 = $_POST['q3a3_day2'.$j];</v>
      </c>
      <c r="P50" s="32" t="str">
        <f t="shared" si="5"/>
        <v>ALTER TABLE  teachers_phoneinterview ADD `q3a3_day2` VARCHAR (10) NOT NULL AFTER `q3a4_day2`;</v>
      </c>
      <c r="Q50" s="32" t="str">
        <f t="shared" si="6"/>
        <v>`q3a3_day2`,</v>
      </c>
      <c r="R50" s="32" t="str">
        <f t="shared" si="7"/>
        <v>q3a3_day2</v>
      </c>
      <c r="S50" s="32" t="str">
        <f t="shared" si="9"/>
        <v xml:space="preserve"> + IF(`q3a3_day2` IS NULL , 0 ,1) </v>
      </c>
      <c r="T50" s="32" t="str">
        <f t="shared" si="8"/>
        <v>+(case WHEN q3a3_day2 is null or q3a3_day2 like '' then 1 else 0 end)</v>
      </c>
      <c r="U50" s="77"/>
    </row>
    <row r="51" spans="1:21" s="78" customFormat="1">
      <c r="A51" s="72"/>
      <c r="B51" s="72"/>
      <c r="C51" s="74" t="s">
        <v>152</v>
      </c>
      <c r="D51" s="72" t="s">
        <v>138</v>
      </c>
      <c r="E51" s="261" t="s">
        <v>152</v>
      </c>
      <c r="F51" s="75" t="s">
        <v>83</v>
      </c>
      <c r="G51" s="76">
        <v>10</v>
      </c>
      <c r="H51" s="72"/>
      <c r="I51" s="57" t="s">
        <v>84</v>
      </c>
      <c r="J51" s="72"/>
      <c r="K51" s="41" t="str">
        <f t="shared" si="0"/>
        <v>q3a3_month2 VARCHAR(10),</v>
      </c>
      <c r="L51" s="47" t="str">
        <f t="shared" si="1"/>
        <v>$q3a3_month2 = $_POST['q3a3_month2'];</v>
      </c>
      <c r="M51" s="47" t="str">
        <f t="shared" si="2"/>
        <v>'$q3a3_month2',</v>
      </c>
      <c r="N51" s="47" t="str">
        <f t="shared" si="3"/>
        <v>q3a3_month2 ='$q3a3_month2',</v>
      </c>
      <c r="O51" s="32" t="str">
        <f t="shared" si="4"/>
        <v>$q3a3_month2 = $_POST['q3a3_month2'.$j];</v>
      </c>
      <c r="P51" s="32" t="str">
        <f t="shared" si="5"/>
        <v>ALTER TABLE  teachers_phoneinterview ADD `q3a3_month2` VARCHAR (10) NOT NULL AFTER `q3a4_month2`;</v>
      </c>
      <c r="Q51" s="32" t="str">
        <f t="shared" si="6"/>
        <v>`q3a3_month2`,</v>
      </c>
      <c r="R51" s="32" t="str">
        <f t="shared" si="7"/>
        <v>q3a3_month2</v>
      </c>
      <c r="S51" s="32" t="str">
        <f t="shared" si="9"/>
        <v xml:space="preserve"> + IF(`q3a3_month2` IS NULL , 0 ,1) </v>
      </c>
      <c r="T51" s="32" t="str">
        <f t="shared" si="8"/>
        <v>+(case WHEN q3a3_month2 is null or q3a3_month2 like '' then 1 else 0 end)</v>
      </c>
      <c r="U51" s="77"/>
    </row>
    <row r="52" spans="1:21">
      <c r="A52" s="57"/>
      <c r="B52" s="57"/>
      <c r="C52" s="50" t="s">
        <v>154</v>
      </c>
      <c r="D52" s="62" t="s">
        <v>153</v>
      </c>
      <c r="E52" s="179" t="s">
        <v>154</v>
      </c>
      <c r="F52" s="39" t="s">
        <v>83</v>
      </c>
      <c r="G52" s="59">
        <v>10</v>
      </c>
      <c r="H52" s="57"/>
      <c r="I52" s="57" t="s">
        <v>84</v>
      </c>
      <c r="J52" s="57"/>
      <c r="K52" s="41" t="str">
        <f t="shared" si="0"/>
        <v>q3a4_day1 VARCHAR(10),</v>
      </c>
      <c r="L52" s="47" t="str">
        <f t="shared" si="1"/>
        <v>$q3a4_day1 = $_POST['q3a4_day1'];</v>
      </c>
      <c r="M52" s="47" t="str">
        <f t="shared" si="2"/>
        <v>'$q3a4_day1',</v>
      </c>
      <c r="N52" s="47" t="str">
        <f t="shared" si="3"/>
        <v>q3a4_day1 ='$q3a4_day1',</v>
      </c>
      <c r="O52" s="32" t="str">
        <f t="shared" si="4"/>
        <v>$q3a4_day1 = $_POST['q3a4_day1'.$j];</v>
      </c>
      <c r="P52" s="32" t="str">
        <f t="shared" si="5"/>
        <v>ALTER TABLE  teachers_phoneinterview ADD `q3a4_day1` VARCHAR (10) NOT NULL AFTER `q3a5_day1`;</v>
      </c>
      <c r="Q52" s="32" t="str">
        <f t="shared" si="6"/>
        <v>`q3a4_day1`,</v>
      </c>
      <c r="R52" s="32" t="str">
        <f t="shared" si="7"/>
        <v>q3a4_day1</v>
      </c>
      <c r="S52" s="32" t="str">
        <f t="shared" si="9"/>
        <v xml:space="preserve"> + IF(`q3a4_day1` IS NULL , 0 ,1) </v>
      </c>
      <c r="T52" s="32" t="str">
        <f t="shared" si="8"/>
        <v>+(case WHEN q3a4_day1 is null or q3a4_day1 like '' then 1 else 0 end)</v>
      </c>
      <c r="U52" s="32"/>
    </row>
    <row r="53" spans="1:21">
      <c r="A53" s="57"/>
      <c r="B53" s="57"/>
      <c r="C53" s="50" t="s">
        <v>155</v>
      </c>
      <c r="D53" s="57" t="s">
        <v>138</v>
      </c>
      <c r="E53" s="179" t="s">
        <v>155</v>
      </c>
      <c r="F53" s="39" t="s">
        <v>83</v>
      </c>
      <c r="G53" s="59">
        <v>10</v>
      </c>
      <c r="H53" s="57"/>
      <c r="I53" s="57" t="s">
        <v>84</v>
      </c>
      <c r="J53" s="57"/>
      <c r="K53" s="41" t="str">
        <f t="shared" si="0"/>
        <v>q3a4_month1 VARCHAR(10),</v>
      </c>
      <c r="L53" s="47" t="str">
        <f t="shared" si="1"/>
        <v>$q3a4_month1 = $_POST['q3a4_month1'];</v>
      </c>
      <c r="M53" s="47" t="str">
        <f t="shared" si="2"/>
        <v>'$q3a4_month1',</v>
      </c>
      <c r="N53" s="47" t="str">
        <f t="shared" si="3"/>
        <v>q3a4_month1 ='$q3a4_month1',</v>
      </c>
      <c r="O53" s="32" t="str">
        <f t="shared" si="4"/>
        <v>$q3a4_month1 = $_POST['q3a4_month1'.$j];</v>
      </c>
      <c r="P53" s="32" t="str">
        <f t="shared" si="5"/>
        <v>ALTER TABLE  teachers_phoneinterview ADD `q3a4_month1` VARCHAR (10) NOT NULL AFTER `q3a5_month1`;</v>
      </c>
      <c r="Q53" s="32" t="str">
        <f t="shared" si="6"/>
        <v>`q3a4_month1`,</v>
      </c>
      <c r="R53" s="32" t="str">
        <f t="shared" si="7"/>
        <v>q3a4_month1</v>
      </c>
      <c r="S53" s="32" t="str">
        <f t="shared" si="9"/>
        <v xml:space="preserve"> + IF(`q3a4_month1` IS NULL , 0 ,1) </v>
      </c>
      <c r="T53" s="32" t="str">
        <f t="shared" si="8"/>
        <v>+(case WHEN q3a4_month1 is null or q3a4_month1 like '' then 1 else 0 end)</v>
      </c>
      <c r="U53" s="32"/>
    </row>
    <row r="54" spans="1:21">
      <c r="A54" s="57"/>
      <c r="B54" s="57"/>
      <c r="C54" s="50" t="s">
        <v>156</v>
      </c>
      <c r="D54" s="57" t="s">
        <v>140</v>
      </c>
      <c r="E54" s="179" t="s">
        <v>156</v>
      </c>
      <c r="F54" s="39" t="s">
        <v>83</v>
      </c>
      <c r="G54" s="59">
        <v>10</v>
      </c>
      <c r="H54" s="57"/>
      <c r="I54" s="57" t="s">
        <v>84</v>
      </c>
      <c r="J54" s="57"/>
      <c r="K54" s="41" t="str">
        <f t="shared" si="0"/>
        <v>q3a4_day2 VARCHAR(10),</v>
      </c>
      <c r="L54" s="47" t="str">
        <f t="shared" si="1"/>
        <v>$q3a4_day2 = $_POST['q3a4_day2'];</v>
      </c>
      <c r="M54" s="47" t="str">
        <f t="shared" si="2"/>
        <v>'$q3a4_day2',</v>
      </c>
      <c r="N54" s="47" t="str">
        <f t="shared" si="3"/>
        <v>q3a4_day2 ='$q3a4_day2',</v>
      </c>
      <c r="O54" s="32" t="str">
        <f t="shared" si="4"/>
        <v>$q3a4_day2 = $_POST['q3a4_day2'.$j];</v>
      </c>
      <c r="P54" s="32" t="str">
        <f t="shared" si="5"/>
        <v>ALTER TABLE  teachers_phoneinterview ADD `q3a4_day2` VARCHAR (10) NOT NULL AFTER `q3a5_day2`;</v>
      </c>
      <c r="Q54" s="32" t="str">
        <f t="shared" si="6"/>
        <v>`q3a4_day2`,</v>
      </c>
      <c r="R54" s="32" t="str">
        <f t="shared" si="7"/>
        <v>q3a4_day2</v>
      </c>
      <c r="S54" s="32" t="str">
        <f t="shared" si="9"/>
        <v xml:space="preserve"> + IF(`q3a4_day2` IS NULL , 0 ,1) </v>
      </c>
      <c r="T54" s="32" t="str">
        <f t="shared" si="8"/>
        <v>+(case WHEN q3a4_day2 is null or q3a4_day2 like '' then 1 else 0 end)</v>
      </c>
      <c r="U54" s="32"/>
    </row>
    <row r="55" spans="1:21">
      <c r="A55" s="57"/>
      <c r="B55" s="57"/>
      <c r="C55" s="50" t="s">
        <v>157</v>
      </c>
      <c r="D55" s="57" t="s">
        <v>138</v>
      </c>
      <c r="E55" s="179" t="s">
        <v>157</v>
      </c>
      <c r="F55" s="39" t="s">
        <v>83</v>
      </c>
      <c r="G55" s="59">
        <v>10</v>
      </c>
      <c r="H55" s="57"/>
      <c r="I55" s="57" t="s">
        <v>84</v>
      </c>
      <c r="J55" s="57"/>
      <c r="K55" s="41" t="str">
        <f t="shared" si="0"/>
        <v>q3a4_month2 VARCHAR(10),</v>
      </c>
      <c r="L55" s="47" t="str">
        <f t="shared" si="1"/>
        <v>$q3a4_month2 = $_POST['q3a4_month2'];</v>
      </c>
      <c r="M55" s="47" t="str">
        <f t="shared" si="2"/>
        <v>'$q3a4_month2',</v>
      </c>
      <c r="N55" s="47" t="str">
        <f t="shared" si="3"/>
        <v>q3a4_month2 ='$q3a4_month2',</v>
      </c>
      <c r="O55" s="32" t="str">
        <f t="shared" si="4"/>
        <v>$q3a4_month2 = $_POST['q3a4_month2'.$j];</v>
      </c>
      <c r="P55" s="32" t="str">
        <f t="shared" si="5"/>
        <v>ALTER TABLE  teachers_phoneinterview ADD `q3a4_month2` VARCHAR (10) NOT NULL AFTER `q3a5_month2`;</v>
      </c>
      <c r="Q55" s="32" t="str">
        <f t="shared" si="6"/>
        <v>`q3a4_month2`,</v>
      </c>
      <c r="R55" s="32" t="str">
        <f t="shared" si="7"/>
        <v>q3a4_month2</v>
      </c>
      <c r="S55" s="32" t="str">
        <f t="shared" si="9"/>
        <v xml:space="preserve"> + IF(`q3a4_month2` IS NULL , 0 ,1) </v>
      </c>
      <c r="T55" s="32" t="str">
        <f t="shared" si="8"/>
        <v>+(case WHEN q3a4_month2 is null or q3a4_month2 like '' then 1 else 0 end)</v>
      </c>
      <c r="U55" s="32"/>
    </row>
    <row r="56" spans="1:21" s="78" customFormat="1">
      <c r="A56" s="72"/>
      <c r="B56" s="72"/>
      <c r="C56" s="74" t="s">
        <v>160</v>
      </c>
      <c r="D56" s="73" t="s">
        <v>159</v>
      </c>
      <c r="E56" s="261" t="s">
        <v>160</v>
      </c>
      <c r="F56" s="75" t="s">
        <v>83</v>
      </c>
      <c r="G56" s="76">
        <v>10</v>
      </c>
      <c r="H56" s="72"/>
      <c r="I56" s="57" t="s">
        <v>84</v>
      </c>
      <c r="J56" s="72"/>
      <c r="K56" s="41" t="str">
        <f t="shared" si="0"/>
        <v>q3a5_day1 VARCHAR(10),</v>
      </c>
      <c r="L56" s="47" t="str">
        <f t="shared" si="1"/>
        <v>$q3a5_day1 = $_POST['q3a5_day1'];</v>
      </c>
      <c r="M56" s="47" t="str">
        <f t="shared" si="2"/>
        <v>'$q3a5_day1',</v>
      </c>
      <c r="N56" s="47" t="str">
        <f t="shared" si="3"/>
        <v>q3a5_day1 ='$q3a5_day1',</v>
      </c>
      <c r="O56" s="32" t="str">
        <f t="shared" si="4"/>
        <v>$q3a5_day1 = $_POST['q3a5_day1'.$j];</v>
      </c>
      <c r="P56" s="32" t="str">
        <f t="shared" si="5"/>
        <v>ALTER TABLE  teachers_phoneinterview ADD `q3a5_day1` VARCHAR (10) NOT NULL AFTER `q3a6_day1`;</v>
      </c>
      <c r="Q56" s="32" t="str">
        <f t="shared" si="6"/>
        <v>`q3a5_day1`,</v>
      </c>
      <c r="R56" s="32" t="str">
        <f t="shared" si="7"/>
        <v>q3a5_day1</v>
      </c>
      <c r="S56" s="32" t="str">
        <f t="shared" si="9"/>
        <v xml:space="preserve"> + IF(`q3a5_day1` IS NULL , 0 ,1) </v>
      </c>
      <c r="T56" s="32" t="str">
        <f t="shared" si="8"/>
        <v>+(case WHEN q3a5_day1 is null or q3a5_day1 like '' then 1 else 0 end)</v>
      </c>
      <c r="U56" s="77"/>
    </row>
    <row r="57" spans="1:21" s="78" customFormat="1">
      <c r="A57" s="72"/>
      <c r="B57" s="72"/>
      <c r="C57" s="74" t="s">
        <v>161</v>
      </c>
      <c r="D57" s="72" t="s">
        <v>138</v>
      </c>
      <c r="E57" s="261" t="s">
        <v>161</v>
      </c>
      <c r="F57" s="75" t="s">
        <v>83</v>
      </c>
      <c r="G57" s="76">
        <v>10</v>
      </c>
      <c r="H57" s="72"/>
      <c r="I57" s="57" t="s">
        <v>84</v>
      </c>
      <c r="J57" s="72"/>
      <c r="K57" s="41" t="str">
        <f t="shared" si="0"/>
        <v>q3a5_month1 VARCHAR(10),</v>
      </c>
      <c r="L57" s="47" t="str">
        <f t="shared" si="1"/>
        <v>$q3a5_month1 = $_POST['q3a5_month1'];</v>
      </c>
      <c r="M57" s="47" t="str">
        <f t="shared" si="2"/>
        <v>'$q3a5_month1',</v>
      </c>
      <c r="N57" s="47" t="str">
        <f t="shared" si="3"/>
        <v>q3a5_month1 ='$q3a5_month1',</v>
      </c>
      <c r="O57" s="32" t="str">
        <f t="shared" si="4"/>
        <v>$q3a5_month1 = $_POST['q3a5_month1'.$j];</v>
      </c>
      <c r="P57" s="32" t="str">
        <f t="shared" si="5"/>
        <v>ALTER TABLE  teachers_phoneinterview ADD `q3a5_month1` VARCHAR (10) NOT NULL AFTER `q3a6_month1`;</v>
      </c>
      <c r="Q57" s="32" t="str">
        <f t="shared" si="6"/>
        <v>`q3a5_month1`,</v>
      </c>
      <c r="R57" s="32" t="str">
        <f t="shared" si="7"/>
        <v>q3a5_month1</v>
      </c>
      <c r="S57" s="32" t="str">
        <f t="shared" si="9"/>
        <v xml:space="preserve"> + IF(`q3a5_month1` IS NULL , 0 ,1) </v>
      </c>
      <c r="T57" s="32" t="str">
        <f t="shared" si="8"/>
        <v>+(case WHEN q3a5_month1 is null or q3a5_month1 like '' then 1 else 0 end)</v>
      </c>
      <c r="U57" s="77"/>
    </row>
    <row r="58" spans="1:21" s="78" customFormat="1">
      <c r="A58" s="72"/>
      <c r="B58" s="72"/>
      <c r="C58" s="74" t="s">
        <v>162</v>
      </c>
      <c r="D58" s="72" t="s">
        <v>140</v>
      </c>
      <c r="E58" s="261" t="s">
        <v>162</v>
      </c>
      <c r="F58" s="75" t="s">
        <v>83</v>
      </c>
      <c r="G58" s="76">
        <v>10</v>
      </c>
      <c r="H58" s="72"/>
      <c r="I58" s="57" t="s">
        <v>84</v>
      </c>
      <c r="J58" s="72"/>
      <c r="K58" s="41" t="str">
        <f t="shared" si="0"/>
        <v>q3a5_day2 VARCHAR(10),</v>
      </c>
      <c r="L58" s="47" t="str">
        <f t="shared" si="1"/>
        <v>$q3a5_day2 = $_POST['q3a5_day2'];</v>
      </c>
      <c r="M58" s="47" t="str">
        <f t="shared" si="2"/>
        <v>'$q3a5_day2',</v>
      </c>
      <c r="N58" s="47" t="str">
        <f t="shared" si="3"/>
        <v>q3a5_day2 ='$q3a5_day2',</v>
      </c>
      <c r="O58" s="32" t="str">
        <f t="shared" si="4"/>
        <v>$q3a5_day2 = $_POST['q3a5_day2'.$j];</v>
      </c>
      <c r="P58" s="32" t="str">
        <f t="shared" si="5"/>
        <v>ALTER TABLE  teachers_phoneinterview ADD `q3a5_day2` VARCHAR (10) NOT NULL AFTER `q3a6_day2`;</v>
      </c>
      <c r="Q58" s="32" t="str">
        <f t="shared" si="6"/>
        <v>`q3a5_day2`,</v>
      </c>
      <c r="R58" s="32" t="str">
        <f t="shared" si="7"/>
        <v>q3a5_day2</v>
      </c>
      <c r="S58" s="32" t="str">
        <f t="shared" si="9"/>
        <v xml:space="preserve"> + IF(`q3a5_day2` IS NULL , 0 ,1) </v>
      </c>
      <c r="T58" s="32" t="str">
        <f t="shared" si="8"/>
        <v>+(case WHEN q3a5_day2 is null or q3a5_day2 like '' then 1 else 0 end)</v>
      </c>
      <c r="U58" s="77"/>
    </row>
    <row r="59" spans="1:21" s="78" customFormat="1">
      <c r="A59" s="72"/>
      <c r="B59" s="72"/>
      <c r="C59" s="74" t="s">
        <v>163</v>
      </c>
      <c r="D59" s="72" t="s">
        <v>138</v>
      </c>
      <c r="E59" s="261" t="s">
        <v>163</v>
      </c>
      <c r="F59" s="75" t="s">
        <v>83</v>
      </c>
      <c r="G59" s="76">
        <v>10</v>
      </c>
      <c r="H59" s="72"/>
      <c r="I59" s="57" t="s">
        <v>84</v>
      </c>
      <c r="J59" s="72"/>
      <c r="K59" s="41" t="str">
        <f t="shared" si="0"/>
        <v>q3a5_month2 VARCHAR(10),</v>
      </c>
      <c r="L59" s="47" t="str">
        <f t="shared" si="1"/>
        <v>$q3a5_month2 = $_POST['q3a5_month2'];</v>
      </c>
      <c r="M59" s="47" t="str">
        <f t="shared" si="2"/>
        <v>'$q3a5_month2',</v>
      </c>
      <c r="N59" s="47" t="str">
        <f t="shared" si="3"/>
        <v>q3a5_month2 ='$q3a5_month2',</v>
      </c>
      <c r="O59" s="32" t="str">
        <f t="shared" si="4"/>
        <v>$q3a5_month2 = $_POST['q3a5_month2'.$j];</v>
      </c>
      <c r="P59" s="32" t="str">
        <f t="shared" si="5"/>
        <v>ALTER TABLE  teachers_phoneinterview ADD `q3a5_month2` VARCHAR (10) NOT NULL AFTER `q3a6_month2`;</v>
      </c>
      <c r="Q59" s="32" t="str">
        <f t="shared" si="6"/>
        <v>`q3a5_month2`,</v>
      </c>
      <c r="R59" s="32" t="str">
        <f t="shared" si="7"/>
        <v>q3a5_month2</v>
      </c>
      <c r="S59" s="32" t="str">
        <f t="shared" si="9"/>
        <v xml:space="preserve"> + IF(`q3a5_month2` IS NULL , 0 ,1) </v>
      </c>
      <c r="T59" s="32" t="str">
        <f t="shared" si="8"/>
        <v>+(case WHEN q3a5_month2 is null or q3a5_month2 like '' then 1 else 0 end)</v>
      </c>
      <c r="U59" s="77"/>
    </row>
    <row r="60" spans="1:21" s="155" customFormat="1">
      <c r="A60" s="150"/>
      <c r="B60" s="150"/>
      <c r="C60" s="151" t="s">
        <v>164</v>
      </c>
      <c r="D60" s="177" t="s">
        <v>756</v>
      </c>
      <c r="E60" s="262" t="s">
        <v>165</v>
      </c>
      <c r="F60" s="152"/>
      <c r="G60" s="153">
        <v>10</v>
      </c>
      <c r="H60" s="150"/>
      <c r="I60" s="150" t="s">
        <v>84</v>
      </c>
      <c r="J60" s="150"/>
      <c r="K60" s="41" t="str">
        <f t="shared" si="0"/>
        <v/>
      </c>
      <c r="L60" s="47" t="str">
        <f t="shared" si="1"/>
        <v/>
      </c>
      <c r="M60" s="47" t="str">
        <f t="shared" si="2"/>
        <v/>
      </c>
      <c r="N60" s="47" t="str">
        <f t="shared" si="3"/>
        <v/>
      </c>
      <c r="O60" s="32" t="str">
        <f t="shared" si="4"/>
        <v/>
      </c>
      <c r="P60" s="32"/>
      <c r="Q60" s="32"/>
      <c r="R60" s="32" t="str">
        <f t="shared" si="7"/>
        <v/>
      </c>
      <c r="S60" s="154"/>
      <c r="T60" s="154"/>
      <c r="U60" s="154"/>
    </row>
    <row r="61" spans="1:21" s="155" customFormat="1">
      <c r="A61" s="150"/>
      <c r="B61" s="150"/>
      <c r="C61" s="151" t="s">
        <v>166</v>
      </c>
      <c r="D61" s="150" t="s">
        <v>138</v>
      </c>
      <c r="E61" s="262" t="s">
        <v>166</v>
      </c>
      <c r="F61" s="152"/>
      <c r="G61" s="153">
        <v>10</v>
      </c>
      <c r="H61" s="150"/>
      <c r="I61" s="150" t="s">
        <v>84</v>
      </c>
      <c r="J61" s="150"/>
      <c r="K61" s="41" t="str">
        <f t="shared" si="0"/>
        <v/>
      </c>
      <c r="L61" s="47" t="str">
        <f t="shared" si="1"/>
        <v/>
      </c>
      <c r="M61" s="47" t="str">
        <f t="shared" si="2"/>
        <v/>
      </c>
      <c r="N61" s="47" t="str">
        <f t="shared" si="3"/>
        <v/>
      </c>
      <c r="O61" s="32" t="str">
        <f t="shared" si="4"/>
        <v/>
      </c>
      <c r="P61" s="32"/>
      <c r="Q61" s="32"/>
      <c r="R61" s="32" t="str">
        <f t="shared" si="7"/>
        <v/>
      </c>
      <c r="S61" s="154"/>
      <c r="T61" s="154"/>
      <c r="U61" s="154"/>
    </row>
    <row r="62" spans="1:21" s="155" customFormat="1">
      <c r="A62" s="150"/>
      <c r="B62" s="150"/>
      <c r="C62" s="151" t="s">
        <v>167</v>
      </c>
      <c r="D62" s="150" t="s">
        <v>140</v>
      </c>
      <c r="E62" s="262" t="s">
        <v>167</v>
      </c>
      <c r="F62" s="152"/>
      <c r="G62" s="153">
        <v>10</v>
      </c>
      <c r="H62" s="150"/>
      <c r="I62" s="150" t="s">
        <v>84</v>
      </c>
      <c r="J62" s="150"/>
      <c r="K62" s="41" t="str">
        <f t="shared" si="0"/>
        <v/>
      </c>
      <c r="L62" s="47" t="str">
        <f t="shared" si="1"/>
        <v/>
      </c>
      <c r="M62" s="47" t="str">
        <f t="shared" si="2"/>
        <v/>
      </c>
      <c r="N62" s="47" t="str">
        <f t="shared" si="3"/>
        <v/>
      </c>
      <c r="O62" s="32" t="str">
        <f t="shared" si="4"/>
        <v/>
      </c>
      <c r="P62" s="32"/>
      <c r="Q62" s="32"/>
      <c r="R62" s="32" t="str">
        <f t="shared" si="7"/>
        <v/>
      </c>
      <c r="S62" s="154"/>
      <c r="T62" s="154"/>
      <c r="U62" s="154"/>
    </row>
    <row r="63" spans="1:21" s="155" customFormat="1">
      <c r="A63" s="150"/>
      <c r="B63" s="150"/>
      <c r="C63" s="151" t="s">
        <v>168</v>
      </c>
      <c r="D63" s="150" t="s">
        <v>138</v>
      </c>
      <c r="E63" s="262" t="s">
        <v>168</v>
      </c>
      <c r="F63" s="152"/>
      <c r="G63" s="153">
        <v>10</v>
      </c>
      <c r="H63" s="150"/>
      <c r="I63" s="150" t="s">
        <v>84</v>
      </c>
      <c r="J63" s="150"/>
      <c r="K63" s="41" t="str">
        <f t="shared" si="0"/>
        <v/>
      </c>
      <c r="L63" s="47" t="str">
        <f t="shared" si="1"/>
        <v/>
      </c>
      <c r="M63" s="47" t="str">
        <f t="shared" si="2"/>
        <v/>
      </c>
      <c r="N63" s="47" t="str">
        <f t="shared" si="3"/>
        <v/>
      </c>
      <c r="O63" s="32" t="str">
        <f t="shared" si="4"/>
        <v/>
      </c>
      <c r="P63" s="32"/>
      <c r="Q63" s="32"/>
      <c r="R63" s="32" t="str">
        <f t="shared" si="7"/>
        <v/>
      </c>
      <c r="S63" s="154"/>
      <c r="T63" s="154"/>
      <c r="U63" s="154"/>
    </row>
    <row r="64" spans="1:21" s="161" customFormat="1">
      <c r="A64" s="156"/>
      <c r="B64" s="156"/>
      <c r="C64" s="157" t="s">
        <v>169</v>
      </c>
      <c r="D64" s="178" t="s">
        <v>757</v>
      </c>
      <c r="E64" s="263" t="s">
        <v>170</v>
      </c>
      <c r="F64" s="158"/>
      <c r="G64" s="159">
        <v>10</v>
      </c>
      <c r="H64" s="156"/>
      <c r="I64" s="150" t="s">
        <v>84</v>
      </c>
      <c r="J64" s="156"/>
      <c r="K64" s="41" t="str">
        <f t="shared" si="0"/>
        <v/>
      </c>
      <c r="L64" s="47" t="str">
        <f t="shared" si="1"/>
        <v/>
      </c>
      <c r="M64" s="47" t="str">
        <f t="shared" si="2"/>
        <v/>
      </c>
      <c r="N64" s="47" t="str">
        <f t="shared" si="3"/>
        <v/>
      </c>
      <c r="O64" s="32" t="str">
        <f t="shared" si="4"/>
        <v/>
      </c>
      <c r="P64" s="32"/>
      <c r="Q64" s="32"/>
      <c r="R64" s="32" t="str">
        <f t="shared" si="7"/>
        <v/>
      </c>
      <c r="S64" s="154"/>
      <c r="T64" s="154"/>
      <c r="U64" s="160"/>
    </row>
    <row r="65" spans="1:21" s="161" customFormat="1">
      <c r="A65" s="156"/>
      <c r="B65" s="156"/>
      <c r="C65" s="157" t="s">
        <v>171</v>
      </c>
      <c r="D65" s="156" t="s">
        <v>138</v>
      </c>
      <c r="E65" s="263" t="s">
        <v>171</v>
      </c>
      <c r="F65" s="158"/>
      <c r="G65" s="159">
        <v>10</v>
      </c>
      <c r="H65" s="156"/>
      <c r="I65" s="150" t="s">
        <v>84</v>
      </c>
      <c r="J65" s="156"/>
      <c r="K65" s="41" t="str">
        <f t="shared" si="0"/>
        <v/>
      </c>
      <c r="L65" s="47" t="str">
        <f t="shared" si="1"/>
        <v/>
      </c>
      <c r="M65" s="47" t="str">
        <f t="shared" si="2"/>
        <v/>
      </c>
      <c r="N65" s="47" t="str">
        <f t="shared" si="3"/>
        <v/>
      </c>
      <c r="O65" s="32" t="str">
        <f t="shared" si="4"/>
        <v/>
      </c>
      <c r="P65" s="32"/>
      <c r="Q65" s="32"/>
      <c r="R65" s="32" t="str">
        <f t="shared" si="7"/>
        <v/>
      </c>
      <c r="S65" s="154"/>
      <c r="T65" s="154"/>
      <c r="U65" s="160"/>
    </row>
    <row r="66" spans="1:21" s="161" customFormat="1">
      <c r="A66" s="156"/>
      <c r="B66" s="156"/>
      <c r="C66" s="157" t="s">
        <v>172</v>
      </c>
      <c r="D66" s="156" t="s">
        <v>140</v>
      </c>
      <c r="E66" s="263" t="s">
        <v>172</v>
      </c>
      <c r="F66" s="158"/>
      <c r="G66" s="159">
        <v>10</v>
      </c>
      <c r="H66" s="156"/>
      <c r="I66" s="150" t="s">
        <v>84</v>
      </c>
      <c r="J66" s="156"/>
      <c r="K66" s="41" t="str">
        <f t="shared" si="0"/>
        <v/>
      </c>
      <c r="L66" s="47" t="str">
        <f t="shared" si="1"/>
        <v/>
      </c>
      <c r="M66" s="47" t="str">
        <f t="shared" si="2"/>
        <v/>
      </c>
      <c r="N66" s="47" t="str">
        <f t="shared" si="3"/>
        <v/>
      </c>
      <c r="O66" s="32" t="str">
        <f t="shared" si="4"/>
        <v/>
      </c>
      <c r="P66" s="32"/>
      <c r="Q66" s="32"/>
      <c r="R66" s="32" t="str">
        <f t="shared" si="7"/>
        <v/>
      </c>
      <c r="S66" s="154"/>
      <c r="T66" s="154"/>
      <c r="U66" s="160"/>
    </row>
    <row r="67" spans="1:21" s="161" customFormat="1">
      <c r="A67" s="156"/>
      <c r="B67" s="156"/>
      <c r="C67" s="157" t="s">
        <v>173</v>
      </c>
      <c r="D67" s="156" t="s">
        <v>138</v>
      </c>
      <c r="E67" s="263" t="s">
        <v>173</v>
      </c>
      <c r="F67" s="158"/>
      <c r="G67" s="159">
        <v>10</v>
      </c>
      <c r="H67" s="156"/>
      <c r="I67" s="150" t="s">
        <v>84</v>
      </c>
      <c r="J67" s="156"/>
      <c r="K67" s="41" t="str">
        <f t="shared" si="0"/>
        <v/>
      </c>
      <c r="L67" s="47" t="str">
        <f t="shared" si="1"/>
        <v/>
      </c>
      <c r="M67" s="47" t="str">
        <f t="shared" si="2"/>
        <v/>
      </c>
      <c r="N67" s="47" t="str">
        <f t="shared" si="3"/>
        <v/>
      </c>
      <c r="O67" s="32" t="str">
        <f t="shared" si="4"/>
        <v/>
      </c>
      <c r="P67" s="32"/>
      <c r="Q67" s="32"/>
      <c r="R67" s="32" t="str">
        <f t="shared" si="7"/>
        <v/>
      </c>
      <c r="S67" s="154"/>
      <c r="T67" s="154"/>
      <c r="U67" s="160"/>
    </row>
    <row r="68" spans="1:21" s="155" customFormat="1">
      <c r="A68" s="150"/>
      <c r="B68" s="150"/>
      <c r="C68" s="151" t="s">
        <v>174</v>
      </c>
      <c r="D68" s="177" t="s">
        <v>758</v>
      </c>
      <c r="E68" s="262" t="s">
        <v>175</v>
      </c>
      <c r="F68" s="152"/>
      <c r="G68" s="153">
        <v>10</v>
      </c>
      <c r="H68" s="150"/>
      <c r="I68" s="150" t="s">
        <v>84</v>
      </c>
      <c r="J68" s="150"/>
      <c r="K68" s="41" t="str">
        <f t="shared" si="0"/>
        <v/>
      </c>
      <c r="L68" s="47" t="str">
        <f t="shared" si="1"/>
        <v/>
      </c>
      <c r="M68" s="47" t="str">
        <f t="shared" si="2"/>
        <v/>
      </c>
      <c r="N68" s="47" t="str">
        <f t="shared" si="3"/>
        <v/>
      </c>
      <c r="O68" s="32" t="str">
        <f t="shared" si="4"/>
        <v/>
      </c>
      <c r="P68" s="32"/>
      <c r="Q68" s="32"/>
      <c r="R68" s="32" t="str">
        <f t="shared" si="7"/>
        <v/>
      </c>
      <c r="S68" s="154"/>
      <c r="T68" s="154"/>
      <c r="U68" s="154"/>
    </row>
    <row r="69" spans="1:21" s="155" customFormat="1">
      <c r="A69" s="150"/>
      <c r="B69" s="150"/>
      <c r="C69" s="151" t="s">
        <v>176</v>
      </c>
      <c r="D69" s="150" t="s">
        <v>138</v>
      </c>
      <c r="E69" s="262" t="s">
        <v>176</v>
      </c>
      <c r="F69" s="152"/>
      <c r="G69" s="153">
        <v>10</v>
      </c>
      <c r="H69" s="150"/>
      <c r="I69" s="150" t="s">
        <v>84</v>
      </c>
      <c r="J69" s="150"/>
      <c r="K69" s="41" t="str">
        <f t="shared" si="0"/>
        <v/>
      </c>
      <c r="L69" s="47" t="str">
        <f t="shared" si="1"/>
        <v/>
      </c>
      <c r="M69" s="47" t="str">
        <f t="shared" si="2"/>
        <v/>
      </c>
      <c r="N69" s="47" t="str">
        <f t="shared" si="3"/>
        <v/>
      </c>
      <c r="O69" s="32" t="str">
        <f t="shared" si="4"/>
        <v/>
      </c>
      <c r="P69" s="32"/>
      <c r="Q69" s="32"/>
      <c r="R69" s="32" t="str">
        <f t="shared" si="7"/>
        <v/>
      </c>
      <c r="S69" s="154"/>
      <c r="T69" s="154"/>
      <c r="U69" s="154"/>
    </row>
    <row r="70" spans="1:21" s="155" customFormat="1">
      <c r="A70" s="150"/>
      <c r="B70" s="150"/>
      <c r="C70" s="151" t="s">
        <v>177</v>
      </c>
      <c r="D70" s="150" t="s">
        <v>140</v>
      </c>
      <c r="E70" s="262" t="s">
        <v>177</v>
      </c>
      <c r="F70" s="152"/>
      <c r="G70" s="153">
        <v>10</v>
      </c>
      <c r="H70" s="150"/>
      <c r="I70" s="150" t="s">
        <v>84</v>
      </c>
      <c r="J70" s="150"/>
      <c r="K70" s="41" t="str">
        <f t="shared" ref="K70:K133" si="10">IF(LEN(F70)=0,"",E70&amp;" "&amp;F70&amp;""&amp;IF(F70="VARCHAR","("&amp;G70&amp;"),",","))</f>
        <v/>
      </c>
      <c r="L70" s="47" t="str">
        <f t="shared" ref="L70:L133" si="11">IF(LEN(F70)=0,"","$"&amp;E70&amp;" = $_POST['"&amp;E70&amp;"'];")</f>
        <v/>
      </c>
      <c r="M70" s="47" t="str">
        <f t="shared" ref="M70:M133" si="12">IF(LEN(F70)=0,"","'$"&amp;E70&amp;"',")</f>
        <v/>
      </c>
      <c r="N70" s="47" t="str">
        <f t="shared" ref="N70:N133" si="13">IF(LEN(F70)=0,"",E70&amp;" ='$"&amp;E70&amp;"',")</f>
        <v/>
      </c>
      <c r="O70" s="32" t="str">
        <f t="shared" ref="O70:O133" si="14">IF(LEN(F70)=0,"","$"&amp;E70&amp;" = $_POST['"&amp;E70&amp;"'.$j];")</f>
        <v/>
      </c>
      <c r="P70" s="32"/>
      <c r="Q70" s="32"/>
      <c r="R70" s="32" t="str">
        <f t="shared" ref="R70:R133" si="15">IF(LEN(F70)=0,"",""&amp;E70&amp;"")</f>
        <v/>
      </c>
      <c r="S70" s="154"/>
      <c r="T70" s="154"/>
      <c r="U70" s="154"/>
    </row>
    <row r="71" spans="1:21" s="155" customFormat="1">
      <c r="A71" s="150"/>
      <c r="B71" s="150"/>
      <c r="C71" s="151" t="s">
        <v>178</v>
      </c>
      <c r="D71" s="150" t="s">
        <v>138</v>
      </c>
      <c r="E71" s="262" t="s">
        <v>178</v>
      </c>
      <c r="F71" s="152"/>
      <c r="G71" s="153">
        <v>10</v>
      </c>
      <c r="H71" s="150"/>
      <c r="I71" s="150" t="s">
        <v>84</v>
      </c>
      <c r="J71" s="150"/>
      <c r="K71" s="41" t="str">
        <f t="shared" si="10"/>
        <v/>
      </c>
      <c r="L71" s="47" t="str">
        <f t="shared" si="11"/>
        <v/>
      </c>
      <c r="M71" s="47" t="str">
        <f t="shared" si="12"/>
        <v/>
      </c>
      <c r="N71" s="47" t="str">
        <f t="shared" si="13"/>
        <v/>
      </c>
      <c r="O71" s="32" t="str">
        <f t="shared" si="14"/>
        <v/>
      </c>
      <c r="P71" s="32"/>
      <c r="Q71" s="32"/>
      <c r="R71" s="32" t="str">
        <f t="shared" si="15"/>
        <v/>
      </c>
      <c r="S71" s="154"/>
      <c r="T71" s="154"/>
      <c r="U71" s="154"/>
    </row>
    <row r="72" spans="1:21" s="161" customFormat="1">
      <c r="A72" s="156"/>
      <c r="B72" s="156"/>
      <c r="C72" s="157" t="s">
        <v>179</v>
      </c>
      <c r="D72" s="178" t="s">
        <v>759</v>
      </c>
      <c r="E72" s="263" t="s">
        <v>180</v>
      </c>
      <c r="F72" s="158"/>
      <c r="G72" s="159">
        <v>10</v>
      </c>
      <c r="H72" s="156"/>
      <c r="I72" s="150" t="s">
        <v>84</v>
      </c>
      <c r="J72" s="156"/>
      <c r="K72" s="41" t="str">
        <f t="shared" si="10"/>
        <v/>
      </c>
      <c r="L72" s="47" t="str">
        <f t="shared" si="11"/>
        <v/>
      </c>
      <c r="M72" s="47" t="str">
        <f t="shared" si="12"/>
        <v/>
      </c>
      <c r="N72" s="47" t="str">
        <f t="shared" si="13"/>
        <v/>
      </c>
      <c r="O72" s="32" t="str">
        <f t="shared" si="14"/>
        <v/>
      </c>
      <c r="P72" s="32"/>
      <c r="Q72" s="32"/>
      <c r="R72" s="32" t="str">
        <f t="shared" si="15"/>
        <v/>
      </c>
      <c r="S72" s="154"/>
      <c r="T72" s="154"/>
      <c r="U72" s="160"/>
    </row>
    <row r="73" spans="1:21" s="161" customFormat="1">
      <c r="A73" s="156"/>
      <c r="B73" s="156"/>
      <c r="C73" s="157" t="s">
        <v>181</v>
      </c>
      <c r="D73" s="156" t="s">
        <v>138</v>
      </c>
      <c r="E73" s="263" t="s">
        <v>181</v>
      </c>
      <c r="F73" s="158"/>
      <c r="G73" s="159">
        <v>10</v>
      </c>
      <c r="H73" s="156"/>
      <c r="I73" s="150" t="s">
        <v>84</v>
      </c>
      <c r="J73" s="156"/>
      <c r="K73" s="41" t="str">
        <f t="shared" si="10"/>
        <v/>
      </c>
      <c r="L73" s="47" t="str">
        <f t="shared" si="11"/>
        <v/>
      </c>
      <c r="M73" s="47" t="str">
        <f t="shared" si="12"/>
        <v/>
      </c>
      <c r="N73" s="47" t="str">
        <f t="shared" si="13"/>
        <v/>
      </c>
      <c r="O73" s="32" t="str">
        <f t="shared" si="14"/>
        <v/>
      </c>
      <c r="P73" s="32"/>
      <c r="Q73" s="32"/>
      <c r="R73" s="32" t="str">
        <f t="shared" si="15"/>
        <v/>
      </c>
      <c r="S73" s="154"/>
      <c r="T73" s="154"/>
      <c r="U73" s="160"/>
    </row>
    <row r="74" spans="1:21" s="161" customFormat="1">
      <c r="A74" s="156"/>
      <c r="B74" s="156"/>
      <c r="C74" s="157" t="s">
        <v>182</v>
      </c>
      <c r="D74" s="156" t="s">
        <v>140</v>
      </c>
      <c r="E74" s="263" t="s">
        <v>182</v>
      </c>
      <c r="F74" s="158"/>
      <c r="G74" s="159">
        <v>10</v>
      </c>
      <c r="H74" s="156"/>
      <c r="I74" s="150" t="s">
        <v>84</v>
      </c>
      <c r="J74" s="156"/>
      <c r="K74" s="41" t="str">
        <f t="shared" si="10"/>
        <v/>
      </c>
      <c r="L74" s="47" t="str">
        <f t="shared" si="11"/>
        <v/>
      </c>
      <c r="M74" s="47" t="str">
        <f t="shared" si="12"/>
        <v/>
      </c>
      <c r="N74" s="47" t="str">
        <f t="shared" si="13"/>
        <v/>
      </c>
      <c r="O74" s="32" t="str">
        <f t="shared" si="14"/>
        <v/>
      </c>
      <c r="P74" s="32"/>
      <c r="Q74" s="32"/>
      <c r="R74" s="32" t="str">
        <f t="shared" si="15"/>
        <v/>
      </c>
      <c r="S74" s="154"/>
      <c r="T74" s="154"/>
      <c r="U74" s="160"/>
    </row>
    <row r="75" spans="1:21" s="161" customFormat="1">
      <c r="A75" s="156"/>
      <c r="B75" s="156"/>
      <c r="C75" s="157" t="s">
        <v>183</v>
      </c>
      <c r="D75" s="156" t="s">
        <v>138</v>
      </c>
      <c r="E75" s="263" t="s">
        <v>183</v>
      </c>
      <c r="F75" s="158"/>
      <c r="G75" s="159">
        <v>10</v>
      </c>
      <c r="H75" s="156"/>
      <c r="I75" s="150" t="s">
        <v>84</v>
      </c>
      <c r="J75" s="156"/>
      <c r="K75" s="41" t="str">
        <f t="shared" si="10"/>
        <v/>
      </c>
      <c r="L75" s="47" t="str">
        <f t="shared" si="11"/>
        <v/>
      </c>
      <c r="M75" s="47" t="str">
        <f t="shared" si="12"/>
        <v/>
      </c>
      <c r="N75" s="47" t="str">
        <f t="shared" si="13"/>
        <v/>
      </c>
      <c r="O75" s="32" t="str">
        <f t="shared" si="14"/>
        <v/>
      </c>
      <c r="P75" s="32"/>
      <c r="Q75" s="32"/>
      <c r="R75" s="32" t="str">
        <f t="shared" si="15"/>
        <v/>
      </c>
      <c r="S75" s="154"/>
      <c r="T75" s="154"/>
      <c r="U75" s="160"/>
    </row>
    <row r="76" spans="1:21" s="155" customFormat="1">
      <c r="A76" s="150"/>
      <c r="B76" s="150"/>
      <c r="C76" s="151" t="s">
        <v>184</v>
      </c>
      <c r="D76" s="177" t="s">
        <v>760</v>
      </c>
      <c r="E76" s="262" t="s">
        <v>185</v>
      </c>
      <c r="F76" s="152"/>
      <c r="G76" s="153">
        <v>10</v>
      </c>
      <c r="H76" s="150"/>
      <c r="I76" s="150" t="s">
        <v>84</v>
      </c>
      <c r="J76" s="150"/>
      <c r="K76" s="41" t="str">
        <f t="shared" si="10"/>
        <v/>
      </c>
      <c r="L76" s="47" t="str">
        <f t="shared" si="11"/>
        <v/>
      </c>
      <c r="M76" s="47" t="str">
        <f t="shared" si="12"/>
        <v/>
      </c>
      <c r="N76" s="47" t="str">
        <f t="shared" si="13"/>
        <v/>
      </c>
      <c r="O76" s="32" t="str">
        <f t="shared" si="14"/>
        <v/>
      </c>
      <c r="P76" s="32"/>
      <c r="Q76" s="32"/>
      <c r="R76" s="32" t="str">
        <f t="shared" si="15"/>
        <v/>
      </c>
      <c r="S76" s="154"/>
      <c r="T76" s="154"/>
      <c r="U76" s="154"/>
    </row>
    <row r="77" spans="1:21" s="155" customFormat="1">
      <c r="A77" s="150"/>
      <c r="B77" s="150"/>
      <c r="C77" s="151" t="s">
        <v>186</v>
      </c>
      <c r="D77" s="150" t="s">
        <v>138</v>
      </c>
      <c r="E77" s="262" t="s">
        <v>186</v>
      </c>
      <c r="F77" s="152"/>
      <c r="G77" s="153">
        <v>10</v>
      </c>
      <c r="H77" s="150"/>
      <c r="I77" s="150" t="s">
        <v>84</v>
      </c>
      <c r="J77" s="150"/>
      <c r="K77" s="41" t="str">
        <f t="shared" si="10"/>
        <v/>
      </c>
      <c r="L77" s="47" t="str">
        <f t="shared" si="11"/>
        <v/>
      </c>
      <c r="M77" s="47" t="str">
        <f t="shared" si="12"/>
        <v/>
      </c>
      <c r="N77" s="47" t="str">
        <f t="shared" si="13"/>
        <v/>
      </c>
      <c r="O77" s="32" t="str">
        <f t="shared" si="14"/>
        <v/>
      </c>
      <c r="P77" s="32"/>
      <c r="Q77" s="32"/>
      <c r="R77" s="32" t="str">
        <f t="shared" si="15"/>
        <v/>
      </c>
      <c r="S77" s="154"/>
      <c r="T77" s="154"/>
      <c r="U77" s="154"/>
    </row>
    <row r="78" spans="1:21" s="155" customFormat="1">
      <c r="A78" s="150"/>
      <c r="B78" s="150"/>
      <c r="C78" s="151" t="s">
        <v>187</v>
      </c>
      <c r="D78" s="150" t="s">
        <v>140</v>
      </c>
      <c r="E78" s="262" t="s">
        <v>187</v>
      </c>
      <c r="F78" s="152"/>
      <c r="G78" s="153">
        <v>10</v>
      </c>
      <c r="H78" s="150"/>
      <c r="I78" s="150" t="s">
        <v>84</v>
      </c>
      <c r="J78" s="150"/>
      <c r="K78" s="41" t="str">
        <f t="shared" si="10"/>
        <v/>
      </c>
      <c r="L78" s="47" t="str">
        <f t="shared" si="11"/>
        <v/>
      </c>
      <c r="M78" s="47" t="str">
        <f t="shared" si="12"/>
        <v/>
      </c>
      <c r="N78" s="47" t="str">
        <f t="shared" si="13"/>
        <v/>
      </c>
      <c r="O78" s="32" t="str">
        <f t="shared" si="14"/>
        <v/>
      </c>
      <c r="P78" s="32"/>
      <c r="Q78" s="32"/>
      <c r="R78" s="32" t="str">
        <f t="shared" si="15"/>
        <v/>
      </c>
      <c r="S78" s="154"/>
      <c r="T78" s="154"/>
      <c r="U78" s="154"/>
    </row>
    <row r="79" spans="1:21" s="155" customFormat="1">
      <c r="A79" s="150"/>
      <c r="B79" s="150"/>
      <c r="C79" s="151" t="s">
        <v>188</v>
      </c>
      <c r="D79" s="150" t="s">
        <v>138</v>
      </c>
      <c r="E79" s="262" t="s">
        <v>188</v>
      </c>
      <c r="F79" s="152"/>
      <c r="G79" s="153">
        <v>10</v>
      </c>
      <c r="H79" s="150"/>
      <c r="I79" s="150" t="s">
        <v>84</v>
      </c>
      <c r="J79" s="150"/>
      <c r="K79" s="41" t="str">
        <f t="shared" si="10"/>
        <v/>
      </c>
      <c r="L79" s="47" t="str">
        <f t="shared" si="11"/>
        <v/>
      </c>
      <c r="M79" s="47" t="str">
        <f t="shared" si="12"/>
        <v/>
      </c>
      <c r="N79" s="47" t="str">
        <f t="shared" si="13"/>
        <v/>
      </c>
      <c r="O79" s="32" t="str">
        <f t="shared" si="14"/>
        <v/>
      </c>
      <c r="P79" s="32"/>
      <c r="Q79" s="32"/>
      <c r="R79" s="32" t="str">
        <f t="shared" si="15"/>
        <v/>
      </c>
      <c r="S79" s="154"/>
      <c r="T79" s="154"/>
      <c r="U79" s="154"/>
    </row>
    <row r="80" spans="1:21">
      <c r="A80" s="57"/>
      <c r="B80" s="57"/>
      <c r="C80" s="50"/>
      <c r="D80" s="57"/>
      <c r="E80" s="179"/>
      <c r="F80" s="39"/>
      <c r="G80" s="59"/>
      <c r="H80" s="57"/>
      <c r="I80" s="57"/>
      <c r="J80" s="57"/>
      <c r="K80" s="41" t="str">
        <f t="shared" si="10"/>
        <v/>
      </c>
      <c r="L80" s="47" t="str">
        <f t="shared" si="11"/>
        <v/>
      </c>
      <c r="M80" s="47" t="str">
        <f t="shared" si="12"/>
        <v/>
      </c>
      <c r="N80" s="47" t="str">
        <f t="shared" si="13"/>
        <v/>
      </c>
      <c r="O80" s="32" t="str">
        <f t="shared" si="14"/>
        <v/>
      </c>
      <c r="P80" s="32" t="str">
        <f t="shared" ref="P80:P133" si="16">IF(LEN(F80)=0,"","ALTER TABLE  "&amp;A$3&amp;" ADD `"&amp;E80&amp;"` "&amp;F80&amp;" ("&amp;G80&amp;") NOT NULL AFTER `"&amp;E84&amp;"`;")</f>
        <v/>
      </c>
      <c r="Q80" s="32" t="str">
        <f t="shared" ref="Q80:Q133" si="17">IF(I80="y","`"&amp;E80&amp;"`,","")</f>
        <v/>
      </c>
      <c r="R80" s="32" t="str">
        <f t="shared" si="15"/>
        <v/>
      </c>
      <c r="S80" s="32" t="str">
        <f t="shared" ref="S80:S135" si="18">IF(I80="y"," + IF(`"&amp;E80&amp;"` IS NULL , 0 ,1) ","")</f>
        <v/>
      </c>
      <c r="T80" s="32" t="str">
        <f t="shared" ref="T80:T135" si="19">IF(I80="y","+(case WHEN "&amp;E80&amp;" is null or "&amp;E80&amp;" like '' then 1 else 0 end)","")</f>
        <v/>
      </c>
      <c r="U80" s="32"/>
    </row>
    <row r="81" spans="1:21" ht="46.5">
      <c r="A81" s="57"/>
      <c r="B81" s="57" t="s">
        <v>602</v>
      </c>
      <c r="C81" s="50" t="s">
        <v>189</v>
      </c>
      <c r="D81" s="148" t="s">
        <v>604</v>
      </c>
      <c r="E81" s="179"/>
      <c r="F81" s="39"/>
      <c r="G81" s="59"/>
      <c r="H81" s="57"/>
      <c r="I81" s="57"/>
      <c r="J81" s="57"/>
      <c r="K81" s="41" t="str">
        <f t="shared" si="10"/>
        <v/>
      </c>
      <c r="L81" s="47" t="str">
        <f t="shared" si="11"/>
        <v/>
      </c>
      <c r="M81" s="47" t="str">
        <f t="shared" si="12"/>
        <v/>
      </c>
      <c r="N81" s="47" t="str">
        <f t="shared" si="13"/>
        <v/>
      </c>
      <c r="O81" s="32" t="str">
        <f t="shared" si="14"/>
        <v/>
      </c>
      <c r="P81" s="32" t="str">
        <f t="shared" si="16"/>
        <v/>
      </c>
      <c r="Q81" s="32" t="str">
        <f t="shared" si="17"/>
        <v/>
      </c>
      <c r="R81" s="32" t="str">
        <f t="shared" si="15"/>
        <v/>
      </c>
      <c r="S81" s="32" t="str">
        <f t="shared" si="18"/>
        <v/>
      </c>
      <c r="T81" s="32" t="str">
        <f t="shared" si="19"/>
        <v/>
      </c>
      <c r="U81" s="32"/>
    </row>
    <row r="82" spans="1:21">
      <c r="A82" s="57"/>
      <c r="B82" s="57"/>
      <c r="C82" s="50" t="s">
        <v>190</v>
      </c>
      <c r="D82" s="57" t="s">
        <v>191</v>
      </c>
      <c r="E82" s="179" t="s">
        <v>190</v>
      </c>
      <c r="F82" s="39" t="s">
        <v>83</v>
      </c>
      <c r="G82" s="59">
        <v>2</v>
      </c>
      <c r="H82" s="57"/>
      <c r="I82" s="57" t="s">
        <v>84</v>
      </c>
      <c r="J82" s="57" t="s">
        <v>192</v>
      </c>
      <c r="K82" s="41" t="str">
        <f t="shared" si="10"/>
        <v>q4a VARCHAR(2),</v>
      </c>
      <c r="L82" s="47" t="str">
        <f t="shared" si="11"/>
        <v>$q4a = $_POST['q4a'];</v>
      </c>
      <c r="M82" s="47" t="str">
        <f t="shared" si="12"/>
        <v>'$q4a',</v>
      </c>
      <c r="N82" s="47" t="str">
        <f t="shared" si="13"/>
        <v>q4a ='$q4a',</v>
      </c>
      <c r="O82" s="32" t="str">
        <f t="shared" si="14"/>
        <v>$q4a = $_POST['q4a'.$j];</v>
      </c>
      <c r="P82" s="32" t="str">
        <f t="shared" si="16"/>
        <v>ALTER TABLE  teachers_phoneinterview ADD `q4a` VARCHAR (2) NOT NULL AFTER ``;</v>
      </c>
      <c r="Q82" s="32" t="str">
        <f t="shared" si="17"/>
        <v>`q4a`,</v>
      </c>
      <c r="R82" s="32" t="str">
        <f t="shared" si="15"/>
        <v>q4a</v>
      </c>
      <c r="S82" s="32" t="str">
        <f t="shared" si="18"/>
        <v xml:space="preserve"> + IF(`q4a` IS NULL , 0 ,1) </v>
      </c>
      <c r="T82" s="32" t="str">
        <f t="shared" si="19"/>
        <v>+(case WHEN q4a is null or q4a like '' then 1 else 0 end)</v>
      </c>
      <c r="U82" s="32"/>
    </row>
    <row r="83" spans="1:21">
      <c r="A83" s="57"/>
      <c r="B83" s="57"/>
      <c r="C83" s="50" t="s">
        <v>193</v>
      </c>
      <c r="D83" s="57" t="s">
        <v>821</v>
      </c>
      <c r="E83" s="179" t="s">
        <v>193</v>
      </c>
      <c r="F83" s="39" t="s">
        <v>83</v>
      </c>
      <c r="G83" s="59">
        <v>2</v>
      </c>
      <c r="H83" s="57"/>
      <c r="I83" s="57" t="s">
        <v>84</v>
      </c>
      <c r="J83" s="57" t="s">
        <v>192</v>
      </c>
      <c r="K83" s="41" t="str">
        <f t="shared" si="10"/>
        <v>q4b VARCHAR(2),</v>
      </c>
      <c r="L83" s="47" t="str">
        <f t="shared" si="11"/>
        <v>$q4b = $_POST['q4b'];</v>
      </c>
      <c r="M83" s="47" t="str">
        <f t="shared" si="12"/>
        <v>'$q4b',</v>
      </c>
      <c r="N83" s="47" t="str">
        <f t="shared" si="13"/>
        <v>q4b ='$q4b',</v>
      </c>
      <c r="O83" s="32" t="str">
        <f t="shared" si="14"/>
        <v>$q4b = $_POST['q4b'.$j];</v>
      </c>
      <c r="P83" s="32" t="str">
        <f t="shared" si="16"/>
        <v>ALTER TABLE  teachers_phoneinterview ADD `q4b` VARCHAR (2) NOT NULL AFTER ``;</v>
      </c>
      <c r="Q83" s="32" t="str">
        <f t="shared" si="17"/>
        <v>`q4b`,</v>
      </c>
      <c r="R83" s="32" t="str">
        <f t="shared" si="15"/>
        <v>q4b</v>
      </c>
      <c r="S83" s="32" t="str">
        <f t="shared" si="18"/>
        <v xml:space="preserve"> + IF(`q4b` IS NULL , 0 ,1) </v>
      </c>
      <c r="T83" s="32" t="str">
        <f t="shared" si="19"/>
        <v>+(case WHEN q4b is null or q4b like '' then 1 else 0 end)</v>
      </c>
      <c r="U83" s="32"/>
    </row>
    <row r="84" spans="1:21">
      <c r="A84" s="57"/>
      <c r="B84" s="57"/>
      <c r="C84" s="50" t="s">
        <v>194</v>
      </c>
      <c r="D84" s="57" t="s">
        <v>822</v>
      </c>
      <c r="E84" s="179" t="s">
        <v>194</v>
      </c>
      <c r="F84" s="39" t="s">
        <v>83</v>
      </c>
      <c r="G84" s="59">
        <v>2</v>
      </c>
      <c r="H84" s="57"/>
      <c r="I84" s="57" t="s">
        <v>84</v>
      </c>
      <c r="J84" s="57" t="s">
        <v>192</v>
      </c>
      <c r="K84" s="41" t="str">
        <f t="shared" si="10"/>
        <v>q4c VARCHAR(2),</v>
      </c>
      <c r="L84" s="47" t="str">
        <f t="shared" si="11"/>
        <v>$q4c = $_POST['q4c'];</v>
      </c>
      <c r="M84" s="47" t="str">
        <f t="shared" si="12"/>
        <v>'$q4c',</v>
      </c>
      <c r="N84" s="47" t="str">
        <f t="shared" si="13"/>
        <v>q4c ='$q4c',</v>
      </c>
      <c r="O84" s="32" t="str">
        <f t="shared" si="14"/>
        <v>$q4c = $_POST['q4c'.$j];</v>
      </c>
      <c r="P84" s="32" t="str">
        <f t="shared" si="16"/>
        <v>ALTER TABLE  teachers_phoneinterview ADD `q4c` VARCHAR (2) NOT NULL AFTER `q5`;</v>
      </c>
      <c r="Q84" s="32" t="str">
        <f t="shared" si="17"/>
        <v>`q4c`,</v>
      </c>
      <c r="R84" s="32" t="str">
        <f t="shared" si="15"/>
        <v>q4c</v>
      </c>
      <c r="S84" s="32" t="str">
        <f t="shared" si="18"/>
        <v xml:space="preserve"> + IF(`q4c` IS NULL , 0 ,1) </v>
      </c>
      <c r="T84" s="32" t="str">
        <f t="shared" si="19"/>
        <v>+(case WHEN q4c is null or q4c like '' then 1 else 0 end)</v>
      </c>
      <c r="U84" s="32"/>
    </row>
    <row r="85" spans="1:21">
      <c r="A85" s="57"/>
      <c r="B85" s="57"/>
      <c r="C85" s="50" t="s">
        <v>819</v>
      </c>
      <c r="D85" s="57" t="s">
        <v>820</v>
      </c>
      <c r="E85" s="179" t="s">
        <v>819</v>
      </c>
      <c r="F85" s="39" t="s">
        <v>83</v>
      </c>
      <c r="G85" s="59">
        <v>255</v>
      </c>
      <c r="H85" s="57"/>
      <c r="I85" s="57" t="s">
        <v>84</v>
      </c>
      <c r="J85" s="57" t="s">
        <v>192</v>
      </c>
      <c r="K85" s="41" t="str">
        <f t="shared" si="10"/>
        <v>q4d VARCHAR(255),</v>
      </c>
      <c r="L85" s="47" t="str">
        <f t="shared" si="11"/>
        <v>$q4d = $_POST['q4d'];</v>
      </c>
      <c r="M85" s="47" t="str">
        <f t="shared" si="12"/>
        <v>'$q4d',</v>
      </c>
      <c r="N85" s="47" t="str">
        <f t="shared" si="13"/>
        <v>q4d ='$q4d',</v>
      </c>
      <c r="O85" s="32" t="str">
        <f t="shared" si="14"/>
        <v>$q4d = $_POST['q4d'.$j];</v>
      </c>
      <c r="P85" s="32" t="str">
        <f t="shared" si="16"/>
        <v>ALTER TABLE  teachers_phoneinterview ADD `q4d` VARCHAR (255) NOT NULL AFTER `q5a1_day1`;</v>
      </c>
      <c r="Q85" s="32" t="str">
        <f t="shared" si="17"/>
        <v>`q4d`,</v>
      </c>
      <c r="R85" s="32" t="str">
        <f t="shared" si="15"/>
        <v>q4d</v>
      </c>
      <c r="S85" s="32" t="str">
        <f t="shared" ref="S85" si="20">IF(I85="y"," + IF(`"&amp;E85&amp;"` IS NULL , 0 ,1) ","")</f>
        <v xml:space="preserve"> + IF(`q4d` IS NULL , 0 ,1) </v>
      </c>
      <c r="T85" s="32" t="str">
        <f t="shared" ref="T85" si="21">IF(I85="y","+(case WHEN "&amp;E85&amp;" is null or "&amp;E85&amp;" like '' then 1 else 0 end)","")</f>
        <v>+(case WHEN q4d is null or q4d like '' then 1 else 0 end)</v>
      </c>
      <c r="U85" s="32"/>
    </row>
    <row r="86" spans="1:21">
      <c r="A86" s="57"/>
      <c r="B86" s="57"/>
      <c r="C86" s="50"/>
      <c r="D86" s="57"/>
      <c r="E86" s="179"/>
      <c r="F86" s="39"/>
      <c r="G86" s="59"/>
      <c r="H86" s="57"/>
      <c r="I86" s="57"/>
      <c r="J86" s="57"/>
      <c r="K86" s="41" t="str">
        <f t="shared" si="10"/>
        <v/>
      </c>
      <c r="L86" s="47" t="str">
        <f t="shared" si="11"/>
        <v/>
      </c>
      <c r="M86" s="47" t="str">
        <f t="shared" si="12"/>
        <v/>
      </c>
      <c r="N86" s="47" t="str">
        <f t="shared" si="13"/>
        <v/>
      </c>
      <c r="O86" s="32" t="str">
        <f t="shared" si="14"/>
        <v/>
      </c>
      <c r="P86" s="32" t="str">
        <f t="shared" si="16"/>
        <v/>
      </c>
      <c r="Q86" s="32" t="str">
        <f t="shared" si="17"/>
        <v/>
      </c>
      <c r="R86" s="32" t="str">
        <f t="shared" si="15"/>
        <v/>
      </c>
      <c r="S86" s="32" t="str">
        <f t="shared" si="18"/>
        <v/>
      </c>
      <c r="T86" s="32" t="str">
        <f t="shared" si="19"/>
        <v/>
      </c>
      <c r="U86" s="32"/>
    </row>
    <row r="87" spans="1:21" s="155" customFormat="1">
      <c r="A87" s="150"/>
      <c r="B87" s="150"/>
      <c r="C87" s="151" t="s">
        <v>195</v>
      </c>
      <c r="D87" s="150" t="s">
        <v>196</v>
      </c>
      <c r="E87" s="262"/>
      <c r="F87" s="152"/>
      <c r="G87" s="153"/>
      <c r="H87" s="150"/>
      <c r="I87" s="150"/>
      <c r="J87" s="150"/>
      <c r="K87" s="41" t="str">
        <f t="shared" si="10"/>
        <v/>
      </c>
      <c r="L87" s="47" t="str">
        <f t="shared" si="11"/>
        <v/>
      </c>
      <c r="M87" s="47" t="str">
        <f t="shared" si="12"/>
        <v/>
      </c>
      <c r="N87" s="47" t="str">
        <f t="shared" si="13"/>
        <v/>
      </c>
      <c r="O87" s="32" t="str">
        <f t="shared" si="14"/>
        <v/>
      </c>
      <c r="P87" s="32" t="str">
        <f t="shared" si="16"/>
        <v/>
      </c>
      <c r="Q87" s="32" t="str">
        <f t="shared" si="17"/>
        <v/>
      </c>
      <c r="R87" s="32" t="str">
        <f t="shared" si="15"/>
        <v/>
      </c>
      <c r="S87" s="154" t="str">
        <f t="shared" si="18"/>
        <v/>
      </c>
      <c r="T87" s="154" t="str">
        <f t="shared" si="19"/>
        <v/>
      </c>
      <c r="U87" s="154"/>
    </row>
    <row r="88" spans="1:21" s="155" customFormat="1">
      <c r="A88" s="150"/>
      <c r="B88" s="150"/>
      <c r="C88" s="151" t="s">
        <v>197</v>
      </c>
      <c r="D88" s="150" t="s">
        <v>198</v>
      </c>
      <c r="E88" s="262" t="s">
        <v>197</v>
      </c>
      <c r="F88" s="152"/>
      <c r="G88" s="153">
        <v>5</v>
      </c>
      <c r="H88" s="150"/>
      <c r="I88" s="150" t="s">
        <v>84</v>
      </c>
      <c r="J88" s="150"/>
      <c r="K88" s="41" t="str">
        <f t="shared" si="10"/>
        <v/>
      </c>
      <c r="L88" s="47" t="str">
        <f t="shared" si="11"/>
        <v/>
      </c>
      <c r="M88" s="47" t="str">
        <f t="shared" si="12"/>
        <v/>
      </c>
      <c r="N88" s="47" t="str">
        <f t="shared" si="13"/>
        <v/>
      </c>
      <c r="O88" s="32" t="str">
        <f t="shared" si="14"/>
        <v/>
      </c>
      <c r="P88" s="32"/>
      <c r="Q88" s="32"/>
      <c r="R88" s="32" t="str">
        <f t="shared" si="15"/>
        <v/>
      </c>
      <c r="S88" s="154"/>
      <c r="T88" s="154"/>
      <c r="U88" s="154"/>
    </row>
    <row r="89" spans="1:21" s="155" customFormat="1">
      <c r="A89" s="150"/>
      <c r="B89" s="150"/>
      <c r="C89" s="151" t="s">
        <v>199</v>
      </c>
      <c r="D89" s="150" t="s">
        <v>617</v>
      </c>
      <c r="E89" s="262" t="s">
        <v>199</v>
      </c>
      <c r="F89" s="152"/>
      <c r="G89" s="153">
        <v>10</v>
      </c>
      <c r="H89" s="150"/>
      <c r="I89" s="150" t="s">
        <v>84</v>
      </c>
      <c r="J89" s="150"/>
      <c r="K89" s="41" t="str">
        <f t="shared" si="10"/>
        <v/>
      </c>
      <c r="L89" s="47" t="str">
        <f t="shared" si="11"/>
        <v/>
      </c>
      <c r="M89" s="47" t="str">
        <f t="shared" si="12"/>
        <v/>
      </c>
      <c r="N89" s="47" t="str">
        <f t="shared" si="13"/>
        <v/>
      </c>
      <c r="O89" s="32" t="str">
        <f t="shared" si="14"/>
        <v/>
      </c>
      <c r="P89" s="32"/>
      <c r="Q89" s="32"/>
      <c r="R89" s="32" t="str">
        <f t="shared" si="15"/>
        <v/>
      </c>
      <c r="S89" s="154"/>
      <c r="T89" s="154"/>
      <c r="U89" s="154"/>
    </row>
    <row r="90" spans="1:21" s="155" customFormat="1">
      <c r="A90" s="150"/>
      <c r="B90" s="150"/>
      <c r="C90" s="151" t="s">
        <v>200</v>
      </c>
      <c r="D90" s="150" t="s">
        <v>138</v>
      </c>
      <c r="E90" s="262" t="s">
        <v>200</v>
      </c>
      <c r="F90" s="152"/>
      <c r="G90" s="153">
        <v>10</v>
      </c>
      <c r="H90" s="150"/>
      <c r="I90" s="150" t="s">
        <v>84</v>
      </c>
      <c r="J90" s="150"/>
      <c r="K90" s="41" t="str">
        <f t="shared" si="10"/>
        <v/>
      </c>
      <c r="L90" s="47" t="str">
        <f t="shared" si="11"/>
        <v/>
      </c>
      <c r="M90" s="47" t="str">
        <f t="shared" si="12"/>
        <v/>
      </c>
      <c r="N90" s="47" t="str">
        <f t="shared" si="13"/>
        <v/>
      </c>
      <c r="O90" s="32" t="str">
        <f t="shared" si="14"/>
        <v/>
      </c>
      <c r="P90" s="32"/>
      <c r="Q90" s="32"/>
      <c r="R90" s="32" t="str">
        <f t="shared" si="15"/>
        <v/>
      </c>
      <c r="S90" s="154"/>
      <c r="T90" s="154"/>
      <c r="U90" s="154"/>
    </row>
    <row r="91" spans="1:21" s="155" customFormat="1">
      <c r="A91" s="150"/>
      <c r="B91" s="150"/>
      <c r="C91" s="151" t="s">
        <v>201</v>
      </c>
      <c r="D91" s="150" t="s">
        <v>140</v>
      </c>
      <c r="E91" s="262" t="s">
        <v>201</v>
      </c>
      <c r="F91" s="152"/>
      <c r="G91" s="153">
        <v>10</v>
      </c>
      <c r="H91" s="150"/>
      <c r="I91" s="150" t="s">
        <v>84</v>
      </c>
      <c r="J91" s="150"/>
      <c r="K91" s="41" t="str">
        <f t="shared" si="10"/>
        <v/>
      </c>
      <c r="L91" s="47" t="str">
        <f t="shared" si="11"/>
        <v/>
      </c>
      <c r="M91" s="47" t="str">
        <f t="shared" si="12"/>
        <v/>
      </c>
      <c r="N91" s="47" t="str">
        <f t="shared" si="13"/>
        <v/>
      </c>
      <c r="O91" s="32" t="str">
        <f t="shared" si="14"/>
        <v/>
      </c>
      <c r="P91" s="32"/>
      <c r="Q91" s="32"/>
      <c r="R91" s="32" t="str">
        <f t="shared" si="15"/>
        <v/>
      </c>
      <c r="S91" s="154"/>
      <c r="T91" s="154"/>
      <c r="U91" s="154"/>
    </row>
    <row r="92" spans="1:21" s="155" customFormat="1">
      <c r="A92" s="150"/>
      <c r="B92" s="150"/>
      <c r="C92" s="151" t="s">
        <v>202</v>
      </c>
      <c r="D92" s="150" t="s">
        <v>138</v>
      </c>
      <c r="E92" s="262" t="s">
        <v>202</v>
      </c>
      <c r="F92" s="152"/>
      <c r="G92" s="153">
        <v>10</v>
      </c>
      <c r="H92" s="150"/>
      <c r="I92" s="150" t="s">
        <v>84</v>
      </c>
      <c r="J92" s="150"/>
      <c r="K92" s="41" t="str">
        <f t="shared" si="10"/>
        <v/>
      </c>
      <c r="L92" s="47" t="str">
        <f t="shared" si="11"/>
        <v/>
      </c>
      <c r="M92" s="47" t="str">
        <f t="shared" si="12"/>
        <v/>
      </c>
      <c r="N92" s="47" t="str">
        <f t="shared" si="13"/>
        <v/>
      </c>
      <c r="O92" s="32" t="str">
        <f t="shared" si="14"/>
        <v/>
      </c>
      <c r="P92" s="32"/>
      <c r="Q92" s="32"/>
      <c r="R92" s="32" t="str">
        <f t="shared" si="15"/>
        <v/>
      </c>
      <c r="S92" s="154"/>
      <c r="T92" s="154"/>
      <c r="U92" s="154"/>
    </row>
    <row r="93" spans="1:21" s="161" customFormat="1">
      <c r="A93" s="156"/>
      <c r="B93" s="156"/>
      <c r="C93" s="157" t="s">
        <v>203</v>
      </c>
      <c r="D93" s="156" t="s">
        <v>618</v>
      </c>
      <c r="E93" s="263" t="s">
        <v>203</v>
      </c>
      <c r="F93" s="158"/>
      <c r="G93" s="159">
        <v>10</v>
      </c>
      <c r="H93" s="156"/>
      <c r="I93" s="150" t="s">
        <v>84</v>
      </c>
      <c r="J93" s="156"/>
      <c r="K93" s="41" t="str">
        <f t="shared" si="10"/>
        <v/>
      </c>
      <c r="L93" s="47" t="str">
        <f t="shared" si="11"/>
        <v/>
      </c>
      <c r="M93" s="47" t="str">
        <f t="shared" si="12"/>
        <v/>
      </c>
      <c r="N93" s="47" t="str">
        <f t="shared" si="13"/>
        <v/>
      </c>
      <c r="O93" s="32" t="str">
        <f t="shared" si="14"/>
        <v/>
      </c>
      <c r="P93" s="32"/>
      <c r="Q93" s="32"/>
      <c r="R93" s="32" t="str">
        <f t="shared" si="15"/>
        <v/>
      </c>
      <c r="S93" s="154"/>
      <c r="T93" s="154"/>
      <c r="U93" s="160"/>
    </row>
    <row r="94" spans="1:21" s="161" customFormat="1">
      <c r="A94" s="156"/>
      <c r="B94" s="156"/>
      <c r="C94" s="157" t="s">
        <v>204</v>
      </c>
      <c r="D94" s="156" t="s">
        <v>138</v>
      </c>
      <c r="E94" s="263" t="s">
        <v>204</v>
      </c>
      <c r="F94" s="158"/>
      <c r="G94" s="159">
        <v>10</v>
      </c>
      <c r="H94" s="156"/>
      <c r="I94" s="150" t="s">
        <v>84</v>
      </c>
      <c r="J94" s="156"/>
      <c r="K94" s="41" t="str">
        <f t="shared" si="10"/>
        <v/>
      </c>
      <c r="L94" s="47" t="str">
        <f t="shared" si="11"/>
        <v/>
      </c>
      <c r="M94" s="47" t="str">
        <f t="shared" si="12"/>
        <v/>
      </c>
      <c r="N94" s="47" t="str">
        <f t="shared" si="13"/>
        <v/>
      </c>
      <c r="O94" s="32" t="str">
        <f t="shared" si="14"/>
        <v/>
      </c>
      <c r="P94" s="32"/>
      <c r="Q94" s="32"/>
      <c r="R94" s="32" t="str">
        <f t="shared" si="15"/>
        <v/>
      </c>
      <c r="S94" s="154"/>
      <c r="T94" s="154"/>
      <c r="U94" s="160"/>
    </row>
    <row r="95" spans="1:21" s="161" customFormat="1">
      <c r="A95" s="156"/>
      <c r="B95" s="156"/>
      <c r="C95" s="157" t="s">
        <v>205</v>
      </c>
      <c r="D95" s="156" t="s">
        <v>140</v>
      </c>
      <c r="E95" s="263" t="s">
        <v>205</v>
      </c>
      <c r="F95" s="158"/>
      <c r="G95" s="159">
        <v>10</v>
      </c>
      <c r="H95" s="156"/>
      <c r="I95" s="150" t="s">
        <v>84</v>
      </c>
      <c r="J95" s="156"/>
      <c r="K95" s="41" t="str">
        <f t="shared" si="10"/>
        <v/>
      </c>
      <c r="L95" s="47" t="str">
        <f t="shared" si="11"/>
        <v/>
      </c>
      <c r="M95" s="47" t="str">
        <f t="shared" si="12"/>
        <v/>
      </c>
      <c r="N95" s="47" t="str">
        <f t="shared" si="13"/>
        <v/>
      </c>
      <c r="O95" s="32" t="str">
        <f t="shared" si="14"/>
        <v/>
      </c>
      <c r="P95" s="32"/>
      <c r="Q95" s="32"/>
      <c r="R95" s="32" t="str">
        <f t="shared" si="15"/>
        <v/>
      </c>
      <c r="S95" s="154"/>
      <c r="T95" s="154"/>
      <c r="U95" s="160"/>
    </row>
    <row r="96" spans="1:21" s="161" customFormat="1">
      <c r="A96" s="156"/>
      <c r="B96" s="156"/>
      <c r="C96" s="157" t="s">
        <v>206</v>
      </c>
      <c r="D96" s="156" t="s">
        <v>138</v>
      </c>
      <c r="E96" s="263" t="s">
        <v>206</v>
      </c>
      <c r="F96" s="158"/>
      <c r="G96" s="159">
        <v>10</v>
      </c>
      <c r="H96" s="156"/>
      <c r="I96" s="150" t="s">
        <v>84</v>
      </c>
      <c r="J96" s="156"/>
      <c r="K96" s="41" t="str">
        <f t="shared" si="10"/>
        <v/>
      </c>
      <c r="L96" s="47" t="str">
        <f t="shared" si="11"/>
        <v/>
      </c>
      <c r="M96" s="47" t="str">
        <f t="shared" si="12"/>
        <v/>
      </c>
      <c r="N96" s="47" t="str">
        <f t="shared" si="13"/>
        <v/>
      </c>
      <c r="O96" s="32" t="str">
        <f t="shared" si="14"/>
        <v/>
      </c>
      <c r="P96" s="32"/>
      <c r="Q96" s="32"/>
      <c r="R96" s="32" t="str">
        <f t="shared" si="15"/>
        <v/>
      </c>
      <c r="S96" s="154"/>
      <c r="T96" s="154"/>
      <c r="U96" s="160"/>
    </row>
    <row r="97" spans="1:21" s="155" customFormat="1">
      <c r="A97" s="150"/>
      <c r="B97" s="150"/>
      <c r="C97" s="151" t="s">
        <v>207</v>
      </c>
      <c r="D97" s="150" t="s">
        <v>619</v>
      </c>
      <c r="E97" s="262" t="s">
        <v>207</v>
      </c>
      <c r="F97" s="152"/>
      <c r="G97" s="153">
        <v>10</v>
      </c>
      <c r="H97" s="150"/>
      <c r="I97" s="150" t="s">
        <v>84</v>
      </c>
      <c r="J97" s="150"/>
      <c r="K97" s="41" t="str">
        <f t="shared" si="10"/>
        <v/>
      </c>
      <c r="L97" s="47" t="str">
        <f t="shared" si="11"/>
        <v/>
      </c>
      <c r="M97" s="47" t="str">
        <f t="shared" si="12"/>
        <v/>
      </c>
      <c r="N97" s="47" t="str">
        <f t="shared" si="13"/>
        <v/>
      </c>
      <c r="O97" s="32" t="str">
        <f t="shared" si="14"/>
        <v/>
      </c>
      <c r="P97" s="32"/>
      <c r="Q97" s="32"/>
      <c r="R97" s="32" t="str">
        <f t="shared" si="15"/>
        <v/>
      </c>
      <c r="S97" s="154"/>
      <c r="T97" s="154"/>
      <c r="U97" s="154"/>
    </row>
    <row r="98" spans="1:21" s="155" customFormat="1">
      <c r="A98" s="150"/>
      <c r="B98" s="150"/>
      <c r="C98" s="151" t="s">
        <v>208</v>
      </c>
      <c r="D98" s="150" t="s">
        <v>138</v>
      </c>
      <c r="E98" s="262" t="s">
        <v>208</v>
      </c>
      <c r="F98" s="152"/>
      <c r="G98" s="153">
        <v>10</v>
      </c>
      <c r="H98" s="150"/>
      <c r="I98" s="150" t="s">
        <v>84</v>
      </c>
      <c r="J98" s="150"/>
      <c r="K98" s="41" t="str">
        <f t="shared" si="10"/>
        <v/>
      </c>
      <c r="L98" s="47" t="str">
        <f t="shared" si="11"/>
        <v/>
      </c>
      <c r="M98" s="47" t="str">
        <f t="shared" si="12"/>
        <v/>
      </c>
      <c r="N98" s="47" t="str">
        <f t="shared" si="13"/>
        <v/>
      </c>
      <c r="O98" s="32" t="str">
        <f t="shared" si="14"/>
        <v/>
      </c>
      <c r="P98" s="32"/>
      <c r="Q98" s="32"/>
      <c r="R98" s="32" t="str">
        <f t="shared" si="15"/>
        <v/>
      </c>
      <c r="S98" s="154"/>
      <c r="T98" s="154"/>
      <c r="U98" s="154"/>
    </row>
    <row r="99" spans="1:21" s="155" customFormat="1">
      <c r="A99" s="150"/>
      <c r="B99" s="150"/>
      <c r="C99" s="151" t="s">
        <v>209</v>
      </c>
      <c r="D99" s="150" t="s">
        <v>140</v>
      </c>
      <c r="E99" s="262" t="s">
        <v>209</v>
      </c>
      <c r="F99" s="152"/>
      <c r="G99" s="153">
        <v>10</v>
      </c>
      <c r="H99" s="150"/>
      <c r="I99" s="150" t="s">
        <v>84</v>
      </c>
      <c r="J99" s="150"/>
      <c r="K99" s="41" t="str">
        <f t="shared" si="10"/>
        <v/>
      </c>
      <c r="L99" s="47" t="str">
        <f t="shared" si="11"/>
        <v/>
      </c>
      <c r="M99" s="47" t="str">
        <f t="shared" si="12"/>
        <v/>
      </c>
      <c r="N99" s="47" t="str">
        <f t="shared" si="13"/>
        <v/>
      </c>
      <c r="O99" s="32" t="str">
        <f t="shared" si="14"/>
        <v/>
      </c>
      <c r="P99" s="32"/>
      <c r="Q99" s="32"/>
      <c r="R99" s="32" t="str">
        <f t="shared" si="15"/>
        <v/>
      </c>
      <c r="S99" s="154"/>
      <c r="T99" s="154"/>
      <c r="U99" s="154"/>
    </row>
    <row r="100" spans="1:21" s="155" customFormat="1">
      <c r="A100" s="150"/>
      <c r="B100" s="150"/>
      <c r="C100" s="151" t="s">
        <v>210</v>
      </c>
      <c r="D100" s="150" t="s">
        <v>138</v>
      </c>
      <c r="E100" s="262" t="s">
        <v>210</v>
      </c>
      <c r="F100" s="152"/>
      <c r="G100" s="153">
        <v>10</v>
      </c>
      <c r="H100" s="150"/>
      <c r="I100" s="150" t="s">
        <v>84</v>
      </c>
      <c r="J100" s="150"/>
      <c r="K100" s="41" t="str">
        <f t="shared" si="10"/>
        <v/>
      </c>
      <c r="L100" s="47" t="str">
        <f t="shared" si="11"/>
        <v/>
      </c>
      <c r="M100" s="47" t="str">
        <f t="shared" si="12"/>
        <v/>
      </c>
      <c r="N100" s="47" t="str">
        <f t="shared" si="13"/>
        <v/>
      </c>
      <c r="O100" s="32" t="str">
        <f t="shared" si="14"/>
        <v/>
      </c>
      <c r="P100" s="32"/>
      <c r="Q100" s="32"/>
      <c r="R100" s="32" t="str">
        <f t="shared" si="15"/>
        <v/>
      </c>
      <c r="S100" s="154"/>
      <c r="T100" s="154"/>
      <c r="U100" s="154"/>
    </row>
    <row r="101" spans="1:21" s="161" customFormat="1">
      <c r="A101" s="156"/>
      <c r="B101" s="156"/>
      <c r="C101" s="157" t="s">
        <v>211</v>
      </c>
      <c r="D101" s="156" t="s">
        <v>620</v>
      </c>
      <c r="E101" s="263" t="s">
        <v>211</v>
      </c>
      <c r="F101" s="158"/>
      <c r="G101" s="159">
        <v>10</v>
      </c>
      <c r="H101" s="156"/>
      <c r="I101" s="150" t="s">
        <v>84</v>
      </c>
      <c r="J101" s="156"/>
      <c r="K101" s="41" t="str">
        <f t="shared" si="10"/>
        <v/>
      </c>
      <c r="L101" s="47" t="str">
        <f t="shared" si="11"/>
        <v/>
      </c>
      <c r="M101" s="47" t="str">
        <f t="shared" si="12"/>
        <v/>
      </c>
      <c r="N101" s="47" t="str">
        <f t="shared" si="13"/>
        <v/>
      </c>
      <c r="O101" s="32" t="str">
        <f t="shared" si="14"/>
        <v/>
      </c>
      <c r="P101" s="32"/>
      <c r="Q101" s="32"/>
      <c r="R101" s="32" t="str">
        <f t="shared" si="15"/>
        <v/>
      </c>
      <c r="S101" s="154"/>
      <c r="T101" s="154"/>
      <c r="U101" s="160"/>
    </row>
    <row r="102" spans="1:21" s="161" customFormat="1">
      <c r="A102" s="156"/>
      <c r="B102" s="156"/>
      <c r="C102" s="157" t="s">
        <v>212</v>
      </c>
      <c r="D102" s="156" t="s">
        <v>138</v>
      </c>
      <c r="E102" s="263" t="s">
        <v>212</v>
      </c>
      <c r="F102" s="158"/>
      <c r="G102" s="159">
        <v>10</v>
      </c>
      <c r="H102" s="156"/>
      <c r="I102" s="150" t="s">
        <v>84</v>
      </c>
      <c r="J102" s="156"/>
      <c r="K102" s="41" t="str">
        <f t="shared" si="10"/>
        <v/>
      </c>
      <c r="L102" s="47" t="str">
        <f t="shared" si="11"/>
        <v/>
      </c>
      <c r="M102" s="47" t="str">
        <f t="shared" si="12"/>
        <v/>
      </c>
      <c r="N102" s="47" t="str">
        <f t="shared" si="13"/>
        <v/>
      </c>
      <c r="O102" s="32" t="str">
        <f t="shared" si="14"/>
        <v/>
      </c>
      <c r="P102" s="32"/>
      <c r="Q102" s="32"/>
      <c r="R102" s="32" t="str">
        <f t="shared" si="15"/>
        <v/>
      </c>
      <c r="S102" s="154"/>
      <c r="T102" s="154"/>
      <c r="U102" s="160"/>
    </row>
    <row r="103" spans="1:21" s="161" customFormat="1">
      <c r="A103" s="156"/>
      <c r="B103" s="156"/>
      <c r="C103" s="157" t="s">
        <v>213</v>
      </c>
      <c r="D103" s="156" t="s">
        <v>140</v>
      </c>
      <c r="E103" s="263" t="s">
        <v>213</v>
      </c>
      <c r="F103" s="158"/>
      <c r="G103" s="159">
        <v>10</v>
      </c>
      <c r="H103" s="156"/>
      <c r="I103" s="150" t="s">
        <v>84</v>
      </c>
      <c r="J103" s="156"/>
      <c r="K103" s="41" t="str">
        <f t="shared" si="10"/>
        <v/>
      </c>
      <c r="L103" s="47" t="str">
        <f t="shared" si="11"/>
        <v/>
      </c>
      <c r="M103" s="47" t="str">
        <f t="shared" si="12"/>
        <v/>
      </c>
      <c r="N103" s="47" t="str">
        <f t="shared" si="13"/>
        <v/>
      </c>
      <c r="O103" s="32" t="str">
        <f t="shared" si="14"/>
        <v/>
      </c>
      <c r="P103" s="32"/>
      <c r="Q103" s="32"/>
      <c r="R103" s="32" t="str">
        <f t="shared" si="15"/>
        <v/>
      </c>
      <c r="S103" s="154"/>
      <c r="T103" s="154"/>
      <c r="U103" s="160"/>
    </row>
    <row r="104" spans="1:21" s="161" customFormat="1">
      <c r="A104" s="156"/>
      <c r="B104" s="156"/>
      <c r="C104" s="157" t="s">
        <v>214</v>
      </c>
      <c r="D104" s="156" t="s">
        <v>138</v>
      </c>
      <c r="E104" s="263" t="s">
        <v>214</v>
      </c>
      <c r="F104" s="158"/>
      <c r="G104" s="159">
        <v>10</v>
      </c>
      <c r="H104" s="156"/>
      <c r="I104" s="150" t="s">
        <v>84</v>
      </c>
      <c r="J104" s="156"/>
      <c r="K104" s="41" t="str">
        <f t="shared" si="10"/>
        <v/>
      </c>
      <c r="L104" s="47" t="str">
        <f t="shared" si="11"/>
        <v/>
      </c>
      <c r="M104" s="47" t="str">
        <f t="shared" si="12"/>
        <v/>
      </c>
      <c r="N104" s="47" t="str">
        <f t="shared" si="13"/>
        <v/>
      </c>
      <c r="O104" s="32" t="str">
        <f t="shared" si="14"/>
        <v/>
      </c>
      <c r="P104" s="32"/>
      <c r="Q104" s="32"/>
      <c r="R104" s="32" t="str">
        <f t="shared" si="15"/>
        <v/>
      </c>
      <c r="S104" s="154"/>
      <c r="T104" s="154"/>
      <c r="U104" s="160"/>
    </row>
    <row r="105" spans="1:21" s="155" customFormat="1">
      <c r="A105" s="150"/>
      <c r="B105" s="150"/>
      <c r="C105" s="151" t="s">
        <v>215</v>
      </c>
      <c r="D105" s="150" t="s">
        <v>621</v>
      </c>
      <c r="E105" s="262" t="s">
        <v>215</v>
      </c>
      <c r="F105" s="152"/>
      <c r="G105" s="153">
        <v>10</v>
      </c>
      <c r="H105" s="150"/>
      <c r="I105" s="150" t="s">
        <v>84</v>
      </c>
      <c r="J105" s="150"/>
      <c r="K105" s="41" t="str">
        <f t="shared" si="10"/>
        <v/>
      </c>
      <c r="L105" s="47" t="str">
        <f t="shared" si="11"/>
        <v/>
      </c>
      <c r="M105" s="47" t="str">
        <f t="shared" si="12"/>
        <v/>
      </c>
      <c r="N105" s="47" t="str">
        <f t="shared" si="13"/>
        <v/>
      </c>
      <c r="O105" s="32" t="str">
        <f t="shared" si="14"/>
        <v/>
      </c>
      <c r="P105" s="32"/>
      <c r="Q105" s="32"/>
      <c r="R105" s="32" t="str">
        <f t="shared" si="15"/>
        <v/>
      </c>
      <c r="S105" s="154"/>
      <c r="T105" s="154"/>
      <c r="U105" s="154"/>
    </row>
    <row r="106" spans="1:21" s="155" customFormat="1">
      <c r="A106" s="150"/>
      <c r="B106" s="150"/>
      <c r="C106" s="151" t="s">
        <v>216</v>
      </c>
      <c r="D106" s="150" t="s">
        <v>138</v>
      </c>
      <c r="E106" s="262" t="s">
        <v>216</v>
      </c>
      <c r="F106" s="152"/>
      <c r="G106" s="153">
        <v>10</v>
      </c>
      <c r="H106" s="150"/>
      <c r="I106" s="150" t="s">
        <v>84</v>
      </c>
      <c r="J106" s="150"/>
      <c r="K106" s="41" t="str">
        <f t="shared" si="10"/>
        <v/>
      </c>
      <c r="L106" s="47" t="str">
        <f t="shared" si="11"/>
        <v/>
      </c>
      <c r="M106" s="47" t="str">
        <f t="shared" si="12"/>
        <v/>
      </c>
      <c r="N106" s="47" t="str">
        <f t="shared" si="13"/>
        <v/>
      </c>
      <c r="O106" s="32" t="str">
        <f t="shared" si="14"/>
        <v/>
      </c>
      <c r="P106" s="32"/>
      <c r="Q106" s="32"/>
      <c r="R106" s="32" t="str">
        <f t="shared" si="15"/>
        <v/>
      </c>
      <c r="S106" s="154"/>
      <c r="T106" s="154"/>
      <c r="U106" s="154"/>
    </row>
    <row r="107" spans="1:21" s="155" customFormat="1">
      <c r="A107" s="150"/>
      <c r="B107" s="150"/>
      <c r="C107" s="151" t="s">
        <v>217</v>
      </c>
      <c r="D107" s="150" t="s">
        <v>140</v>
      </c>
      <c r="E107" s="262" t="s">
        <v>217</v>
      </c>
      <c r="F107" s="152"/>
      <c r="G107" s="153">
        <v>10</v>
      </c>
      <c r="H107" s="150"/>
      <c r="I107" s="150" t="s">
        <v>84</v>
      </c>
      <c r="J107" s="150"/>
      <c r="K107" s="41" t="str">
        <f t="shared" si="10"/>
        <v/>
      </c>
      <c r="L107" s="47" t="str">
        <f t="shared" si="11"/>
        <v/>
      </c>
      <c r="M107" s="47" t="str">
        <f t="shared" si="12"/>
        <v/>
      </c>
      <c r="N107" s="47" t="str">
        <f t="shared" si="13"/>
        <v/>
      </c>
      <c r="O107" s="32" t="str">
        <f t="shared" si="14"/>
        <v/>
      </c>
      <c r="P107" s="32"/>
      <c r="Q107" s="32"/>
      <c r="R107" s="32" t="str">
        <f t="shared" si="15"/>
        <v/>
      </c>
      <c r="S107" s="154"/>
      <c r="T107" s="154"/>
      <c r="U107" s="154"/>
    </row>
    <row r="108" spans="1:21" s="155" customFormat="1">
      <c r="A108" s="150"/>
      <c r="B108" s="150"/>
      <c r="C108" s="151" t="s">
        <v>218</v>
      </c>
      <c r="D108" s="150" t="s">
        <v>138</v>
      </c>
      <c r="E108" s="262" t="s">
        <v>218</v>
      </c>
      <c r="F108" s="152"/>
      <c r="G108" s="153">
        <v>10</v>
      </c>
      <c r="H108" s="150"/>
      <c r="I108" s="150" t="s">
        <v>84</v>
      </c>
      <c r="J108" s="150"/>
      <c r="K108" s="41" t="str">
        <f t="shared" si="10"/>
        <v/>
      </c>
      <c r="L108" s="47" t="str">
        <f t="shared" si="11"/>
        <v/>
      </c>
      <c r="M108" s="47" t="str">
        <f t="shared" si="12"/>
        <v/>
      </c>
      <c r="N108" s="47" t="str">
        <f t="shared" si="13"/>
        <v/>
      </c>
      <c r="O108" s="32" t="str">
        <f t="shared" si="14"/>
        <v/>
      </c>
      <c r="P108" s="32"/>
      <c r="Q108" s="32"/>
      <c r="R108" s="32" t="str">
        <f t="shared" si="15"/>
        <v/>
      </c>
      <c r="S108" s="154"/>
      <c r="T108" s="154"/>
      <c r="U108" s="154"/>
    </row>
    <row r="109" spans="1:21" s="161" customFormat="1">
      <c r="A109" s="156"/>
      <c r="B109" s="156"/>
      <c r="C109" s="157" t="s">
        <v>219</v>
      </c>
      <c r="D109" s="156" t="s">
        <v>622</v>
      </c>
      <c r="E109" s="263" t="s">
        <v>219</v>
      </c>
      <c r="F109" s="158"/>
      <c r="G109" s="159">
        <v>10</v>
      </c>
      <c r="H109" s="156"/>
      <c r="I109" s="150" t="s">
        <v>84</v>
      </c>
      <c r="J109" s="156"/>
      <c r="K109" s="41" t="str">
        <f t="shared" si="10"/>
        <v/>
      </c>
      <c r="L109" s="47" t="str">
        <f t="shared" si="11"/>
        <v/>
      </c>
      <c r="M109" s="47" t="str">
        <f t="shared" si="12"/>
        <v/>
      </c>
      <c r="N109" s="47" t="str">
        <f t="shared" si="13"/>
        <v/>
      </c>
      <c r="O109" s="32" t="str">
        <f t="shared" si="14"/>
        <v/>
      </c>
      <c r="P109" s="32"/>
      <c r="Q109" s="32"/>
      <c r="R109" s="32" t="str">
        <f t="shared" si="15"/>
        <v/>
      </c>
      <c r="S109" s="154"/>
      <c r="T109" s="154"/>
      <c r="U109" s="160"/>
    </row>
    <row r="110" spans="1:21" s="161" customFormat="1">
      <c r="A110" s="156"/>
      <c r="B110" s="156"/>
      <c r="C110" s="157" t="s">
        <v>220</v>
      </c>
      <c r="D110" s="156" t="s">
        <v>138</v>
      </c>
      <c r="E110" s="263" t="s">
        <v>220</v>
      </c>
      <c r="F110" s="158"/>
      <c r="G110" s="159">
        <v>10</v>
      </c>
      <c r="H110" s="156"/>
      <c r="I110" s="150" t="s">
        <v>84</v>
      </c>
      <c r="J110" s="156"/>
      <c r="K110" s="41" t="str">
        <f t="shared" si="10"/>
        <v/>
      </c>
      <c r="L110" s="47" t="str">
        <f t="shared" si="11"/>
        <v/>
      </c>
      <c r="M110" s="47" t="str">
        <f t="shared" si="12"/>
        <v/>
      </c>
      <c r="N110" s="47" t="str">
        <f t="shared" si="13"/>
        <v/>
      </c>
      <c r="O110" s="32" t="str">
        <f t="shared" si="14"/>
        <v/>
      </c>
      <c r="P110" s="32"/>
      <c r="Q110" s="32"/>
      <c r="R110" s="32" t="str">
        <f t="shared" si="15"/>
        <v/>
      </c>
      <c r="S110" s="154"/>
      <c r="T110" s="154"/>
      <c r="U110" s="160"/>
    </row>
    <row r="111" spans="1:21" s="161" customFormat="1">
      <c r="A111" s="156"/>
      <c r="B111" s="156"/>
      <c r="C111" s="157" t="s">
        <v>221</v>
      </c>
      <c r="D111" s="156" t="s">
        <v>140</v>
      </c>
      <c r="E111" s="263" t="s">
        <v>221</v>
      </c>
      <c r="F111" s="158"/>
      <c r="G111" s="159">
        <v>10</v>
      </c>
      <c r="H111" s="156"/>
      <c r="I111" s="150" t="s">
        <v>84</v>
      </c>
      <c r="J111" s="156"/>
      <c r="K111" s="41" t="str">
        <f t="shared" si="10"/>
        <v/>
      </c>
      <c r="L111" s="47" t="str">
        <f t="shared" si="11"/>
        <v/>
      </c>
      <c r="M111" s="47" t="str">
        <f t="shared" si="12"/>
        <v/>
      </c>
      <c r="N111" s="47" t="str">
        <f t="shared" si="13"/>
        <v/>
      </c>
      <c r="O111" s="32" t="str">
        <f t="shared" si="14"/>
        <v/>
      </c>
      <c r="P111" s="32"/>
      <c r="Q111" s="32"/>
      <c r="R111" s="32" t="str">
        <f t="shared" si="15"/>
        <v/>
      </c>
      <c r="S111" s="154"/>
      <c r="T111" s="154"/>
      <c r="U111" s="160"/>
    </row>
    <row r="112" spans="1:21" s="161" customFormat="1">
      <c r="A112" s="156"/>
      <c r="B112" s="156"/>
      <c r="C112" s="157" t="s">
        <v>222</v>
      </c>
      <c r="D112" s="156" t="s">
        <v>138</v>
      </c>
      <c r="E112" s="263" t="s">
        <v>222</v>
      </c>
      <c r="F112" s="158"/>
      <c r="G112" s="159">
        <v>10</v>
      </c>
      <c r="H112" s="156"/>
      <c r="I112" s="150" t="s">
        <v>84</v>
      </c>
      <c r="J112" s="156"/>
      <c r="K112" s="41" t="str">
        <f t="shared" si="10"/>
        <v/>
      </c>
      <c r="L112" s="47" t="str">
        <f t="shared" si="11"/>
        <v/>
      </c>
      <c r="M112" s="47" t="str">
        <f t="shared" si="12"/>
        <v/>
      </c>
      <c r="N112" s="47" t="str">
        <f t="shared" si="13"/>
        <v/>
      </c>
      <c r="O112" s="32" t="str">
        <f t="shared" si="14"/>
        <v/>
      </c>
      <c r="P112" s="32"/>
      <c r="Q112" s="32"/>
      <c r="R112" s="32" t="str">
        <f t="shared" si="15"/>
        <v/>
      </c>
      <c r="S112" s="154"/>
      <c r="T112" s="154"/>
      <c r="U112" s="160"/>
    </row>
    <row r="113" spans="1:21" s="155" customFormat="1">
      <c r="A113" s="150"/>
      <c r="B113" s="150"/>
      <c r="C113" s="151" t="s">
        <v>223</v>
      </c>
      <c r="D113" s="150" t="s">
        <v>623</v>
      </c>
      <c r="E113" s="262" t="s">
        <v>223</v>
      </c>
      <c r="F113" s="152"/>
      <c r="G113" s="153">
        <v>10</v>
      </c>
      <c r="H113" s="150"/>
      <c r="I113" s="150" t="s">
        <v>84</v>
      </c>
      <c r="J113" s="150"/>
      <c r="K113" s="41" t="str">
        <f t="shared" si="10"/>
        <v/>
      </c>
      <c r="L113" s="47" t="str">
        <f t="shared" si="11"/>
        <v/>
      </c>
      <c r="M113" s="47" t="str">
        <f t="shared" si="12"/>
        <v/>
      </c>
      <c r="N113" s="47" t="str">
        <f t="shared" si="13"/>
        <v/>
      </c>
      <c r="O113" s="32" t="str">
        <f t="shared" si="14"/>
        <v/>
      </c>
      <c r="P113" s="32"/>
      <c r="Q113" s="32"/>
      <c r="R113" s="32" t="str">
        <f t="shared" si="15"/>
        <v/>
      </c>
      <c r="S113" s="154"/>
      <c r="T113" s="154"/>
      <c r="U113" s="154"/>
    </row>
    <row r="114" spans="1:21" s="155" customFormat="1">
      <c r="A114" s="150"/>
      <c r="B114" s="150"/>
      <c r="C114" s="151" t="s">
        <v>224</v>
      </c>
      <c r="D114" s="150" t="s">
        <v>138</v>
      </c>
      <c r="E114" s="262" t="s">
        <v>224</v>
      </c>
      <c r="F114" s="152"/>
      <c r="G114" s="153">
        <v>10</v>
      </c>
      <c r="H114" s="150"/>
      <c r="I114" s="150" t="s">
        <v>84</v>
      </c>
      <c r="J114" s="150"/>
      <c r="K114" s="41" t="str">
        <f t="shared" si="10"/>
        <v/>
      </c>
      <c r="L114" s="47" t="str">
        <f t="shared" si="11"/>
        <v/>
      </c>
      <c r="M114" s="47" t="str">
        <f t="shared" si="12"/>
        <v/>
      </c>
      <c r="N114" s="47" t="str">
        <f t="shared" si="13"/>
        <v/>
      </c>
      <c r="O114" s="32" t="str">
        <f t="shared" si="14"/>
        <v/>
      </c>
      <c r="P114" s="32"/>
      <c r="Q114" s="32"/>
      <c r="R114" s="32" t="str">
        <f t="shared" si="15"/>
        <v/>
      </c>
      <c r="S114" s="154"/>
      <c r="T114" s="154"/>
      <c r="U114" s="154"/>
    </row>
    <row r="115" spans="1:21" s="155" customFormat="1">
      <c r="A115" s="150"/>
      <c r="B115" s="150"/>
      <c r="C115" s="151" t="s">
        <v>225</v>
      </c>
      <c r="D115" s="150" t="s">
        <v>140</v>
      </c>
      <c r="E115" s="262" t="s">
        <v>225</v>
      </c>
      <c r="F115" s="152"/>
      <c r="G115" s="153">
        <v>10</v>
      </c>
      <c r="H115" s="150"/>
      <c r="I115" s="150" t="s">
        <v>84</v>
      </c>
      <c r="J115" s="150"/>
      <c r="K115" s="41" t="str">
        <f t="shared" si="10"/>
        <v/>
      </c>
      <c r="L115" s="47" t="str">
        <f t="shared" si="11"/>
        <v/>
      </c>
      <c r="M115" s="47" t="str">
        <f t="shared" si="12"/>
        <v/>
      </c>
      <c r="N115" s="47" t="str">
        <f t="shared" si="13"/>
        <v/>
      </c>
      <c r="O115" s="32" t="str">
        <f t="shared" si="14"/>
        <v/>
      </c>
      <c r="P115" s="32"/>
      <c r="Q115" s="32"/>
      <c r="R115" s="32" t="str">
        <f t="shared" si="15"/>
        <v/>
      </c>
      <c r="S115" s="154"/>
      <c r="T115" s="154"/>
      <c r="U115" s="154"/>
    </row>
    <row r="116" spans="1:21" s="155" customFormat="1">
      <c r="A116" s="150"/>
      <c r="B116" s="150"/>
      <c r="C116" s="151" t="s">
        <v>226</v>
      </c>
      <c r="D116" s="150" t="s">
        <v>138</v>
      </c>
      <c r="E116" s="262" t="s">
        <v>226</v>
      </c>
      <c r="F116" s="152"/>
      <c r="G116" s="153">
        <v>10</v>
      </c>
      <c r="H116" s="150"/>
      <c r="I116" s="150" t="s">
        <v>84</v>
      </c>
      <c r="J116" s="150"/>
      <c r="K116" s="41" t="str">
        <f t="shared" si="10"/>
        <v/>
      </c>
      <c r="L116" s="47" t="str">
        <f t="shared" si="11"/>
        <v/>
      </c>
      <c r="M116" s="47" t="str">
        <f t="shared" si="12"/>
        <v/>
      </c>
      <c r="N116" s="47" t="str">
        <f t="shared" si="13"/>
        <v/>
      </c>
      <c r="O116" s="32" t="str">
        <f t="shared" si="14"/>
        <v/>
      </c>
      <c r="P116" s="32"/>
      <c r="Q116" s="32"/>
      <c r="R116" s="32" t="str">
        <f t="shared" si="15"/>
        <v/>
      </c>
      <c r="S116" s="154"/>
      <c r="T116" s="154"/>
      <c r="U116" s="154"/>
    </row>
    <row r="117" spans="1:21" s="161" customFormat="1">
      <c r="A117" s="156"/>
      <c r="B117" s="156"/>
      <c r="C117" s="157" t="s">
        <v>227</v>
      </c>
      <c r="D117" s="156" t="s">
        <v>624</v>
      </c>
      <c r="E117" s="263" t="s">
        <v>227</v>
      </c>
      <c r="F117" s="158"/>
      <c r="G117" s="159">
        <v>10</v>
      </c>
      <c r="H117" s="156"/>
      <c r="I117" s="150" t="s">
        <v>84</v>
      </c>
      <c r="J117" s="156"/>
      <c r="K117" s="41" t="str">
        <f t="shared" si="10"/>
        <v/>
      </c>
      <c r="L117" s="47" t="str">
        <f t="shared" si="11"/>
        <v/>
      </c>
      <c r="M117" s="47" t="str">
        <f t="shared" si="12"/>
        <v/>
      </c>
      <c r="N117" s="47" t="str">
        <f t="shared" si="13"/>
        <v/>
      </c>
      <c r="O117" s="32" t="str">
        <f t="shared" si="14"/>
        <v/>
      </c>
      <c r="P117" s="32"/>
      <c r="Q117" s="32"/>
      <c r="R117" s="32" t="str">
        <f t="shared" si="15"/>
        <v/>
      </c>
      <c r="S117" s="154"/>
      <c r="T117" s="154"/>
      <c r="U117" s="160"/>
    </row>
    <row r="118" spans="1:21" s="161" customFormat="1">
      <c r="A118" s="156"/>
      <c r="B118" s="156"/>
      <c r="C118" s="157" t="s">
        <v>228</v>
      </c>
      <c r="D118" s="156" t="s">
        <v>138</v>
      </c>
      <c r="E118" s="263" t="s">
        <v>228</v>
      </c>
      <c r="F118" s="158"/>
      <c r="G118" s="159">
        <v>10</v>
      </c>
      <c r="H118" s="156"/>
      <c r="I118" s="150" t="s">
        <v>84</v>
      </c>
      <c r="J118" s="156"/>
      <c r="K118" s="41" t="str">
        <f t="shared" si="10"/>
        <v/>
      </c>
      <c r="L118" s="47" t="str">
        <f t="shared" si="11"/>
        <v/>
      </c>
      <c r="M118" s="47" t="str">
        <f t="shared" si="12"/>
        <v/>
      </c>
      <c r="N118" s="47" t="str">
        <f t="shared" si="13"/>
        <v/>
      </c>
      <c r="O118" s="32" t="str">
        <f t="shared" si="14"/>
        <v/>
      </c>
      <c r="P118" s="32"/>
      <c r="Q118" s="32"/>
      <c r="R118" s="32" t="str">
        <f t="shared" si="15"/>
        <v/>
      </c>
      <c r="S118" s="154"/>
      <c r="T118" s="154"/>
      <c r="U118" s="160"/>
    </row>
    <row r="119" spans="1:21" s="161" customFormat="1">
      <c r="A119" s="156"/>
      <c r="B119" s="156"/>
      <c r="C119" s="157" t="s">
        <v>229</v>
      </c>
      <c r="D119" s="156" t="s">
        <v>140</v>
      </c>
      <c r="E119" s="263" t="s">
        <v>229</v>
      </c>
      <c r="F119" s="158"/>
      <c r="G119" s="159">
        <v>10</v>
      </c>
      <c r="H119" s="156"/>
      <c r="I119" s="150" t="s">
        <v>84</v>
      </c>
      <c r="J119" s="156"/>
      <c r="K119" s="41" t="str">
        <f t="shared" si="10"/>
        <v/>
      </c>
      <c r="L119" s="47" t="str">
        <f t="shared" si="11"/>
        <v/>
      </c>
      <c r="M119" s="47" t="str">
        <f t="shared" si="12"/>
        <v/>
      </c>
      <c r="N119" s="47" t="str">
        <f t="shared" si="13"/>
        <v/>
      </c>
      <c r="O119" s="32" t="str">
        <f t="shared" si="14"/>
        <v/>
      </c>
      <c r="P119" s="32"/>
      <c r="Q119" s="32"/>
      <c r="R119" s="32" t="str">
        <f t="shared" si="15"/>
        <v/>
      </c>
      <c r="S119" s="154"/>
      <c r="T119" s="154"/>
      <c r="U119" s="160"/>
    </row>
    <row r="120" spans="1:21" s="161" customFormat="1">
      <c r="A120" s="156"/>
      <c r="B120" s="156"/>
      <c r="C120" s="157" t="s">
        <v>230</v>
      </c>
      <c r="D120" s="156" t="s">
        <v>138</v>
      </c>
      <c r="E120" s="263" t="s">
        <v>230</v>
      </c>
      <c r="F120" s="158"/>
      <c r="G120" s="159">
        <v>10</v>
      </c>
      <c r="H120" s="156"/>
      <c r="I120" s="150" t="s">
        <v>84</v>
      </c>
      <c r="J120" s="156"/>
      <c r="K120" s="41" t="str">
        <f t="shared" si="10"/>
        <v/>
      </c>
      <c r="L120" s="47" t="str">
        <f t="shared" si="11"/>
        <v/>
      </c>
      <c r="M120" s="47" t="str">
        <f t="shared" si="12"/>
        <v/>
      </c>
      <c r="N120" s="47" t="str">
        <f t="shared" si="13"/>
        <v/>
      </c>
      <c r="O120" s="32" t="str">
        <f t="shared" si="14"/>
        <v/>
      </c>
      <c r="P120" s="32"/>
      <c r="Q120" s="32"/>
      <c r="R120" s="32" t="str">
        <f t="shared" si="15"/>
        <v/>
      </c>
      <c r="S120" s="154"/>
      <c r="T120" s="154"/>
      <c r="U120" s="160"/>
    </row>
    <row r="121" spans="1:21" s="155" customFormat="1">
      <c r="A121" s="150"/>
      <c r="B121" s="150"/>
      <c r="C121" s="151" t="s">
        <v>231</v>
      </c>
      <c r="D121" s="150" t="s">
        <v>625</v>
      </c>
      <c r="E121" s="262" t="s">
        <v>231</v>
      </c>
      <c r="F121" s="152"/>
      <c r="G121" s="153">
        <v>10</v>
      </c>
      <c r="H121" s="150"/>
      <c r="I121" s="150" t="s">
        <v>84</v>
      </c>
      <c r="J121" s="150"/>
      <c r="K121" s="41" t="str">
        <f t="shared" si="10"/>
        <v/>
      </c>
      <c r="L121" s="47" t="str">
        <f t="shared" si="11"/>
        <v/>
      </c>
      <c r="M121" s="47" t="str">
        <f t="shared" si="12"/>
        <v/>
      </c>
      <c r="N121" s="47" t="str">
        <f t="shared" si="13"/>
        <v/>
      </c>
      <c r="O121" s="32" t="str">
        <f t="shared" si="14"/>
        <v/>
      </c>
      <c r="P121" s="32"/>
      <c r="Q121" s="32"/>
      <c r="R121" s="32" t="str">
        <f t="shared" si="15"/>
        <v/>
      </c>
      <c r="S121" s="154"/>
      <c r="T121" s="154"/>
      <c r="U121" s="154"/>
    </row>
    <row r="122" spans="1:21" s="155" customFormat="1">
      <c r="A122" s="150"/>
      <c r="B122" s="150"/>
      <c r="C122" s="151" t="s">
        <v>232</v>
      </c>
      <c r="D122" s="150" t="s">
        <v>138</v>
      </c>
      <c r="E122" s="262" t="s">
        <v>232</v>
      </c>
      <c r="F122" s="152"/>
      <c r="G122" s="153">
        <v>10</v>
      </c>
      <c r="H122" s="150"/>
      <c r="I122" s="150" t="s">
        <v>84</v>
      </c>
      <c r="J122" s="150"/>
      <c r="K122" s="41" t="str">
        <f t="shared" si="10"/>
        <v/>
      </c>
      <c r="L122" s="47" t="str">
        <f t="shared" si="11"/>
        <v/>
      </c>
      <c r="M122" s="47" t="str">
        <f t="shared" si="12"/>
        <v/>
      </c>
      <c r="N122" s="47" t="str">
        <f t="shared" si="13"/>
        <v/>
      </c>
      <c r="O122" s="32" t="str">
        <f t="shared" si="14"/>
        <v/>
      </c>
      <c r="P122" s="32"/>
      <c r="Q122" s="32"/>
      <c r="R122" s="32" t="str">
        <f t="shared" si="15"/>
        <v/>
      </c>
      <c r="S122" s="154"/>
      <c r="T122" s="154"/>
      <c r="U122" s="154"/>
    </row>
    <row r="123" spans="1:21" s="155" customFormat="1">
      <c r="A123" s="150"/>
      <c r="B123" s="150"/>
      <c r="C123" s="151" t="s">
        <v>233</v>
      </c>
      <c r="D123" s="150" t="s">
        <v>140</v>
      </c>
      <c r="E123" s="262" t="s">
        <v>233</v>
      </c>
      <c r="F123" s="152"/>
      <c r="G123" s="153">
        <v>10</v>
      </c>
      <c r="H123" s="150"/>
      <c r="I123" s="150" t="s">
        <v>84</v>
      </c>
      <c r="J123" s="150"/>
      <c r="K123" s="41" t="str">
        <f t="shared" si="10"/>
        <v/>
      </c>
      <c r="L123" s="47" t="str">
        <f t="shared" si="11"/>
        <v/>
      </c>
      <c r="M123" s="47" t="str">
        <f t="shared" si="12"/>
        <v/>
      </c>
      <c r="N123" s="47" t="str">
        <f t="shared" si="13"/>
        <v/>
      </c>
      <c r="O123" s="32" t="str">
        <f t="shared" si="14"/>
        <v/>
      </c>
      <c r="P123" s="32"/>
      <c r="Q123" s="32"/>
      <c r="R123" s="32" t="str">
        <f t="shared" si="15"/>
        <v/>
      </c>
      <c r="S123" s="154"/>
      <c r="T123" s="154"/>
      <c r="U123" s="154"/>
    </row>
    <row r="124" spans="1:21" s="155" customFormat="1">
      <c r="A124" s="150"/>
      <c r="B124" s="150"/>
      <c r="C124" s="151" t="s">
        <v>234</v>
      </c>
      <c r="D124" s="150" t="s">
        <v>138</v>
      </c>
      <c r="E124" s="262" t="s">
        <v>234</v>
      </c>
      <c r="F124" s="152"/>
      <c r="G124" s="153">
        <v>10</v>
      </c>
      <c r="H124" s="150"/>
      <c r="I124" s="150" t="s">
        <v>84</v>
      </c>
      <c r="J124" s="150"/>
      <c r="K124" s="41" t="str">
        <f t="shared" si="10"/>
        <v/>
      </c>
      <c r="L124" s="47" t="str">
        <f t="shared" si="11"/>
        <v/>
      </c>
      <c r="M124" s="47" t="str">
        <f t="shared" si="12"/>
        <v/>
      </c>
      <c r="N124" s="47" t="str">
        <f t="shared" si="13"/>
        <v/>
      </c>
      <c r="O124" s="32" t="str">
        <f t="shared" si="14"/>
        <v/>
      </c>
      <c r="P124" s="32"/>
      <c r="Q124" s="32"/>
      <c r="R124" s="32" t="str">
        <f t="shared" si="15"/>
        <v/>
      </c>
      <c r="S124" s="154"/>
      <c r="T124" s="154"/>
      <c r="U124" s="154"/>
    </row>
    <row r="125" spans="1:21" s="161" customFormat="1">
      <c r="A125" s="156"/>
      <c r="B125" s="156"/>
      <c r="C125" s="157" t="s">
        <v>235</v>
      </c>
      <c r="D125" s="156" t="s">
        <v>626</v>
      </c>
      <c r="E125" s="263" t="s">
        <v>235</v>
      </c>
      <c r="F125" s="158"/>
      <c r="G125" s="159">
        <v>10</v>
      </c>
      <c r="H125" s="156"/>
      <c r="I125" s="150" t="s">
        <v>84</v>
      </c>
      <c r="J125" s="156"/>
      <c r="K125" s="41" t="str">
        <f t="shared" si="10"/>
        <v/>
      </c>
      <c r="L125" s="47" t="str">
        <f t="shared" si="11"/>
        <v/>
      </c>
      <c r="M125" s="47" t="str">
        <f t="shared" si="12"/>
        <v/>
      </c>
      <c r="N125" s="47" t="str">
        <f t="shared" si="13"/>
        <v/>
      </c>
      <c r="O125" s="32" t="str">
        <f t="shared" si="14"/>
        <v/>
      </c>
      <c r="P125" s="32"/>
      <c r="Q125" s="32"/>
      <c r="R125" s="32" t="str">
        <f t="shared" si="15"/>
        <v/>
      </c>
      <c r="S125" s="154"/>
      <c r="T125" s="154"/>
      <c r="U125" s="160"/>
    </row>
    <row r="126" spans="1:21" s="161" customFormat="1">
      <c r="A126" s="156"/>
      <c r="B126" s="156"/>
      <c r="C126" s="157" t="s">
        <v>236</v>
      </c>
      <c r="D126" s="156" t="s">
        <v>138</v>
      </c>
      <c r="E126" s="263" t="s">
        <v>236</v>
      </c>
      <c r="F126" s="158"/>
      <c r="G126" s="159">
        <v>10</v>
      </c>
      <c r="H126" s="156"/>
      <c r="I126" s="150" t="s">
        <v>84</v>
      </c>
      <c r="J126" s="156"/>
      <c r="K126" s="41" t="str">
        <f t="shared" si="10"/>
        <v/>
      </c>
      <c r="L126" s="47" t="str">
        <f t="shared" si="11"/>
        <v/>
      </c>
      <c r="M126" s="47" t="str">
        <f t="shared" si="12"/>
        <v/>
      </c>
      <c r="N126" s="47" t="str">
        <f t="shared" si="13"/>
        <v/>
      </c>
      <c r="O126" s="32" t="str">
        <f t="shared" si="14"/>
        <v/>
      </c>
      <c r="P126" s="32"/>
      <c r="Q126" s="32"/>
      <c r="R126" s="32" t="str">
        <f t="shared" si="15"/>
        <v/>
      </c>
      <c r="S126" s="154"/>
      <c r="T126" s="154"/>
      <c r="U126" s="160"/>
    </row>
    <row r="127" spans="1:21" s="161" customFormat="1">
      <c r="A127" s="156"/>
      <c r="B127" s="156"/>
      <c r="C127" s="157" t="s">
        <v>237</v>
      </c>
      <c r="D127" s="156" t="s">
        <v>140</v>
      </c>
      <c r="E127" s="263" t="s">
        <v>237</v>
      </c>
      <c r="F127" s="158"/>
      <c r="G127" s="159">
        <v>10</v>
      </c>
      <c r="H127" s="156"/>
      <c r="I127" s="150" t="s">
        <v>84</v>
      </c>
      <c r="J127" s="156"/>
      <c r="K127" s="41" t="str">
        <f t="shared" si="10"/>
        <v/>
      </c>
      <c r="L127" s="47" t="str">
        <f t="shared" si="11"/>
        <v/>
      </c>
      <c r="M127" s="47" t="str">
        <f t="shared" si="12"/>
        <v/>
      </c>
      <c r="N127" s="47" t="str">
        <f t="shared" si="13"/>
        <v/>
      </c>
      <c r="O127" s="32" t="str">
        <f t="shared" si="14"/>
        <v/>
      </c>
      <c r="P127" s="32"/>
      <c r="Q127" s="32"/>
      <c r="R127" s="32" t="str">
        <f t="shared" si="15"/>
        <v/>
      </c>
      <c r="S127" s="154"/>
      <c r="T127" s="154"/>
      <c r="U127" s="160"/>
    </row>
    <row r="128" spans="1:21" s="161" customFormat="1">
      <c r="A128" s="156"/>
      <c r="B128" s="156"/>
      <c r="C128" s="157" t="s">
        <v>238</v>
      </c>
      <c r="D128" s="156" t="s">
        <v>138</v>
      </c>
      <c r="E128" s="263" t="s">
        <v>238</v>
      </c>
      <c r="F128" s="158"/>
      <c r="G128" s="159">
        <v>10</v>
      </c>
      <c r="H128" s="156"/>
      <c r="I128" s="150" t="s">
        <v>84</v>
      </c>
      <c r="J128" s="156"/>
      <c r="K128" s="41" t="str">
        <f t="shared" si="10"/>
        <v/>
      </c>
      <c r="L128" s="47" t="str">
        <f t="shared" si="11"/>
        <v/>
      </c>
      <c r="M128" s="47" t="str">
        <f t="shared" si="12"/>
        <v/>
      </c>
      <c r="N128" s="47" t="str">
        <f t="shared" si="13"/>
        <v/>
      </c>
      <c r="O128" s="32" t="str">
        <f t="shared" si="14"/>
        <v/>
      </c>
      <c r="P128" s="32"/>
      <c r="Q128" s="32"/>
      <c r="R128" s="32" t="str">
        <f t="shared" si="15"/>
        <v/>
      </c>
      <c r="S128" s="154"/>
      <c r="T128" s="154"/>
      <c r="U128" s="160"/>
    </row>
    <row r="129" spans="1:21">
      <c r="A129" s="57"/>
      <c r="B129" s="57"/>
      <c r="C129" s="50"/>
      <c r="D129" s="57"/>
      <c r="E129" s="179"/>
      <c r="F129" s="39"/>
      <c r="G129" s="59"/>
      <c r="H129" s="57"/>
      <c r="I129" s="57"/>
      <c r="J129" s="57"/>
      <c r="K129" s="41" t="str">
        <f t="shared" si="10"/>
        <v/>
      </c>
      <c r="L129" s="47" t="str">
        <f t="shared" si="11"/>
        <v/>
      </c>
      <c r="M129" s="47" t="str">
        <f t="shared" si="12"/>
        <v/>
      </c>
      <c r="N129" s="47" t="str">
        <f t="shared" si="13"/>
        <v/>
      </c>
      <c r="O129" s="32" t="str">
        <f t="shared" si="14"/>
        <v/>
      </c>
      <c r="P129" s="32" t="str">
        <f t="shared" si="16"/>
        <v/>
      </c>
      <c r="Q129" s="32" t="str">
        <f t="shared" si="17"/>
        <v/>
      </c>
      <c r="R129" s="32" t="str">
        <f t="shared" si="15"/>
        <v/>
      </c>
      <c r="S129" s="32" t="str">
        <f t="shared" si="18"/>
        <v/>
      </c>
      <c r="T129" s="32" t="str">
        <f t="shared" si="19"/>
        <v/>
      </c>
      <c r="U129" s="32"/>
    </row>
    <row r="130" spans="1:21">
      <c r="A130" s="57"/>
      <c r="B130" s="57" t="s">
        <v>602</v>
      </c>
      <c r="C130" s="50" t="s">
        <v>239</v>
      </c>
      <c r="D130" s="57" t="s">
        <v>605</v>
      </c>
      <c r="E130" s="179" t="s">
        <v>239</v>
      </c>
      <c r="F130" s="39" t="s">
        <v>83</v>
      </c>
      <c r="G130" s="59">
        <v>2</v>
      </c>
      <c r="H130" s="57"/>
      <c r="I130" s="57" t="s">
        <v>84</v>
      </c>
      <c r="J130" s="57" t="s">
        <v>836</v>
      </c>
      <c r="K130" s="41" t="str">
        <f t="shared" si="10"/>
        <v>q6 VARCHAR(2),</v>
      </c>
      <c r="L130" s="47" t="str">
        <f t="shared" si="11"/>
        <v>$q6 = $_POST['q6'];</v>
      </c>
      <c r="M130" s="47" t="str">
        <f t="shared" si="12"/>
        <v>'$q6',</v>
      </c>
      <c r="N130" s="47" t="str">
        <f t="shared" si="13"/>
        <v>q6 ='$q6',</v>
      </c>
      <c r="O130" s="32" t="str">
        <f t="shared" si="14"/>
        <v>$q6 = $_POST['q6'.$j];</v>
      </c>
      <c r="P130" s="32" t="str">
        <f t="shared" si="16"/>
        <v>ALTER TABLE  teachers_phoneinterview ADD `q6` VARCHAR (2) NOT NULL AFTER `q6a1_day2`;</v>
      </c>
      <c r="Q130" s="32" t="str">
        <f t="shared" si="17"/>
        <v>`q6`,</v>
      </c>
      <c r="R130" s="32" t="str">
        <f t="shared" si="15"/>
        <v>q6</v>
      </c>
      <c r="S130" s="32" t="str">
        <f t="shared" si="18"/>
        <v xml:space="preserve"> + IF(`q6` IS NULL , 0 ,1) </v>
      </c>
      <c r="T130" s="32" t="str">
        <f t="shared" si="19"/>
        <v>+(case WHEN q6 is null or q6 like '' then 1 else 0 end)</v>
      </c>
      <c r="U130" s="32"/>
    </row>
    <row r="131" spans="1:21">
      <c r="A131" s="57"/>
      <c r="B131" s="57"/>
      <c r="C131" s="50" t="s">
        <v>240</v>
      </c>
      <c r="D131" s="57" t="s">
        <v>241</v>
      </c>
      <c r="E131" s="179" t="s">
        <v>240</v>
      </c>
      <c r="F131" s="39" t="s">
        <v>83</v>
      </c>
      <c r="G131" s="59">
        <v>5</v>
      </c>
      <c r="H131" s="57"/>
      <c r="I131" s="57" t="s">
        <v>84</v>
      </c>
      <c r="J131" s="57"/>
      <c r="K131" s="41" t="str">
        <f t="shared" si="10"/>
        <v>q6a VARCHAR(5),</v>
      </c>
      <c r="L131" s="47" t="str">
        <f t="shared" si="11"/>
        <v>$q6a = $_POST['q6a'];</v>
      </c>
      <c r="M131" s="47" t="str">
        <f t="shared" si="12"/>
        <v>'$q6a',</v>
      </c>
      <c r="N131" s="47" t="str">
        <f t="shared" si="13"/>
        <v>q6a ='$q6a',</v>
      </c>
      <c r="O131" s="32" t="str">
        <f t="shared" si="14"/>
        <v>$q6a = $_POST['q6a'.$j];</v>
      </c>
      <c r="P131" s="32" t="str">
        <f t="shared" si="16"/>
        <v>ALTER TABLE  teachers_phoneinterview ADD `q6a` VARCHAR (5) NOT NULL AFTER `q6a1_month2`;</v>
      </c>
      <c r="Q131" s="32" t="str">
        <f t="shared" si="17"/>
        <v>`q6a`,</v>
      </c>
      <c r="R131" s="32" t="str">
        <f t="shared" si="15"/>
        <v>q6a</v>
      </c>
      <c r="S131" s="32" t="str">
        <f t="shared" si="18"/>
        <v xml:space="preserve"> + IF(`q6a` IS NULL , 0 ,1) </v>
      </c>
      <c r="T131" s="32" t="str">
        <f t="shared" si="19"/>
        <v>+(case WHEN q6a is null or q6a like '' then 1 else 0 end)</v>
      </c>
      <c r="U131" s="32"/>
    </row>
    <row r="132" spans="1:21">
      <c r="A132" s="57"/>
      <c r="B132" s="57"/>
      <c r="C132" s="50" t="s">
        <v>242</v>
      </c>
      <c r="D132" s="57" t="s">
        <v>243</v>
      </c>
      <c r="E132" s="179" t="s">
        <v>242</v>
      </c>
      <c r="F132" s="39" t="s">
        <v>83</v>
      </c>
      <c r="G132" s="59">
        <v>10</v>
      </c>
      <c r="H132" s="57"/>
      <c r="I132" s="57" t="s">
        <v>84</v>
      </c>
      <c r="J132" s="57"/>
      <c r="K132" s="41" t="str">
        <f t="shared" si="10"/>
        <v>q6a1_day1 VARCHAR(10),</v>
      </c>
      <c r="L132" s="47" t="str">
        <f t="shared" si="11"/>
        <v>$q6a1_day1 = $_POST['q6a1_day1'];</v>
      </c>
      <c r="M132" s="47" t="str">
        <f t="shared" si="12"/>
        <v>'$q6a1_day1',</v>
      </c>
      <c r="N132" s="47" t="str">
        <f t="shared" si="13"/>
        <v>q6a1_day1 ='$q6a1_day1',</v>
      </c>
      <c r="O132" s="32" t="str">
        <f t="shared" si="14"/>
        <v>$q6a1_day1 = $_POST['q6a1_day1'.$j];</v>
      </c>
      <c r="P132" s="32" t="str">
        <f t="shared" si="16"/>
        <v>ALTER TABLE  teachers_phoneinterview ADD `q6a1_day1` VARCHAR (10) NOT NULL AFTER `q6a2_day1`;</v>
      </c>
      <c r="Q132" s="32" t="str">
        <f t="shared" si="17"/>
        <v>`q6a1_day1`,</v>
      </c>
      <c r="R132" s="32" t="str">
        <f t="shared" si="15"/>
        <v>q6a1_day1</v>
      </c>
      <c r="S132" s="32" t="str">
        <f t="shared" si="18"/>
        <v xml:space="preserve"> + IF(`q6a1_day1` IS NULL , 0 ,1) </v>
      </c>
      <c r="T132" s="32" t="str">
        <f t="shared" si="19"/>
        <v>+(case WHEN q6a1_day1 is null or q6a1_day1 like '' then 1 else 0 end)</v>
      </c>
      <c r="U132" s="32"/>
    </row>
    <row r="133" spans="1:21">
      <c r="A133" s="57"/>
      <c r="B133" s="57"/>
      <c r="C133" s="50" t="s">
        <v>244</v>
      </c>
      <c r="D133" s="57" t="s">
        <v>138</v>
      </c>
      <c r="E133" s="179" t="s">
        <v>244</v>
      </c>
      <c r="F133" s="39" t="s">
        <v>83</v>
      </c>
      <c r="G133" s="59">
        <v>10</v>
      </c>
      <c r="H133" s="57"/>
      <c r="I133" s="57" t="s">
        <v>84</v>
      </c>
      <c r="J133" s="57"/>
      <c r="K133" s="41" t="str">
        <f t="shared" si="10"/>
        <v>q6a1_month1 VARCHAR(10),</v>
      </c>
      <c r="L133" s="47" t="str">
        <f t="shared" si="11"/>
        <v>$q6a1_month1 = $_POST['q6a1_month1'];</v>
      </c>
      <c r="M133" s="47" t="str">
        <f t="shared" si="12"/>
        <v>'$q6a1_month1',</v>
      </c>
      <c r="N133" s="47" t="str">
        <f t="shared" si="13"/>
        <v>q6a1_month1 ='$q6a1_month1',</v>
      </c>
      <c r="O133" s="32" t="str">
        <f t="shared" si="14"/>
        <v>$q6a1_month1 = $_POST['q6a1_month1'.$j];</v>
      </c>
      <c r="P133" s="32" t="str">
        <f t="shared" si="16"/>
        <v>ALTER TABLE  teachers_phoneinterview ADD `q6a1_month1` VARCHAR (10) NOT NULL AFTER `q6a2_month1`;</v>
      </c>
      <c r="Q133" s="32" t="str">
        <f t="shared" si="17"/>
        <v>`q6a1_month1`,</v>
      </c>
      <c r="R133" s="32" t="str">
        <f t="shared" si="15"/>
        <v>q6a1_month1</v>
      </c>
      <c r="S133" s="32" t="str">
        <f t="shared" si="18"/>
        <v xml:space="preserve"> + IF(`q6a1_month1` IS NULL , 0 ,1) </v>
      </c>
      <c r="T133" s="32" t="str">
        <f t="shared" si="19"/>
        <v>+(case WHEN q6a1_month1 is null or q6a1_month1 like '' then 1 else 0 end)</v>
      </c>
      <c r="U133" s="32"/>
    </row>
    <row r="134" spans="1:21">
      <c r="A134" s="57"/>
      <c r="B134" s="57"/>
      <c r="C134" s="50" t="s">
        <v>245</v>
      </c>
      <c r="D134" s="57" t="s">
        <v>140</v>
      </c>
      <c r="E134" s="179" t="s">
        <v>245</v>
      </c>
      <c r="F134" s="39" t="s">
        <v>83</v>
      </c>
      <c r="G134" s="59">
        <v>10</v>
      </c>
      <c r="H134" s="57"/>
      <c r="I134" s="57" t="s">
        <v>84</v>
      </c>
      <c r="J134" s="57"/>
      <c r="K134" s="41" t="str">
        <f t="shared" ref="K134:K197" si="22">IF(LEN(F134)=0,"",E134&amp;" "&amp;F134&amp;""&amp;IF(F134="VARCHAR","("&amp;G134&amp;"),",","))</f>
        <v>q6a1_day2 VARCHAR(10),</v>
      </c>
      <c r="L134" s="47" t="str">
        <f t="shared" ref="L134:L197" si="23">IF(LEN(F134)=0,"","$"&amp;E134&amp;" = $_POST['"&amp;E134&amp;"'];")</f>
        <v>$q6a1_day2 = $_POST['q6a1_day2'];</v>
      </c>
      <c r="M134" s="47" t="str">
        <f t="shared" ref="M134:M197" si="24">IF(LEN(F134)=0,"","'$"&amp;E134&amp;"',")</f>
        <v>'$q6a1_day2',</v>
      </c>
      <c r="N134" s="47" t="str">
        <f t="shared" ref="N134:N197" si="25">IF(LEN(F134)=0,"",E134&amp;" ='$"&amp;E134&amp;"',")</f>
        <v>q6a1_day2 ='$q6a1_day2',</v>
      </c>
      <c r="O134" s="32" t="str">
        <f t="shared" ref="O134:O197" si="26">IF(LEN(F134)=0,"","$"&amp;E134&amp;" = $_POST['"&amp;E134&amp;"'.$j];")</f>
        <v>$q6a1_day2 = $_POST['q6a1_day2'.$j];</v>
      </c>
      <c r="P134" s="32" t="str">
        <f t="shared" ref="P134:P197" si="27">IF(LEN(F134)=0,"","ALTER TABLE  "&amp;A$3&amp;" ADD `"&amp;E134&amp;"` "&amp;F134&amp;" ("&amp;G134&amp;") NOT NULL AFTER `"&amp;E138&amp;"`;")</f>
        <v>ALTER TABLE  teachers_phoneinterview ADD `q6a1_day2` VARCHAR (10) NOT NULL AFTER `q6a2_day2`;</v>
      </c>
      <c r="Q134" s="32" t="str">
        <f t="shared" ref="Q134:Q197" si="28">IF(I134="y","`"&amp;E134&amp;"`,","")</f>
        <v>`q6a1_day2`,</v>
      </c>
      <c r="R134" s="32" t="str">
        <f t="shared" ref="R134:R197" si="29">IF(LEN(F134)=0,"",""&amp;E134&amp;"")</f>
        <v>q6a1_day2</v>
      </c>
      <c r="S134" s="32" t="str">
        <f t="shared" si="18"/>
        <v xml:space="preserve"> + IF(`q6a1_day2` IS NULL , 0 ,1) </v>
      </c>
      <c r="T134" s="32" t="str">
        <f t="shared" si="19"/>
        <v>+(case WHEN q6a1_day2 is null or q6a1_day2 like '' then 1 else 0 end)</v>
      </c>
      <c r="U134" s="32"/>
    </row>
    <row r="135" spans="1:21">
      <c r="A135" s="57"/>
      <c r="B135" s="57"/>
      <c r="C135" s="50" t="s">
        <v>246</v>
      </c>
      <c r="D135" s="57" t="s">
        <v>138</v>
      </c>
      <c r="E135" s="179" t="s">
        <v>246</v>
      </c>
      <c r="F135" s="39" t="s">
        <v>83</v>
      </c>
      <c r="G135" s="59">
        <v>10</v>
      </c>
      <c r="H135" s="57"/>
      <c r="I135" s="57" t="s">
        <v>84</v>
      </c>
      <c r="J135" s="57"/>
      <c r="K135" s="41" t="str">
        <f t="shared" si="22"/>
        <v>q6a1_month2 VARCHAR(10),</v>
      </c>
      <c r="L135" s="47" t="str">
        <f t="shared" si="23"/>
        <v>$q6a1_month2 = $_POST['q6a1_month2'];</v>
      </c>
      <c r="M135" s="47" t="str">
        <f t="shared" si="24"/>
        <v>'$q6a1_month2',</v>
      </c>
      <c r="N135" s="47" t="str">
        <f t="shared" si="25"/>
        <v>q6a1_month2 ='$q6a1_month2',</v>
      </c>
      <c r="O135" s="32" t="str">
        <f t="shared" si="26"/>
        <v>$q6a1_month2 = $_POST['q6a1_month2'.$j];</v>
      </c>
      <c r="P135" s="32" t="str">
        <f t="shared" si="27"/>
        <v>ALTER TABLE  teachers_phoneinterview ADD `q6a1_month2` VARCHAR (10) NOT NULL AFTER `q6a2_month2`;</v>
      </c>
      <c r="Q135" s="32" t="str">
        <f t="shared" si="28"/>
        <v>`q6a1_month2`,</v>
      </c>
      <c r="R135" s="32" t="str">
        <f t="shared" si="29"/>
        <v>q6a1_month2</v>
      </c>
      <c r="S135" s="32" t="str">
        <f t="shared" si="18"/>
        <v xml:space="preserve"> + IF(`q6a1_month2` IS NULL , 0 ,1) </v>
      </c>
      <c r="T135" s="32" t="str">
        <f t="shared" si="19"/>
        <v>+(case WHEN q6a1_month2 is null or q6a1_month2 like '' then 1 else 0 end)</v>
      </c>
      <c r="U135" s="32"/>
    </row>
    <row r="136" spans="1:21" s="78" customFormat="1">
      <c r="A136" s="72"/>
      <c r="B136" s="72"/>
      <c r="C136" s="74" t="s">
        <v>247</v>
      </c>
      <c r="D136" s="72" t="s">
        <v>248</v>
      </c>
      <c r="E136" s="261" t="s">
        <v>247</v>
      </c>
      <c r="F136" s="75" t="s">
        <v>83</v>
      </c>
      <c r="G136" s="76">
        <v>10</v>
      </c>
      <c r="H136" s="72"/>
      <c r="I136" s="57" t="s">
        <v>84</v>
      </c>
      <c r="J136" s="72"/>
      <c r="K136" s="41" t="str">
        <f t="shared" si="22"/>
        <v>q6a2_day1 VARCHAR(10),</v>
      </c>
      <c r="L136" s="47" t="str">
        <f t="shared" si="23"/>
        <v>$q6a2_day1 = $_POST['q6a2_day1'];</v>
      </c>
      <c r="M136" s="47" t="str">
        <f t="shared" si="24"/>
        <v>'$q6a2_day1',</v>
      </c>
      <c r="N136" s="47" t="str">
        <f t="shared" si="25"/>
        <v>q6a2_day1 ='$q6a2_day1',</v>
      </c>
      <c r="O136" s="32" t="str">
        <f t="shared" si="26"/>
        <v>$q6a2_day1 = $_POST['q6a2_day1'.$j];</v>
      </c>
      <c r="P136" s="32" t="str">
        <f t="shared" si="27"/>
        <v>ALTER TABLE  teachers_phoneinterview ADD `q6a2_day1` VARCHAR (10) NOT NULL AFTER `q6a3_day1`;</v>
      </c>
      <c r="Q136" s="32" t="str">
        <f t="shared" si="28"/>
        <v>`q6a2_day1`,</v>
      </c>
      <c r="R136" s="32" t="str">
        <f t="shared" si="29"/>
        <v>q6a2_day1</v>
      </c>
      <c r="S136" s="32" t="str">
        <f t="shared" ref="S136:S199" si="30">IF(I136="y"," + IF(`"&amp;E136&amp;"` IS NULL , 0 ,1) ","")</f>
        <v xml:space="preserve"> + IF(`q6a2_day1` IS NULL , 0 ,1) </v>
      </c>
      <c r="T136" s="32" t="str">
        <f t="shared" ref="T136:T199" si="31">IF(I136="y","+(case WHEN "&amp;E136&amp;" is null or "&amp;E136&amp;" like '' then 1 else 0 end)","")</f>
        <v>+(case WHEN q6a2_day1 is null or q6a2_day1 like '' then 1 else 0 end)</v>
      </c>
      <c r="U136" s="77"/>
    </row>
    <row r="137" spans="1:21" s="78" customFormat="1">
      <c r="A137" s="72"/>
      <c r="B137" s="72"/>
      <c r="C137" s="74" t="s">
        <v>249</v>
      </c>
      <c r="D137" s="72" t="s">
        <v>138</v>
      </c>
      <c r="E137" s="261" t="s">
        <v>249</v>
      </c>
      <c r="F137" s="75" t="s">
        <v>83</v>
      </c>
      <c r="G137" s="76">
        <v>10</v>
      </c>
      <c r="H137" s="72"/>
      <c r="I137" s="57" t="s">
        <v>84</v>
      </c>
      <c r="J137" s="72"/>
      <c r="K137" s="41" t="str">
        <f t="shared" si="22"/>
        <v>q6a2_month1 VARCHAR(10),</v>
      </c>
      <c r="L137" s="47" t="str">
        <f t="shared" si="23"/>
        <v>$q6a2_month1 = $_POST['q6a2_month1'];</v>
      </c>
      <c r="M137" s="47" t="str">
        <f t="shared" si="24"/>
        <v>'$q6a2_month1',</v>
      </c>
      <c r="N137" s="47" t="str">
        <f t="shared" si="25"/>
        <v>q6a2_month1 ='$q6a2_month1',</v>
      </c>
      <c r="O137" s="32" t="str">
        <f t="shared" si="26"/>
        <v>$q6a2_month1 = $_POST['q6a2_month1'.$j];</v>
      </c>
      <c r="P137" s="32" t="str">
        <f t="shared" si="27"/>
        <v>ALTER TABLE  teachers_phoneinterview ADD `q6a2_month1` VARCHAR (10) NOT NULL AFTER `q6a3_month1`;</v>
      </c>
      <c r="Q137" s="32" t="str">
        <f t="shared" si="28"/>
        <v>`q6a2_month1`,</v>
      </c>
      <c r="R137" s="32" t="str">
        <f t="shared" si="29"/>
        <v>q6a2_month1</v>
      </c>
      <c r="S137" s="32" t="str">
        <f t="shared" si="30"/>
        <v xml:space="preserve"> + IF(`q6a2_month1` IS NULL , 0 ,1) </v>
      </c>
      <c r="T137" s="32" t="str">
        <f t="shared" si="31"/>
        <v>+(case WHEN q6a2_month1 is null or q6a2_month1 like '' then 1 else 0 end)</v>
      </c>
      <c r="U137" s="77"/>
    </row>
    <row r="138" spans="1:21" s="78" customFormat="1">
      <c r="A138" s="72"/>
      <c r="B138" s="72"/>
      <c r="C138" s="74" t="s">
        <v>250</v>
      </c>
      <c r="D138" s="72" t="s">
        <v>140</v>
      </c>
      <c r="E138" s="261" t="s">
        <v>250</v>
      </c>
      <c r="F138" s="75" t="s">
        <v>83</v>
      </c>
      <c r="G138" s="76">
        <v>10</v>
      </c>
      <c r="H138" s="72"/>
      <c r="I138" s="57" t="s">
        <v>84</v>
      </c>
      <c r="J138" s="72"/>
      <c r="K138" s="41" t="str">
        <f t="shared" si="22"/>
        <v>q6a2_day2 VARCHAR(10),</v>
      </c>
      <c r="L138" s="47" t="str">
        <f t="shared" si="23"/>
        <v>$q6a2_day2 = $_POST['q6a2_day2'];</v>
      </c>
      <c r="M138" s="47" t="str">
        <f t="shared" si="24"/>
        <v>'$q6a2_day2',</v>
      </c>
      <c r="N138" s="47" t="str">
        <f t="shared" si="25"/>
        <v>q6a2_day2 ='$q6a2_day2',</v>
      </c>
      <c r="O138" s="32" t="str">
        <f t="shared" si="26"/>
        <v>$q6a2_day2 = $_POST['q6a2_day2'.$j];</v>
      </c>
      <c r="P138" s="32" t="str">
        <f t="shared" si="27"/>
        <v>ALTER TABLE  teachers_phoneinterview ADD `q6a2_day2` VARCHAR (10) NOT NULL AFTER `q6a3_day2`;</v>
      </c>
      <c r="Q138" s="32" t="str">
        <f t="shared" si="28"/>
        <v>`q6a2_day2`,</v>
      </c>
      <c r="R138" s="32" t="str">
        <f t="shared" si="29"/>
        <v>q6a2_day2</v>
      </c>
      <c r="S138" s="32" t="str">
        <f t="shared" si="30"/>
        <v xml:space="preserve"> + IF(`q6a2_day2` IS NULL , 0 ,1) </v>
      </c>
      <c r="T138" s="32" t="str">
        <f t="shared" si="31"/>
        <v>+(case WHEN q6a2_day2 is null or q6a2_day2 like '' then 1 else 0 end)</v>
      </c>
      <c r="U138" s="77"/>
    </row>
    <row r="139" spans="1:21" s="78" customFormat="1">
      <c r="A139" s="72"/>
      <c r="B139" s="72"/>
      <c r="C139" s="74" t="s">
        <v>251</v>
      </c>
      <c r="D139" s="72" t="s">
        <v>138</v>
      </c>
      <c r="E139" s="261" t="s">
        <v>251</v>
      </c>
      <c r="F139" s="75" t="s">
        <v>83</v>
      </c>
      <c r="G139" s="76">
        <v>10</v>
      </c>
      <c r="H139" s="72"/>
      <c r="I139" s="57" t="s">
        <v>84</v>
      </c>
      <c r="J139" s="72"/>
      <c r="K139" s="41" t="str">
        <f t="shared" si="22"/>
        <v>q6a2_month2 VARCHAR(10),</v>
      </c>
      <c r="L139" s="47" t="str">
        <f t="shared" si="23"/>
        <v>$q6a2_month2 = $_POST['q6a2_month2'];</v>
      </c>
      <c r="M139" s="47" t="str">
        <f t="shared" si="24"/>
        <v>'$q6a2_month2',</v>
      </c>
      <c r="N139" s="47" t="str">
        <f t="shared" si="25"/>
        <v>q6a2_month2 ='$q6a2_month2',</v>
      </c>
      <c r="O139" s="32" t="str">
        <f t="shared" si="26"/>
        <v>$q6a2_month2 = $_POST['q6a2_month2'.$j];</v>
      </c>
      <c r="P139" s="32" t="str">
        <f t="shared" si="27"/>
        <v>ALTER TABLE  teachers_phoneinterview ADD `q6a2_month2` VARCHAR (10) NOT NULL AFTER `q6a3_month2`;</v>
      </c>
      <c r="Q139" s="32" t="str">
        <f t="shared" si="28"/>
        <v>`q6a2_month2`,</v>
      </c>
      <c r="R139" s="32" t="str">
        <f t="shared" si="29"/>
        <v>q6a2_month2</v>
      </c>
      <c r="S139" s="32" t="str">
        <f t="shared" si="30"/>
        <v xml:space="preserve"> + IF(`q6a2_month2` IS NULL , 0 ,1) </v>
      </c>
      <c r="T139" s="32" t="str">
        <f t="shared" si="31"/>
        <v>+(case WHEN q6a2_month2 is null or q6a2_month2 like '' then 1 else 0 end)</v>
      </c>
      <c r="U139" s="77"/>
    </row>
    <row r="140" spans="1:21">
      <c r="A140" s="57"/>
      <c r="B140" s="57"/>
      <c r="C140" s="50" t="s">
        <v>252</v>
      </c>
      <c r="D140" s="57" t="s">
        <v>253</v>
      </c>
      <c r="E140" s="179" t="s">
        <v>252</v>
      </c>
      <c r="F140" s="39" t="s">
        <v>83</v>
      </c>
      <c r="G140" s="59">
        <v>10</v>
      </c>
      <c r="H140" s="57"/>
      <c r="I140" s="57" t="s">
        <v>84</v>
      </c>
      <c r="J140" s="57"/>
      <c r="K140" s="41" t="str">
        <f t="shared" si="22"/>
        <v>q6a3_day1 VARCHAR(10),</v>
      </c>
      <c r="L140" s="47" t="str">
        <f t="shared" si="23"/>
        <v>$q6a3_day1 = $_POST['q6a3_day1'];</v>
      </c>
      <c r="M140" s="47" t="str">
        <f t="shared" si="24"/>
        <v>'$q6a3_day1',</v>
      </c>
      <c r="N140" s="47" t="str">
        <f t="shared" si="25"/>
        <v>q6a3_day1 ='$q6a3_day1',</v>
      </c>
      <c r="O140" s="32" t="str">
        <f t="shared" si="26"/>
        <v>$q6a3_day1 = $_POST['q6a3_day1'.$j];</v>
      </c>
      <c r="P140" s="32" t="str">
        <f t="shared" si="27"/>
        <v>ALTER TABLE  teachers_phoneinterview ADD `q6a3_day1` VARCHAR (10) NOT NULL AFTER `q6a4_day1`;</v>
      </c>
      <c r="Q140" s="32" t="str">
        <f t="shared" si="28"/>
        <v>`q6a3_day1`,</v>
      </c>
      <c r="R140" s="32" t="str">
        <f t="shared" si="29"/>
        <v>q6a3_day1</v>
      </c>
      <c r="S140" s="32" t="str">
        <f t="shared" si="30"/>
        <v xml:space="preserve"> + IF(`q6a3_day1` IS NULL , 0 ,1) </v>
      </c>
      <c r="T140" s="32" t="str">
        <f t="shared" si="31"/>
        <v>+(case WHEN q6a3_day1 is null or q6a3_day1 like '' then 1 else 0 end)</v>
      </c>
      <c r="U140" s="32"/>
    </row>
    <row r="141" spans="1:21">
      <c r="A141" s="57"/>
      <c r="B141" s="57"/>
      <c r="C141" s="50" t="s">
        <v>254</v>
      </c>
      <c r="D141" s="57" t="s">
        <v>138</v>
      </c>
      <c r="E141" s="179" t="s">
        <v>254</v>
      </c>
      <c r="F141" s="39" t="s">
        <v>83</v>
      </c>
      <c r="G141" s="59">
        <v>10</v>
      </c>
      <c r="H141" s="57"/>
      <c r="I141" s="57" t="s">
        <v>84</v>
      </c>
      <c r="J141" s="57"/>
      <c r="K141" s="41" t="str">
        <f t="shared" si="22"/>
        <v>q6a3_month1 VARCHAR(10),</v>
      </c>
      <c r="L141" s="47" t="str">
        <f t="shared" si="23"/>
        <v>$q6a3_month1 = $_POST['q6a3_month1'];</v>
      </c>
      <c r="M141" s="47" t="str">
        <f t="shared" si="24"/>
        <v>'$q6a3_month1',</v>
      </c>
      <c r="N141" s="47" t="str">
        <f t="shared" si="25"/>
        <v>q6a3_month1 ='$q6a3_month1',</v>
      </c>
      <c r="O141" s="32" t="str">
        <f t="shared" si="26"/>
        <v>$q6a3_month1 = $_POST['q6a3_month1'.$j];</v>
      </c>
      <c r="P141" s="32" t="str">
        <f t="shared" si="27"/>
        <v>ALTER TABLE  teachers_phoneinterview ADD `q6a3_month1` VARCHAR (10) NOT NULL AFTER `q6a4_month1`;</v>
      </c>
      <c r="Q141" s="32" t="str">
        <f t="shared" si="28"/>
        <v>`q6a3_month1`,</v>
      </c>
      <c r="R141" s="32" t="str">
        <f t="shared" si="29"/>
        <v>q6a3_month1</v>
      </c>
      <c r="S141" s="32" t="str">
        <f t="shared" si="30"/>
        <v xml:space="preserve"> + IF(`q6a3_month1` IS NULL , 0 ,1) </v>
      </c>
      <c r="T141" s="32" t="str">
        <f t="shared" si="31"/>
        <v>+(case WHEN q6a3_month1 is null or q6a3_month1 like '' then 1 else 0 end)</v>
      </c>
      <c r="U141" s="32"/>
    </row>
    <row r="142" spans="1:21">
      <c r="A142" s="57"/>
      <c r="B142" s="57"/>
      <c r="C142" s="50" t="s">
        <v>255</v>
      </c>
      <c r="D142" s="57" t="s">
        <v>140</v>
      </c>
      <c r="E142" s="179" t="s">
        <v>255</v>
      </c>
      <c r="F142" s="39" t="s">
        <v>83</v>
      </c>
      <c r="G142" s="59">
        <v>10</v>
      </c>
      <c r="H142" s="57"/>
      <c r="I142" s="57" t="s">
        <v>84</v>
      </c>
      <c r="J142" s="57"/>
      <c r="K142" s="41" t="str">
        <f t="shared" si="22"/>
        <v>q6a3_day2 VARCHAR(10),</v>
      </c>
      <c r="L142" s="47" t="str">
        <f t="shared" si="23"/>
        <v>$q6a3_day2 = $_POST['q6a3_day2'];</v>
      </c>
      <c r="M142" s="47" t="str">
        <f t="shared" si="24"/>
        <v>'$q6a3_day2',</v>
      </c>
      <c r="N142" s="47" t="str">
        <f t="shared" si="25"/>
        <v>q6a3_day2 ='$q6a3_day2',</v>
      </c>
      <c r="O142" s="32" t="str">
        <f t="shared" si="26"/>
        <v>$q6a3_day2 = $_POST['q6a3_day2'.$j];</v>
      </c>
      <c r="P142" s="32" t="str">
        <f t="shared" si="27"/>
        <v>ALTER TABLE  teachers_phoneinterview ADD `q6a3_day2` VARCHAR (10) NOT NULL AFTER `q6a4_day2`;</v>
      </c>
      <c r="Q142" s="32" t="str">
        <f t="shared" si="28"/>
        <v>`q6a3_day2`,</v>
      </c>
      <c r="R142" s="32" t="str">
        <f t="shared" si="29"/>
        <v>q6a3_day2</v>
      </c>
      <c r="S142" s="32" t="str">
        <f t="shared" si="30"/>
        <v xml:space="preserve"> + IF(`q6a3_day2` IS NULL , 0 ,1) </v>
      </c>
      <c r="T142" s="32" t="str">
        <f t="shared" si="31"/>
        <v>+(case WHEN q6a3_day2 is null or q6a3_day2 like '' then 1 else 0 end)</v>
      </c>
      <c r="U142" s="32"/>
    </row>
    <row r="143" spans="1:21">
      <c r="A143" s="57"/>
      <c r="B143" s="57"/>
      <c r="C143" s="50" t="s">
        <v>256</v>
      </c>
      <c r="D143" s="57" t="s">
        <v>138</v>
      </c>
      <c r="E143" s="179" t="s">
        <v>256</v>
      </c>
      <c r="F143" s="39" t="s">
        <v>83</v>
      </c>
      <c r="G143" s="59">
        <v>10</v>
      </c>
      <c r="H143" s="57"/>
      <c r="I143" s="57" t="s">
        <v>84</v>
      </c>
      <c r="J143" s="57"/>
      <c r="K143" s="41" t="str">
        <f t="shared" si="22"/>
        <v>q6a3_month2 VARCHAR(10),</v>
      </c>
      <c r="L143" s="47" t="str">
        <f t="shared" si="23"/>
        <v>$q6a3_month2 = $_POST['q6a3_month2'];</v>
      </c>
      <c r="M143" s="47" t="str">
        <f t="shared" si="24"/>
        <v>'$q6a3_month2',</v>
      </c>
      <c r="N143" s="47" t="str">
        <f t="shared" si="25"/>
        <v>q6a3_month2 ='$q6a3_month2',</v>
      </c>
      <c r="O143" s="32" t="str">
        <f t="shared" si="26"/>
        <v>$q6a3_month2 = $_POST['q6a3_month2'.$j];</v>
      </c>
      <c r="P143" s="32" t="str">
        <f t="shared" si="27"/>
        <v>ALTER TABLE  teachers_phoneinterview ADD `q6a3_month2` VARCHAR (10) NOT NULL AFTER `q6a4_month2`;</v>
      </c>
      <c r="Q143" s="32" t="str">
        <f t="shared" si="28"/>
        <v>`q6a3_month2`,</v>
      </c>
      <c r="R143" s="32" t="str">
        <f t="shared" si="29"/>
        <v>q6a3_month2</v>
      </c>
      <c r="S143" s="32" t="str">
        <f t="shared" si="30"/>
        <v xml:space="preserve"> + IF(`q6a3_month2` IS NULL , 0 ,1) </v>
      </c>
      <c r="T143" s="32" t="str">
        <f t="shared" si="31"/>
        <v>+(case WHEN q6a3_month2 is null or q6a3_month2 like '' then 1 else 0 end)</v>
      </c>
      <c r="U143" s="32"/>
    </row>
    <row r="144" spans="1:21" s="78" customFormat="1">
      <c r="A144" s="72"/>
      <c r="B144" s="72"/>
      <c r="C144" s="74" t="s">
        <v>257</v>
      </c>
      <c r="D144" s="72" t="s">
        <v>258</v>
      </c>
      <c r="E144" s="261" t="s">
        <v>257</v>
      </c>
      <c r="F144" s="75" t="s">
        <v>83</v>
      </c>
      <c r="G144" s="76">
        <v>10</v>
      </c>
      <c r="H144" s="72"/>
      <c r="I144" s="57" t="s">
        <v>84</v>
      </c>
      <c r="J144" s="72"/>
      <c r="K144" s="41" t="str">
        <f t="shared" si="22"/>
        <v>q6a4_day1 VARCHAR(10),</v>
      </c>
      <c r="L144" s="47" t="str">
        <f t="shared" si="23"/>
        <v>$q6a4_day1 = $_POST['q6a4_day1'];</v>
      </c>
      <c r="M144" s="47" t="str">
        <f t="shared" si="24"/>
        <v>'$q6a4_day1',</v>
      </c>
      <c r="N144" s="47" t="str">
        <f t="shared" si="25"/>
        <v>q6a4_day1 ='$q6a4_day1',</v>
      </c>
      <c r="O144" s="32" t="str">
        <f t="shared" si="26"/>
        <v>$q6a4_day1 = $_POST['q6a4_day1'.$j];</v>
      </c>
      <c r="P144" s="32" t="str">
        <f t="shared" si="27"/>
        <v>ALTER TABLE  teachers_phoneinterview ADD `q6a4_day1` VARCHAR (10) NOT NULL AFTER `q6a5_day1`;</v>
      </c>
      <c r="Q144" s="32" t="str">
        <f t="shared" si="28"/>
        <v>`q6a4_day1`,</v>
      </c>
      <c r="R144" s="32" t="str">
        <f t="shared" si="29"/>
        <v>q6a4_day1</v>
      </c>
      <c r="S144" s="32" t="str">
        <f t="shared" si="30"/>
        <v xml:space="preserve"> + IF(`q6a4_day1` IS NULL , 0 ,1) </v>
      </c>
      <c r="T144" s="32" t="str">
        <f t="shared" si="31"/>
        <v>+(case WHEN q6a4_day1 is null or q6a4_day1 like '' then 1 else 0 end)</v>
      </c>
      <c r="U144" s="77"/>
    </row>
    <row r="145" spans="1:21" s="78" customFormat="1">
      <c r="A145" s="72"/>
      <c r="B145" s="72"/>
      <c r="C145" s="74" t="s">
        <v>259</v>
      </c>
      <c r="D145" s="72" t="s">
        <v>138</v>
      </c>
      <c r="E145" s="261" t="s">
        <v>259</v>
      </c>
      <c r="F145" s="75" t="s">
        <v>83</v>
      </c>
      <c r="G145" s="76">
        <v>10</v>
      </c>
      <c r="H145" s="72"/>
      <c r="I145" s="57" t="s">
        <v>84</v>
      </c>
      <c r="J145" s="72"/>
      <c r="K145" s="41" t="str">
        <f t="shared" si="22"/>
        <v>q6a4_month1 VARCHAR(10),</v>
      </c>
      <c r="L145" s="47" t="str">
        <f t="shared" si="23"/>
        <v>$q6a4_month1 = $_POST['q6a4_month1'];</v>
      </c>
      <c r="M145" s="47" t="str">
        <f t="shared" si="24"/>
        <v>'$q6a4_month1',</v>
      </c>
      <c r="N145" s="47" t="str">
        <f t="shared" si="25"/>
        <v>q6a4_month1 ='$q6a4_month1',</v>
      </c>
      <c r="O145" s="32" t="str">
        <f t="shared" si="26"/>
        <v>$q6a4_month1 = $_POST['q6a4_month1'.$j];</v>
      </c>
      <c r="P145" s="32" t="str">
        <f t="shared" si="27"/>
        <v>ALTER TABLE  teachers_phoneinterview ADD `q6a4_month1` VARCHAR (10) NOT NULL AFTER `q6a5_month1`;</v>
      </c>
      <c r="Q145" s="32" t="str">
        <f t="shared" si="28"/>
        <v>`q6a4_month1`,</v>
      </c>
      <c r="R145" s="32" t="str">
        <f t="shared" si="29"/>
        <v>q6a4_month1</v>
      </c>
      <c r="S145" s="32" t="str">
        <f t="shared" si="30"/>
        <v xml:space="preserve"> + IF(`q6a4_month1` IS NULL , 0 ,1) </v>
      </c>
      <c r="T145" s="32" t="str">
        <f t="shared" si="31"/>
        <v>+(case WHEN q6a4_month1 is null or q6a4_month1 like '' then 1 else 0 end)</v>
      </c>
      <c r="U145" s="77"/>
    </row>
    <row r="146" spans="1:21" s="78" customFormat="1">
      <c r="A146" s="72"/>
      <c r="B146" s="72"/>
      <c r="C146" s="74" t="s">
        <v>260</v>
      </c>
      <c r="D146" s="72" t="s">
        <v>140</v>
      </c>
      <c r="E146" s="261" t="s">
        <v>260</v>
      </c>
      <c r="F146" s="75" t="s">
        <v>83</v>
      </c>
      <c r="G146" s="76">
        <v>10</v>
      </c>
      <c r="H146" s="72"/>
      <c r="I146" s="57" t="s">
        <v>84</v>
      </c>
      <c r="J146" s="72"/>
      <c r="K146" s="41" t="str">
        <f t="shared" si="22"/>
        <v>q6a4_day2 VARCHAR(10),</v>
      </c>
      <c r="L146" s="47" t="str">
        <f t="shared" si="23"/>
        <v>$q6a4_day2 = $_POST['q6a4_day2'];</v>
      </c>
      <c r="M146" s="47" t="str">
        <f t="shared" si="24"/>
        <v>'$q6a4_day2',</v>
      </c>
      <c r="N146" s="47" t="str">
        <f t="shared" si="25"/>
        <v>q6a4_day2 ='$q6a4_day2',</v>
      </c>
      <c r="O146" s="32" t="str">
        <f t="shared" si="26"/>
        <v>$q6a4_day2 = $_POST['q6a4_day2'.$j];</v>
      </c>
      <c r="P146" s="32" t="str">
        <f t="shared" si="27"/>
        <v>ALTER TABLE  teachers_phoneinterview ADD `q6a4_day2` VARCHAR (10) NOT NULL AFTER `q6a5_day2`;</v>
      </c>
      <c r="Q146" s="32" t="str">
        <f t="shared" si="28"/>
        <v>`q6a4_day2`,</v>
      </c>
      <c r="R146" s="32" t="str">
        <f t="shared" si="29"/>
        <v>q6a4_day2</v>
      </c>
      <c r="S146" s="32" t="str">
        <f t="shared" si="30"/>
        <v xml:space="preserve"> + IF(`q6a4_day2` IS NULL , 0 ,1) </v>
      </c>
      <c r="T146" s="32" t="str">
        <f t="shared" si="31"/>
        <v>+(case WHEN q6a4_day2 is null or q6a4_day2 like '' then 1 else 0 end)</v>
      </c>
      <c r="U146" s="77"/>
    </row>
    <row r="147" spans="1:21" s="78" customFormat="1">
      <c r="A147" s="72"/>
      <c r="B147" s="72"/>
      <c r="C147" s="74" t="s">
        <v>261</v>
      </c>
      <c r="D147" s="72" t="s">
        <v>138</v>
      </c>
      <c r="E147" s="261" t="s">
        <v>261</v>
      </c>
      <c r="F147" s="75" t="s">
        <v>83</v>
      </c>
      <c r="G147" s="76">
        <v>10</v>
      </c>
      <c r="H147" s="72"/>
      <c r="I147" s="57" t="s">
        <v>84</v>
      </c>
      <c r="J147" s="72"/>
      <c r="K147" s="41" t="str">
        <f t="shared" si="22"/>
        <v>q6a4_month2 VARCHAR(10),</v>
      </c>
      <c r="L147" s="47" t="str">
        <f t="shared" si="23"/>
        <v>$q6a4_month2 = $_POST['q6a4_month2'];</v>
      </c>
      <c r="M147" s="47" t="str">
        <f t="shared" si="24"/>
        <v>'$q6a4_month2',</v>
      </c>
      <c r="N147" s="47" t="str">
        <f t="shared" si="25"/>
        <v>q6a4_month2 ='$q6a4_month2',</v>
      </c>
      <c r="O147" s="32" t="str">
        <f t="shared" si="26"/>
        <v>$q6a4_month2 = $_POST['q6a4_month2'.$j];</v>
      </c>
      <c r="P147" s="32" t="str">
        <f t="shared" si="27"/>
        <v>ALTER TABLE  teachers_phoneinterview ADD `q6a4_month2` VARCHAR (10) NOT NULL AFTER `q6a5_month2`;</v>
      </c>
      <c r="Q147" s="32" t="str">
        <f t="shared" si="28"/>
        <v>`q6a4_month2`,</v>
      </c>
      <c r="R147" s="32" t="str">
        <f t="shared" si="29"/>
        <v>q6a4_month2</v>
      </c>
      <c r="S147" s="32" t="str">
        <f t="shared" si="30"/>
        <v xml:space="preserve"> + IF(`q6a4_month2` IS NULL , 0 ,1) </v>
      </c>
      <c r="T147" s="32" t="str">
        <f t="shared" si="31"/>
        <v>+(case WHEN q6a4_month2 is null or q6a4_month2 like '' then 1 else 0 end)</v>
      </c>
      <c r="U147" s="77"/>
    </row>
    <row r="148" spans="1:21">
      <c r="A148" s="57"/>
      <c r="B148" s="57"/>
      <c r="C148" s="50" t="s">
        <v>262</v>
      </c>
      <c r="D148" s="57" t="s">
        <v>263</v>
      </c>
      <c r="E148" s="179" t="s">
        <v>262</v>
      </c>
      <c r="F148" s="39" t="s">
        <v>83</v>
      </c>
      <c r="G148" s="59">
        <v>10</v>
      </c>
      <c r="H148" s="57"/>
      <c r="I148" s="57" t="s">
        <v>84</v>
      </c>
      <c r="J148" s="57"/>
      <c r="K148" s="41" t="str">
        <f t="shared" si="22"/>
        <v>q6a5_day1 VARCHAR(10),</v>
      </c>
      <c r="L148" s="47" t="str">
        <f t="shared" si="23"/>
        <v>$q6a5_day1 = $_POST['q6a5_day1'];</v>
      </c>
      <c r="M148" s="47" t="str">
        <f t="shared" si="24"/>
        <v>'$q6a5_day1',</v>
      </c>
      <c r="N148" s="47" t="str">
        <f t="shared" si="25"/>
        <v>q6a5_day1 ='$q6a5_day1',</v>
      </c>
      <c r="O148" s="32" t="str">
        <f t="shared" si="26"/>
        <v>$q6a5_day1 = $_POST['q6a5_day1'.$j];</v>
      </c>
      <c r="P148" s="32" t="str">
        <f t="shared" si="27"/>
        <v>ALTER TABLE  teachers_phoneinterview ADD `q6a5_day1` VARCHAR (10) NOT NULL AFTER `q6a6_day1`;</v>
      </c>
      <c r="Q148" s="32" t="str">
        <f t="shared" si="28"/>
        <v>`q6a5_day1`,</v>
      </c>
      <c r="R148" s="32" t="str">
        <f t="shared" si="29"/>
        <v>q6a5_day1</v>
      </c>
      <c r="S148" s="32" t="str">
        <f t="shared" si="30"/>
        <v xml:space="preserve"> + IF(`q6a5_day1` IS NULL , 0 ,1) </v>
      </c>
      <c r="T148" s="32" t="str">
        <f t="shared" si="31"/>
        <v>+(case WHEN q6a5_day1 is null or q6a5_day1 like '' then 1 else 0 end)</v>
      </c>
      <c r="U148" s="32"/>
    </row>
    <row r="149" spans="1:21">
      <c r="A149" s="57"/>
      <c r="B149" s="57"/>
      <c r="C149" s="50" t="s">
        <v>264</v>
      </c>
      <c r="D149" s="57" t="s">
        <v>138</v>
      </c>
      <c r="E149" s="179" t="s">
        <v>264</v>
      </c>
      <c r="F149" s="39" t="s">
        <v>83</v>
      </c>
      <c r="G149" s="59">
        <v>10</v>
      </c>
      <c r="H149" s="57"/>
      <c r="I149" s="57" t="s">
        <v>84</v>
      </c>
      <c r="J149" s="57"/>
      <c r="K149" s="41" t="str">
        <f t="shared" si="22"/>
        <v>q6a5_month1 VARCHAR(10),</v>
      </c>
      <c r="L149" s="47" t="str">
        <f t="shared" si="23"/>
        <v>$q6a5_month1 = $_POST['q6a5_month1'];</v>
      </c>
      <c r="M149" s="47" t="str">
        <f t="shared" si="24"/>
        <v>'$q6a5_month1',</v>
      </c>
      <c r="N149" s="47" t="str">
        <f t="shared" si="25"/>
        <v>q6a5_month1 ='$q6a5_month1',</v>
      </c>
      <c r="O149" s="32" t="str">
        <f t="shared" si="26"/>
        <v>$q6a5_month1 = $_POST['q6a5_month1'.$j];</v>
      </c>
      <c r="P149" s="32" t="str">
        <f t="shared" si="27"/>
        <v>ALTER TABLE  teachers_phoneinterview ADD `q6a5_month1` VARCHAR (10) NOT NULL AFTER `q6a6_month1`;</v>
      </c>
      <c r="Q149" s="32" t="str">
        <f t="shared" si="28"/>
        <v>`q6a5_month1`,</v>
      </c>
      <c r="R149" s="32" t="str">
        <f t="shared" si="29"/>
        <v>q6a5_month1</v>
      </c>
      <c r="S149" s="32" t="str">
        <f t="shared" si="30"/>
        <v xml:space="preserve"> + IF(`q6a5_month1` IS NULL , 0 ,1) </v>
      </c>
      <c r="T149" s="32" t="str">
        <f t="shared" si="31"/>
        <v>+(case WHEN q6a5_month1 is null or q6a5_month1 like '' then 1 else 0 end)</v>
      </c>
      <c r="U149" s="32"/>
    </row>
    <row r="150" spans="1:21">
      <c r="A150" s="57"/>
      <c r="B150" s="57"/>
      <c r="C150" s="50" t="s">
        <v>265</v>
      </c>
      <c r="D150" s="57" t="s">
        <v>140</v>
      </c>
      <c r="E150" s="179" t="s">
        <v>265</v>
      </c>
      <c r="F150" s="39" t="s">
        <v>83</v>
      </c>
      <c r="G150" s="59">
        <v>10</v>
      </c>
      <c r="H150" s="57"/>
      <c r="I150" s="57" t="s">
        <v>84</v>
      </c>
      <c r="J150" s="57"/>
      <c r="K150" s="41" t="str">
        <f t="shared" si="22"/>
        <v>q6a5_day2 VARCHAR(10),</v>
      </c>
      <c r="L150" s="47" t="str">
        <f t="shared" si="23"/>
        <v>$q6a5_day2 = $_POST['q6a5_day2'];</v>
      </c>
      <c r="M150" s="47" t="str">
        <f t="shared" si="24"/>
        <v>'$q6a5_day2',</v>
      </c>
      <c r="N150" s="47" t="str">
        <f t="shared" si="25"/>
        <v>q6a5_day2 ='$q6a5_day2',</v>
      </c>
      <c r="O150" s="32" t="str">
        <f t="shared" si="26"/>
        <v>$q6a5_day2 = $_POST['q6a5_day2'.$j];</v>
      </c>
      <c r="P150" s="32" t="str">
        <f t="shared" si="27"/>
        <v>ALTER TABLE  teachers_phoneinterview ADD `q6a5_day2` VARCHAR (10) NOT NULL AFTER `q6a6_day2`;</v>
      </c>
      <c r="Q150" s="32" t="str">
        <f t="shared" si="28"/>
        <v>`q6a5_day2`,</v>
      </c>
      <c r="R150" s="32" t="str">
        <f t="shared" si="29"/>
        <v>q6a5_day2</v>
      </c>
      <c r="S150" s="32" t="str">
        <f t="shared" si="30"/>
        <v xml:space="preserve"> + IF(`q6a5_day2` IS NULL , 0 ,1) </v>
      </c>
      <c r="T150" s="32" t="str">
        <f t="shared" si="31"/>
        <v>+(case WHEN q6a5_day2 is null or q6a5_day2 like '' then 1 else 0 end)</v>
      </c>
      <c r="U150" s="32"/>
    </row>
    <row r="151" spans="1:21">
      <c r="A151" s="57"/>
      <c r="B151" s="57"/>
      <c r="C151" s="50" t="s">
        <v>266</v>
      </c>
      <c r="D151" s="57" t="s">
        <v>138</v>
      </c>
      <c r="E151" s="179" t="s">
        <v>266</v>
      </c>
      <c r="F151" s="39" t="s">
        <v>83</v>
      </c>
      <c r="G151" s="59">
        <v>10</v>
      </c>
      <c r="H151" s="57"/>
      <c r="I151" s="57" t="s">
        <v>84</v>
      </c>
      <c r="J151" s="57"/>
      <c r="K151" s="41" t="str">
        <f t="shared" si="22"/>
        <v>q6a5_month2 VARCHAR(10),</v>
      </c>
      <c r="L151" s="47" t="str">
        <f t="shared" si="23"/>
        <v>$q6a5_month2 = $_POST['q6a5_month2'];</v>
      </c>
      <c r="M151" s="47" t="str">
        <f t="shared" si="24"/>
        <v>'$q6a5_month2',</v>
      </c>
      <c r="N151" s="47" t="str">
        <f t="shared" si="25"/>
        <v>q6a5_month2 ='$q6a5_month2',</v>
      </c>
      <c r="O151" s="32" t="str">
        <f t="shared" si="26"/>
        <v>$q6a5_month2 = $_POST['q6a5_month2'.$j];</v>
      </c>
      <c r="P151" s="32" t="str">
        <f t="shared" si="27"/>
        <v>ALTER TABLE  teachers_phoneinterview ADD `q6a5_month2` VARCHAR (10) NOT NULL AFTER `q6a6_month2`;</v>
      </c>
      <c r="Q151" s="32" t="str">
        <f t="shared" si="28"/>
        <v>`q6a5_month2`,</v>
      </c>
      <c r="R151" s="32" t="str">
        <f t="shared" si="29"/>
        <v>q6a5_month2</v>
      </c>
      <c r="S151" s="32" t="str">
        <f t="shared" si="30"/>
        <v xml:space="preserve"> + IF(`q6a5_month2` IS NULL , 0 ,1) </v>
      </c>
      <c r="T151" s="32" t="str">
        <f t="shared" si="31"/>
        <v>+(case WHEN q6a5_month2 is null or q6a5_month2 like '' then 1 else 0 end)</v>
      </c>
      <c r="U151" s="32"/>
    </row>
    <row r="152" spans="1:21" s="161" customFormat="1">
      <c r="A152" s="156"/>
      <c r="B152" s="156"/>
      <c r="C152" s="157" t="s">
        <v>267</v>
      </c>
      <c r="D152" s="156" t="s">
        <v>632</v>
      </c>
      <c r="E152" s="263" t="s">
        <v>267</v>
      </c>
      <c r="F152" s="158"/>
      <c r="G152" s="159">
        <v>10</v>
      </c>
      <c r="H152" s="156"/>
      <c r="I152" s="150" t="s">
        <v>84</v>
      </c>
      <c r="J152" s="156"/>
      <c r="K152" s="41" t="str">
        <f t="shared" si="22"/>
        <v/>
      </c>
      <c r="L152" s="47" t="str">
        <f t="shared" si="23"/>
        <v/>
      </c>
      <c r="M152" s="47" t="str">
        <f t="shared" si="24"/>
        <v/>
      </c>
      <c r="N152" s="47" t="str">
        <f t="shared" si="25"/>
        <v/>
      </c>
      <c r="O152" s="32" t="str">
        <f t="shared" si="26"/>
        <v/>
      </c>
      <c r="P152" s="32"/>
      <c r="Q152" s="32"/>
      <c r="R152" s="32" t="str">
        <f t="shared" si="29"/>
        <v/>
      </c>
      <c r="S152" s="154"/>
      <c r="T152" s="154"/>
      <c r="U152" s="160"/>
    </row>
    <row r="153" spans="1:21" s="161" customFormat="1">
      <c r="A153" s="156"/>
      <c r="B153" s="156"/>
      <c r="C153" s="157" t="s">
        <v>268</v>
      </c>
      <c r="D153" s="156" t="s">
        <v>138</v>
      </c>
      <c r="E153" s="263" t="s">
        <v>268</v>
      </c>
      <c r="F153" s="158"/>
      <c r="G153" s="159">
        <v>10</v>
      </c>
      <c r="H153" s="156"/>
      <c r="I153" s="150" t="s">
        <v>84</v>
      </c>
      <c r="J153" s="156"/>
      <c r="K153" s="41" t="str">
        <f t="shared" si="22"/>
        <v/>
      </c>
      <c r="L153" s="47" t="str">
        <f t="shared" si="23"/>
        <v/>
      </c>
      <c r="M153" s="47" t="str">
        <f t="shared" si="24"/>
        <v/>
      </c>
      <c r="N153" s="47" t="str">
        <f t="shared" si="25"/>
        <v/>
      </c>
      <c r="O153" s="32" t="str">
        <f t="shared" si="26"/>
        <v/>
      </c>
      <c r="P153" s="32"/>
      <c r="Q153" s="32"/>
      <c r="R153" s="32" t="str">
        <f t="shared" si="29"/>
        <v/>
      </c>
      <c r="S153" s="154"/>
      <c r="T153" s="154"/>
      <c r="U153" s="160"/>
    </row>
    <row r="154" spans="1:21" s="161" customFormat="1">
      <c r="A154" s="156"/>
      <c r="B154" s="156"/>
      <c r="C154" s="157" t="s">
        <v>269</v>
      </c>
      <c r="D154" s="156" t="s">
        <v>140</v>
      </c>
      <c r="E154" s="263" t="s">
        <v>269</v>
      </c>
      <c r="F154" s="158"/>
      <c r="G154" s="159">
        <v>10</v>
      </c>
      <c r="H154" s="156"/>
      <c r="I154" s="150" t="s">
        <v>84</v>
      </c>
      <c r="J154" s="156"/>
      <c r="K154" s="41" t="str">
        <f t="shared" si="22"/>
        <v/>
      </c>
      <c r="L154" s="47" t="str">
        <f t="shared" si="23"/>
        <v/>
      </c>
      <c r="M154" s="47" t="str">
        <f t="shared" si="24"/>
        <v/>
      </c>
      <c r="N154" s="47" t="str">
        <f t="shared" si="25"/>
        <v/>
      </c>
      <c r="O154" s="32" t="str">
        <f t="shared" si="26"/>
        <v/>
      </c>
      <c r="P154" s="32"/>
      <c r="Q154" s="32"/>
      <c r="R154" s="32" t="str">
        <f t="shared" si="29"/>
        <v/>
      </c>
      <c r="S154" s="154"/>
      <c r="T154" s="154"/>
      <c r="U154" s="160"/>
    </row>
    <row r="155" spans="1:21" s="161" customFormat="1">
      <c r="A155" s="156"/>
      <c r="B155" s="156"/>
      <c r="C155" s="157" t="s">
        <v>270</v>
      </c>
      <c r="D155" s="156" t="s">
        <v>138</v>
      </c>
      <c r="E155" s="263" t="s">
        <v>270</v>
      </c>
      <c r="F155" s="158"/>
      <c r="G155" s="159">
        <v>10</v>
      </c>
      <c r="H155" s="156"/>
      <c r="I155" s="150" t="s">
        <v>84</v>
      </c>
      <c r="J155" s="156"/>
      <c r="K155" s="41" t="str">
        <f t="shared" si="22"/>
        <v/>
      </c>
      <c r="L155" s="47" t="str">
        <f t="shared" si="23"/>
        <v/>
      </c>
      <c r="M155" s="47" t="str">
        <f t="shared" si="24"/>
        <v/>
      </c>
      <c r="N155" s="47" t="str">
        <f t="shared" si="25"/>
        <v/>
      </c>
      <c r="O155" s="32" t="str">
        <f t="shared" si="26"/>
        <v/>
      </c>
      <c r="P155" s="32"/>
      <c r="Q155" s="32"/>
      <c r="R155" s="32" t="str">
        <f t="shared" si="29"/>
        <v/>
      </c>
      <c r="S155" s="154"/>
      <c r="T155" s="154"/>
      <c r="U155" s="160"/>
    </row>
    <row r="156" spans="1:21" s="155" customFormat="1">
      <c r="A156" s="150"/>
      <c r="B156" s="150"/>
      <c r="C156" s="151" t="s">
        <v>271</v>
      </c>
      <c r="D156" s="150" t="s">
        <v>633</v>
      </c>
      <c r="E156" s="262" t="s">
        <v>271</v>
      </c>
      <c r="F156" s="152"/>
      <c r="G156" s="153">
        <v>10</v>
      </c>
      <c r="H156" s="150"/>
      <c r="I156" s="150" t="s">
        <v>84</v>
      </c>
      <c r="J156" s="150"/>
      <c r="K156" s="41" t="str">
        <f t="shared" si="22"/>
        <v/>
      </c>
      <c r="L156" s="47" t="str">
        <f t="shared" si="23"/>
        <v/>
      </c>
      <c r="M156" s="47" t="str">
        <f t="shared" si="24"/>
        <v/>
      </c>
      <c r="N156" s="47" t="str">
        <f t="shared" si="25"/>
        <v/>
      </c>
      <c r="O156" s="32" t="str">
        <f t="shared" si="26"/>
        <v/>
      </c>
      <c r="P156" s="32"/>
      <c r="Q156" s="32"/>
      <c r="R156" s="32" t="str">
        <f t="shared" si="29"/>
        <v/>
      </c>
      <c r="S156" s="154"/>
      <c r="T156" s="154"/>
      <c r="U156" s="154"/>
    </row>
    <row r="157" spans="1:21" s="155" customFormat="1">
      <c r="A157" s="150"/>
      <c r="B157" s="150"/>
      <c r="C157" s="151" t="s">
        <v>272</v>
      </c>
      <c r="D157" s="150" t="s">
        <v>138</v>
      </c>
      <c r="E157" s="262" t="s">
        <v>272</v>
      </c>
      <c r="F157" s="152"/>
      <c r="G157" s="153">
        <v>10</v>
      </c>
      <c r="H157" s="150"/>
      <c r="I157" s="150" t="s">
        <v>84</v>
      </c>
      <c r="J157" s="150"/>
      <c r="K157" s="41" t="str">
        <f t="shared" si="22"/>
        <v/>
      </c>
      <c r="L157" s="47" t="str">
        <f t="shared" si="23"/>
        <v/>
      </c>
      <c r="M157" s="47" t="str">
        <f t="shared" si="24"/>
        <v/>
      </c>
      <c r="N157" s="47" t="str">
        <f t="shared" si="25"/>
        <v/>
      </c>
      <c r="O157" s="32" t="str">
        <f t="shared" si="26"/>
        <v/>
      </c>
      <c r="P157" s="32"/>
      <c r="Q157" s="32"/>
      <c r="R157" s="32" t="str">
        <f t="shared" si="29"/>
        <v/>
      </c>
      <c r="S157" s="154"/>
      <c r="T157" s="154"/>
      <c r="U157" s="154"/>
    </row>
    <row r="158" spans="1:21" s="155" customFormat="1">
      <c r="A158" s="150"/>
      <c r="B158" s="150"/>
      <c r="C158" s="151" t="s">
        <v>273</v>
      </c>
      <c r="D158" s="150" t="s">
        <v>140</v>
      </c>
      <c r="E158" s="262" t="s">
        <v>273</v>
      </c>
      <c r="F158" s="152"/>
      <c r="G158" s="153">
        <v>10</v>
      </c>
      <c r="H158" s="150"/>
      <c r="I158" s="150" t="s">
        <v>84</v>
      </c>
      <c r="J158" s="150"/>
      <c r="K158" s="41" t="str">
        <f t="shared" si="22"/>
        <v/>
      </c>
      <c r="L158" s="47" t="str">
        <f t="shared" si="23"/>
        <v/>
      </c>
      <c r="M158" s="47" t="str">
        <f t="shared" si="24"/>
        <v/>
      </c>
      <c r="N158" s="47" t="str">
        <f t="shared" si="25"/>
        <v/>
      </c>
      <c r="O158" s="32" t="str">
        <f t="shared" si="26"/>
        <v/>
      </c>
      <c r="P158" s="32"/>
      <c r="Q158" s="32"/>
      <c r="R158" s="32" t="str">
        <f t="shared" si="29"/>
        <v/>
      </c>
      <c r="S158" s="154"/>
      <c r="T158" s="154"/>
      <c r="U158" s="154"/>
    </row>
    <row r="159" spans="1:21" s="155" customFormat="1">
      <c r="A159" s="150"/>
      <c r="B159" s="150"/>
      <c r="C159" s="151" t="s">
        <v>274</v>
      </c>
      <c r="D159" s="150" t="s">
        <v>138</v>
      </c>
      <c r="E159" s="262" t="s">
        <v>274</v>
      </c>
      <c r="F159" s="152"/>
      <c r="G159" s="153">
        <v>10</v>
      </c>
      <c r="H159" s="150"/>
      <c r="I159" s="150" t="s">
        <v>84</v>
      </c>
      <c r="J159" s="150"/>
      <c r="K159" s="41" t="str">
        <f t="shared" si="22"/>
        <v/>
      </c>
      <c r="L159" s="47" t="str">
        <f t="shared" si="23"/>
        <v/>
      </c>
      <c r="M159" s="47" t="str">
        <f t="shared" si="24"/>
        <v/>
      </c>
      <c r="N159" s="47" t="str">
        <f t="shared" si="25"/>
        <v/>
      </c>
      <c r="O159" s="32" t="str">
        <f t="shared" si="26"/>
        <v/>
      </c>
      <c r="P159" s="32"/>
      <c r="Q159" s="32"/>
      <c r="R159" s="32" t="str">
        <f t="shared" si="29"/>
        <v/>
      </c>
      <c r="S159" s="154"/>
      <c r="T159" s="154"/>
      <c r="U159" s="154"/>
    </row>
    <row r="160" spans="1:21" s="161" customFormat="1">
      <c r="A160" s="156"/>
      <c r="B160" s="156"/>
      <c r="C160" s="157" t="s">
        <v>275</v>
      </c>
      <c r="D160" s="156" t="s">
        <v>634</v>
      </c>
      <c r="E160" s="263" t="s">
        <v>275</v>
      </c>
      <c r="F160" s="158"/>
      <c r="G160" s="159">
        <v>10</v>
      </c>
      <c r="H160" s="156"/>
      <c r="I160" s="150" t="s">
        <v>84</v>
      </c>
      <c r="J160" s="156"/>
      <c r="K160" s="41" t="str">
        <f t="shared" si="22"/>
        <v/>
      </c>
      <c r="L160" s="47" t="str">
        <f t="shared" si="23"/>
        <v/>
      </c>
      <c r="M160" s="47" t="str">
        <f t="shared" si="24"/>
        <v/>
      </c>
      <c r="N160" s="47" t="str">
        <f t="shared" si="25"/>
        <v/>
      </c>
      <c r="O160" s="32" t="str">
        <f t="shared" si="26"/>
        <v/>
      </c>
      <c r="P160" s="32"/>
      <c r="Q160" s="32"/>
      <c r="R160" s="32" t="str">
        <f t="shared" si="29"/>
        <v/>
      </c>
      <c r="S160" s="154"/>
      <c r="T160" s="154"/>
      <c r="U160" s="160"/>
    </row>
    <row r="161" spans="1:21" s="161" customFormat="1">
      <c r="A161" s="156"/>
      <c r="B161" s="156"/>
      <c r="C161" s="157" t="s">
        <v>276</v>
      </c>
      <c r="D161" s="156" t="s">
        <v>138</v>
      </c>
      <c r="E161" s="263" t="s">
        <v>276</v>
      </c>
      <c r="F161" s="158"/>
      <c r="G161" s="159">
        <v>10</v>
      </c>
      <c r="H161" s="156"/>
      <c r="I161" s="150" t="s">
        <v>84</v>
      </c>
      <c r="J161" s="156"/>
      <c r="K161" s="41" t="str">
        <f t="shared" si="22"/>
        <v/>
      </c>
      <c r="L161" s="47" t="str">
        <f t="shared" si="23"/>
        <v/>
      </c>
      <c r="M161" s="47" t="str">
        <f t="shared" si="24"/>
        <v/>
      </c>
      <c r="N161" s="47" t="str">
        <f t="shared" si="25"/>
        <v/>
      </c>
      <c r="O161" s="32" t="str">
        <f t="shared" si="26"/>
        <v/>
      </c>
      <c r="P161" s="32"/>
      <c r="Q161" s="32"/>
      <c r="R161" s="32" t="str">
        <f t="shared" si="29"/>
        <v/>
      </c>
      <c r="S161" s="154"/>
      <c r="T161" s="154"/>
      <c r="U161" s="160"/>
    </row>
    <row r="162" spans="1:21" s="161" customFormat="1">
      <c r="A162" s="156"/>
      <c r="B162" s="156"/>
      <c r="C162" s="157" t="s">
        <v>277</v>
      </c>
      <c r="D162" s="156" t="s">
        <v>140</v>
      </c>
      <c r="E162" s="263" t="s">
        <v>277</v>
      </c>
      <c r="F162" s="158"/>
      <c r="G162" s="159">
        <v>10</v>
      </c>
      <c r="H162" s="156"/>
      <c r="I162" s="150" t="s">
        <v>84</v>
      </c>
      <c r="J162" s="156"/>
      <c r="K162" s="41" t="str">
        <f t="shared" si="22"/>
        <v/>
      </c>
      <c r="L162" s="47" t="str">
        <f t="shared" si="23"/>
        <v/>
      </c>
      <c r="M162" s="47" t="str">
        <f t="shared" si="24"/>
        <v/>
      </c>
      <c r="N162" s="47" t="str">
        <f t="shared" si="25"/>
        <v/>
      </c>
      <c r="O162" s="32" t="str">
        <f t="shared" si="26"/>
        <v/>
      </c>
      <c r="P162" s="32"/>
      <c r="Q162" s="32"/>
      <c r="R162" s="32" t="str">
        <f t="shared" si="29"/>
        <v/>
      </c>
      <c r="S162" s="154"/>
      <c r="T162" s="154"/>
      <c r="U162" s="160"/>
    </row>
    <row r="163" spans="1:21" s="161" customFormat="1">
      <c r="A163" s="156"/>
      <c r="B163" s="156"/>
      <c r="C163" s="157" t="s">
        <v>278</v>
      </c>
      <c r="D163" s="156" t="s">
        <v>138</v>
      </c>
      <c r="E163" s="263" t="s">
        <v>278</v>
      </c>
      <c r="F163" s="158"/>
      <c r="G163" s="159">
        <v>10</v>
      </c>
      <c r="H163" s="156"/>
      <c r="I163" s="150" t="s">
        <v>84</v>
      </c>
      <c r="J163" s="156"/>
      <c r="K163" s="41" t="str">
        <f t="shared" si="22"/>
        <v/>
      </c>
      <c r="L163" s="47" t="str">
        <f t="shared" si="23"/>
        <v/>
      </c>
      <c r="M163" s="47" t="str">
        <f t="shared" si="24"/>
        <v/>
      </c>
      <c r="N163" s="47" t="str">
        <f t="shared" si="25"/>
        <v/>
      </c>
      <c r="O163" s="32" t="str">
        <f t="shared" si="26"/>
        <v/>
      </c>
      <c r="P163" s="32"/>
      <c r="Q163" s="32"/>
      <c r="R163" s="32" t="str">
        <f t="shared" si="29"/>
        <v/>
      </c>
      <c r="S163" s="154"/>
      <c r="T163" s="154"/>
      <c r="U163" s="160"/>
    </row>
    <row r="164" spans="1:21" s="155" customFormat="1">
      <c r="A164" s="150"/>
      <c r="B164" s="150"/>
      <c r="C164" s="151" t="s">
        <v>279</v>
      </c>
      <c r="D164" s="150" t="s">
        <v>635</v>
      </c>
      <c r="E164" s="262" t="s">
        <v>279</v>
      </c>
      <c r="F164" s="152"/>
      <c r="G164" s="153">
        <v>10</v>
      </c>
      <c r="H164" s="150"/>
      <c r="I164" s="150" t="s">
        <v>84</v>
      </c>
      <c r="J164" s="150"/>
      <c r="K164" s="41" t="str">
        <f t="shared" si="22"/>
        <v/>
      </c>
      <c r="L164" s="47" t="str">
        <f t="shared" si="23"/>
        <v/>
      </c>
      <c r="M164" s="47" t="str">
        <f t="shared" si="24"/>
        <v/>
      </c>
      <c r="N164" s="47" t="str">
        <f t="shared" si="25"/>
        <v/>
      </c>
      <c r="O164" s="32" t="str">
        <f t="shared" si="26"/>
        <v/>
      </c>
      <c r="P164" s="32"/>
      <c r="Q164" s="32"/>
      <c r="R164" s="32" t="str">
        <f t="shared" si="29"/>
        <v/>
      </c>
      <c r="S164" s="154"/>
      <c r="T164" s="154"/>
      <c r="U164" s="154"/>
    </row>
    <row r="165" spans="1:21" s="155" customFormat="1">
      <c r="A165" s="150"/>
      <c r="B165" s="150"/>
      <c r="C165" s="151" t="s">
        <v>280</v>
      </c>
      <c r="D165" s="150" t="s">
        <v>138</v>
      </c>
      <c r="E165" s="262" t="s">
        <v>280</v>
      </c>
      <c r="F165" s="152"/>
      <c r="G165" s="153">
        <v>10</v>
      </c>
      <c r="H165" s="150"/>
      <c r="I165" s="150" t="s">
        <v>84</v>
      </c>
      <c r="J165" s="150"/>
      <c r="K165" s="41" t="str">
        <f t="shared" si="22"/>
        <v/>
      </c>
      <c r="L165" s="47" t="str">
        <f t="shared" si="23"/>
        <v/>
      </c>
      <c r="M165" s="47" t="str">
        <f t="shared" si="24"/>
        <v/>
      </c>
      <c r="N165" s="47" t="str">
        <f t="shared" si="25"/>
        <v/>
      </c>
      <c r="O165" s="32" t="str">
        <f t="shared" si="26"/>
        <v/>
      </c>
      <c r="P165" s="32"/>
      <c r="Q165" s="32"/>
      <c r="R165" s="32" t="str">
        <f t="shared" si="29"/>
        <v/>
      </c>
      <c r="S165" s="154"/>
      <c r="T165" s="154"/>
      <c r="U165" s="154"/>
    </row>
    <row r="166" spans="1:21" s="155" customFormat="1">
      <c r="A166" s="150"/>
      <c r="B166" s="150"/>
      <c r="C166" s="151" t="s">
        <v>281</v>
      </c>
      <c r="D166" s="150" t="s">
        <v>140</v>
      </c>
      <c r="E166" s="262" t="s">
        <v>281</v>
      </c>
      <c r="F166" s="152"/>
      <c r="G166" s="153">
        <v>10</v>
      </c>
      <c r="H166" s="150"/>
      <c r="I166" s="150" t="s">
        <v>84</v>
      </c>
      <c r="J166" s="150"/>
      <c r="K166" s="41" t="str">
        <f t="shared" si="22"/>
        <v/>
      </c>
      <c r="L166" s="47" t="str">
        <f t="shared" si="23"/>
        <v/>
      </c>
      <c r="M166" s="47" t="str">
        <f t="shared" si="24"/>
        <v/>
      </c>
      <c r="N166" s="47" t="str">
        <f t="shared" si="25"/>
        <v/>
      </c>
      <c r="O166" s="32" t="str">
        <f t="shared" si="26"/>
        <v/>
      </c>
      <c r="P166" s="32"/>
      <c r="Q166" s="32"/>
      <c r="R166" s="32" t="str">
        <f t="shared" si="29"/>
        <v/>
      </c>
      <c r="S166" s="154"/>
      <c r="T166" s="154"/>
      <c r="U166" s="154"/>
    </row>
    <row r="167" spans="1:21" s="155" customFormat="1">
      <c r="A167" s="150"/>
      <c r="B167" s="150"/>
      <c r="C167" s="151" t="s">
        <v>282</v>
      </c>
      <c r="D167" s="150" t="s">
        <v>138</v>
      </c>
      <c r="E167" s="262" t="s">
        <v>282</v>
      </c>
      <c r="F167" s="152"/>
      <c r="G167" s="153">
        <v>10</v>
      </c>
      <c r="H167" s="150"/>
      <c r="I167" s="150" t="s">
        <v>84</v>
      </c>
      <c r="J167" s="150"/>
      <c r="K167" s="41" t="str">
        <f t="shared" si="22"/>
        <v/>
      </c>
      <c r="L167" s="47" t="str">
        <f t="shared" si="23"/>
        <v/>
      </c>
      <c r="M167" s="47" t="str">
        <f t="shared" si="24"/>
        <v/>
      </c>
      <c r="N167" s="47" t="str">
        <f t="shared" si="25"/>
        <v/>
      </c>
      <c r="O167" s="32" t="str">
        <f t="shared" si="26"/>
        <v/>
      </c>
      <c r="P167" s="32"/>
      <c r="Q167" s="32"/>
      <c r="R167" s="32" t="str">
        <f t="shared" si="29"/>
        <v/>
      </c>
      <c r="S167" s="154"/>
      <c r="T167" s="154"/>
      <c r="U167" s="154"/>
    </row>
    <row r="168" spans="1:21" s="161" customFormat="1">
      <c r="A168" s="156"/>
      <c r="B168" s="156"/>
      <c r="C168" s="157" t="s">
        <v>283</v>
      </c>
      <c r="D168" s="156" t="s">
        <v>636</v>
      </c>
      <c r="E168" s="263" t="s">
        <v>283</v>
      </c>
      <c r="F168" s="158"/>
      <c r="G168" s="159">
        <v>10</v>
      </c>
      <c r="H168" s="156"/>
      <c r="I168" s="150" t="s">
        <v>84</v>
      </c>
      <c r="J168" s="156"/>
      <c r="K168" s="41" t="str">
        <f t="shared" si="22"/>
        <v/>
      </c>
      <c r="L168" s="47" t="str">
        <f t="shared" si="23"/>
        <v/>
      </c>
      <c r="M168" s="47" t="str">
        <f t="shared" si="24"/>
        <v/>
      </c>
      <c r="N168" s="47" t="str">
        <f t="shared" si="25"/>
        <v/>
      </c>
      <c r="O168" s="32" t="str">
        <f t="shared" si="26"/>
        <v/>
      </c>
      <c r="P168" s="32"/>
      <c r="Q168" s="32"/>
      <c r="R168" s="32" t="str">
        <f t="shared" si="29"/>
        <v/>
      </c>
      <c r="S168" s="154"/>
      <c r="T168" s="154"/>
      <c r="U168" s="160"/>
    </row>
    <row r="169" spans="1:21" s="161" customFormat="1">
      <c r="A169" s="156"/>
      <c r="B169" s="156"/>
      <c r="C169" s="157" t="s">
        <v>284</v>
      </c>
      <c r="D169" s="156" t="s">
        <v>138</v>
      </c>
      <c r="E169" s="263" t="s">
        <v>284</v>
      </c>
      <c r="F169" s="158"/>
      <c r="G169" s="159">
        <v>10</v>
      </c>
      <c r="H169" s="156"/>
      <c r="I169" s="150" t="s">
        <v>84</v>
      </c>
      <c r="J169" s="156"/>
      <c r="K169" s="41" t="str">
        <f t="shared" si="22"/>
        <v/>
      </c>
      <c r="L169" s="47" t="str">
        <f t="shared" si="23"/>
        <v/>
      </c>
      <c r="M169" s="47" t="str">
        <f t="shared" si="24"/>
        <v/>
      </c>
      <c r="N169" s="47" t="str">
        <f t="shared" si="25"/>
        <v/>
      </c>
      <c r="O169" s="32" t="str">
        <f t="shared" si="26"/>
        <v/>
      </c>
      <c r="P169" s="32"/>
      <c r="Q169" s="32"/>
      <c r="R169" s="32" t="str">
        <f t="shared" si="29"/>
        <v/>
      </c>
      <c r="S169" s="154"/>
      <c r="T169" s="154"/>
      <c r="U169" s="160"/>
    </row>
    <row r="170" spans="1:21" s="161" customFormat="1">
      <c r="A170" s="156"/>
      <c r="B170" s="156"/>
      <c r="C170" s="157" t="s">
        <v>285</v>
      </c>
      <c r="D170" s="156" t="s">
        <v>140</v>
      </c>
      <c r="E170" s="263" t="s">
        <v>285</v>
      </c>
      <c r="F170" s="158"/>
      <c r="G170" s="159">
        <v>10</v>
      </c>
      <c r="H170" s="156"/>
      <c r="I170" s="150" t="s">
        <v>84</v>
      </c>
      <c r="J170" s="156"/>
      <c r="K170" s="41" t="str">
        <f t="shared" si="22"/>
        <v/>
      </c>
      <c r="L170" s="47" t="str">
        <f t="shared" si="23"/>
        <v/>
      </c>
      <c r="M170" s="47" t="str">
        <f t="shared" si="24"/>
        <v/>
      </c>
      <c r="N170" s="47" t="str">
        <f t="shared" si="25"/>
        <v/>
      </c>
      <c r="O170" s="32" t="str">
        <f t="shared" si="26"/>
        <v/>
      </c>
      <c r="P170" s="32"/>
      <c r="Q170" s="32"/>
      <c r="R170" s="32" t="str">
        <f t="shared" si="29"/>
        <v/>
      </c>
      <c r="S170" s="154"/>
      <c r="T170" s="154"/>
      <c r="U170" s="160"/>
    </row>
    <row r="171" spans="1:21" s="161" customFormat="1">
      <c r="A171" s="156"/>
      <c r="B171" s="156"/>
      <c r="C171" s="157" t="s">
        <v>286</v>
      </c>
      <c r="D171" s="156" t="s">
        <v>138</v>
      </c>
      <c r="E171" s="263" t="s">
        <v>286</v>
      </c>
      <c r="F171" s="158"/>
      <c r="G171" s="159">
        <v>10</v>
      </c>
      <c r="H171" s="156"/>
      <c r="I171" s="150" t="s">
        <v>84</v>
      </c>
      <c r="J171" s="156"/>
      <c r="K171" s="41" t="str">
        <f t="shared" si="22"/>
        <v/>
      </c>
      <c r="L171" s="47" t="str">
        <f t="shared" si="23"/>
        <v/>
      </c>
      <c r="M171" s="47" t="str">
        <f t="shared" si="24"/>
        <v/>
      </c>
      <c r="N171" s="47" t="str">
        <f t="shared" si="25"/>
        <v/>
      </c>
      <c r="O171" s="32" t="str">
        <f t="shared" si="26"/>
        <v/>
      </c>
      <c r="P171" s="32"/>
      <c r="Q171" s="32"/>
      <c r="R171" s="32" t="str">
        <f t="shared" si="29"/>
        <v/>
      </c>
      <c r="S171" s="154"/>
      <c r="T171" s="154"/>
      <c r="U171" s="160"/>
    </row>
    <row r="172" spans="1:21" s="70" customFormat="1">
      <c r="A172" s="63"/>
      <c r="B172" s="63"/>
      <c r="C172" s="65"/>
      <c r="D172" s="63"/>
      <c r="E172" s="260"/>
      <c r="F172" s="66"/>
      <c r="G172" s="67"/>
      <c r="H172" s="63"/>
      <c r="I172" s="63"/>
      <c r="J172" s="63"/>
      <c r="K172" s="41" t="str">
        <f t="shared" si="22"/>
        <v/>
      </c>
      <c r="L172" s="47" t="str">
        <f t="shared" si="23"/>
        <v/>
      </c>
      <c r="M172" s="47" t="str">
        <f t="shared" si="24"/>
        <v/>
      </c>
      <c r="N172" s="47" t="str">
        <f t="shared" si="25"/>
        <v/>
      </c>
      <c r="O172" s="32" t="str">
        <f t="shared" si="26"/>
        <v/>
      </c>
      <c r="P172" s="32"/>
      <c r="Q172" s="32"/>
      <c r="R172" s="32" t="str">
        <f t="shared" si="29"/>
        <v/>
      </c>
      <c r="S172" s="69"/>
      <c r="T172" s="69"/>
      <c r="U172" s="69"/>
    </row>
    <row r="173" spans="1:21">
      <c r="A173" s="57"/>
      <c r="B173" s="50" t="s">
        <v>602</v>
      </c>
      <c r="C173" s="50" t="s">
        <v>287</v>
      </c>
      <c r="D173" s="57" t="s">
        <v>612</v>
      </c>
      <c r="E173" s="179"/>
      <c r="F173" s="39"/>
      <c r="G173" s="59"/>
      <c r="H173" s="57"/>
      <c r="I173" s="57"/>
      <c r="J173" s="57"/>
      <c r="K173" s="41" t="str">
        <f t="shared" si="22"/>
        <v/>
      </c>
      <c r="L173" s="47" t="str">
        <f t="shared" si="23"/>
        <v/>
      </c>
      <c r="M173" s="47" t="str">
        <f t="shared" si="24"/>
        <v/>
      </c>
      <c r="N173" s="47" t="str">
        <f t="shared" si="25"/>
        <v/>
      </c>
      <c r="O173" s="32" t="str">
        <f t="shared" si="26"/>
        <v/>
      </c>
      <c r="P173" s="32" t="str">
        <f t="shared" si="27"/>
        <v/>
      </c>
      <c r="Q173" s="32" t="str">
        <f t="shared" si="28"/>
        <v/>
      </c>
      <c r="R173" s="32" t="str">
        <f t="shared" si="29"/>
        <v/>
      </c>
      <c r="S173" s="32" t="str">
        <f t="shared" si="30"/>
        <v/>
      </c>
      <c r="T173" s="32" t="str">
        <f t="shared" si="31"/>
        <v/>
      </c>
      <c r="U173" s="32"/>
    </row>
    <row r="174" spans="1:21">
      <c r="A174" s="57"/>
      <c r="B174" s="50"/>
      <c r="C174" s="50" t="s">
        <v>288</v>
      </c>
      <c r="D174" s="57" t="s">
        <v>289</v>
      </c>
      <c r="E174" s="179" t="s">
        <v>288</v>
      </c>
      <c r="F174" s="39" t="s">
        <v>83</v>
      </c>
      <c r="G174" s="59">
        <v>10</v>
      </c>
      <c r="H174" s="57"/>
      <c r="I174" s="57" t="s">
        <v>84</v>
      </c>
      <c r="J174" s="57"/>
      <c r="K174" s="41" t="str">
        <f t="shared" si="22"/>
        <v>q7_day VARCHAR(10),</v>
      </c>
      <c r="L174" s="47" t="str">
        <f t="shared" si="23"/>
        <v>$q7_day = $_POST['q7_day'];</v>
      </c>
      <c r="M174" s="47" t="str">
        <f t="shared" si="24"/>
        <v>'$q7_day',</v>
      </c>
      <c r="N174" s="47" t="str">
        <f t="shared" si="25"/>
        <v>q7_day ='$q7_day',</v>
      </c>
      <c r="O174" s="32" t="str">
        <f t="shared" si="26"/>
        <v>$q7_day = $_POST['q7_day'.$j];</v>
      </c>
      <c r="P174" s="32" t="str">
        <f t="shared" si="27"/>
        <v>ALTER TABLE  teachers_phoneinterview ADD `q7_day` VARCHAR (10) NOT NULL AFTER ``;</v>
      </c>
      <c r="Q174" s="32" t="str">
        <f t="shared" si="28"/>
        <v>`q7_day`,</v>
      </c>
      <c r="R174" s="32" t="str">
        <f t="shared" si="29"/>
        <v>q7_day</v>
      </c>
      <c r="S174" s="32" t="str">
        <f t="shared" si="30"/>
        <v xml:space="preserve"> + IF(`q7_day` IS NULL , 0 ,1) </v>
      </c>
      <c r="T174" s="32" t="str">
        <f t="shared" si="31"/>
        <v>+(case WHEN q7_day is null or q7_day like '' then 1 else 0 end)</v>
      </c>
      <c r="U174" s="32"/>
    </row>
    <row r="175" spans="1:21">
      <c r="A175" s="57"/>
      <c r="B175" s="50"/>
      <c r="C175" s="50" t="s">
        <v>290</v>
      </c>
      <c r="D175" s="57" t="s">
        <v>138</v>
      </c>
      <c r="E175" s="179" t="s">
        <v>290</v>
      </c>
      <c r="F175" s="39" t="s">
        <v>83</v>
      </c>
      <c r="G175" s="59">
        <v>10</v>
      </c>
      <c r="H175" s="57"/>
      <c r="I175" s="57" t="s">
        <v>84</v>
      </c>
      <c r="J175" s="57"/>
      <c r="K175" s="41" t="str">
        <f t="shared" si="22"/>
        <v>q7_month VARCHAR(10),</v>
      </c>
      <c r="L175" s="47" t="str">
        <f t="shared" si="23"/>
        <v>$q7_month = $_POST['q7_month'];</v>
      </c>
      <c r="M175" s="47" t="str">
        <f t="shared" si="24"/>
        <v>'$q7_month',</v>
      </c>
      <c r="N175" s="47" t="str">
        <f t="shared" si="25"/>
        <v>q7_month ='$q7_month',</v>
      </c>
      <c r="O175" s="32" t="str">
        <f t="shared" si="26"/>
        <v>$q7_month = $_POST['q7_month'.$j];</v>
      </c>
      <c r="P175" s="32" t="str">
        <f t="shared" si="27"/>
        <v>ALTER TABLE  teachers_phoneinterview ADD `q7_month` VARCHAR (10) NOT NULL AFTER `q8_day`;</v>
      </c>
      <c r="Q175" s="32" t="str">
        <f t="shared" si="28"/>
        <v>`q7_month`,</v>
      </c>
      <c r="R175" s="32" t="str">
        <f t="shared" si="29"/>
        <v>q7_month</v>
      </c>
      <c r="S175" s="32" t="str">
        <f t="shared" si="30"/>
        <v xml:space="preserve"> + IF(`q7_month` IS NULL , 0 ,1) </v>
      </c>
      <c r="T175" s="32" t="str">
        <f t="shared" si="31"/>
        <v>+(case WHEN q7_month is null or q7_month like '' then 1 else 0 end)</v>
      </c>
      <c r="U175" s="32"/>
    </row>
    <row r="176" spans="1:21">
      <c r="A176" s="57"/>
      <c r="B176" s="50"/>
      <c r="C176" s="50" t="s">
        <v>291</v>
      </c>
      <c r="D176" s="57" t="s">
        <v>292</v>
      </c>
      <c r="E176" s="179" t="s">
        <v>291</v>
      </c>
      <c r="F176" s="39" t="s">
        <v>83</v>
      </c>
      <c r="G176" s="59">
        <v>10</v>
      </c>
      <c r="H176" s="57"/>
      <c r="I176" s="57" t="s">
        <v>84</v>
      </c>
      <c r="J176" s="57"/>
      <c r="K176" s="41" t="str">
        <f t="shared" si="22"/>
        <v>q7_year VARCHAR(10),</v>
      </c>
      <c r="L176" s="47" t="str">
        <f t="shared" si="23"/>
        <v>$q7_year = $_POST['q7_year'];</v>
      </c>
      <c r="M176" s="47" t="str">
        <f t="shared" si="24"/>
        <v>'$q7_year',</v>
      </c>
      <c r="N176" s="47" t="str">
        <f t="shared" si="25"/>
        <v>q7_year ='$q7_year',</v>
      </c>
      <c r="O176" s="32" t="str">
        <f t="shared" si="26"/>
        <v>$q7_year = $_POST['q7_year'.$j];</v>
      </c>
      <c r="P176" s="32" t="str">
        <f t="shared" si="27"/>
        <v>ALTER TABLE  teachers_phoneinterview ADD `q7_year` VARCHAR (10) NOT NULL AFTER `q8_month`;</v>
      </c>
      <c r="Q176" s="32" t="str">
        <f t="shared" si="28"/>
        <v>`q7_year`,</v>
      </c>
      <c r="R176" s="32" t="str">
        <f t="shared" si="29"/>
        <v>q7_year</v>
      </c>
      <c r="S176" s="32" t="str">
        <f t="shared" si="30"/>
        <v xml:space="preserve"> + IF(`q7_year` IS NULL , 0 ,1) </v>
      </c>
      <c r="T176" s="32" t="str">
        <f t="shared" si="31"/>
        <v>+(case WHEN q7_year is null or q7_year like '' then 1 else 0 end)</v>
      </c>
      <c r="U176" s="32"/>
    </row>
    <row r="177" spans="1:21">
      <c r="A177" s="57"/>
      <c r="B177" s="50"/>
      <c r="C177" s="50"/>
      <c r="D177" s="42"/>
      <c r="E177" s="179"/>
      <c r="F177" s="39"/>
      <c r="G177" s="59"/>
      <c r="H177" s="57"/>
      <c r="I177" s="57"/>
      <c r="J177" s="57"/>
      <c r="K177" s="41" t="str">
        <f t="shared" si="22"/>
        <v/>
      </c>
      <c r="L177" s="47" t="str">
        <f t="shared" si="23"/>
        <v/>
      </c>
      <c r="M177" s="47" t="str">
        <f t="shared" si="24"/>
        <v/>
      </c>
      <c r="N177" s="47" t="str">
        <f t="shared" si="25"/>
        <v/>
      </c>
      <c r="O177" s="32" t="str">
        <f t="shared" si="26"/>
        <v/>
      </c>
      <c r="P177" s="32" t="str">
        <f t="shared" si="27"/>
        <v/>
      </c>
      <c r="Q177" s="32" t="str">
        <f t="shared" si="28"/>
        <v/>
      </c>
      <c r="R177" s="32" t="str">
        <f t="shared" si="29"/>
        <v/>
      </c>
      <c r="S177" s="32" t="str">
        <f t="shared" si="30"/>
        <v/>
      </c>
      <c r="T177" s="32" t="str">
        <f t="shared" si="31"/>
        <v/>
      </c>
      <c r="U177" s="32"/>
    </row>
    <row r="178" spans="1:21">
      <c r="A178" s="57"/>
      <c r="B178" s="50" t="s">
        <v>602</v>
      </c>
      <c r="C178" s="50" t="s">
        <v>293</v>
      </c>
      <c r="D178" s="57" t="s">
        <v>613</v>
      </c>
      <c r="E178" s="179"/>
      <c r="F178" s="39"/>
      <c r="G178" s="59"/>
      <c r="H178" s="57"/>
      <c r="I178" s="57"/>
      <c r="J178" s="57"/>
      <c r="K178" s="41" t="str">
        <f t="shared" si="22"/>
        <v/>
      </c>
      <c r="L178" s="47" t="str">
        <f t="shared" si="23"/>
        <v/>
      </c>
      <c r="M178" s="47" t="str">
        <f t="shared" si="24"/>
        <v/>
      </c>
      <c r="N178" s="47" t="str">
        <f t="shared" si="25"/>
        <v/>
      </c>
      <c r="O178" s="32" t="str">
        <f t="shared" si="26"/>
        <v/>
      </c>
      <c r="P178" s="32" t="str">
        <f t="shared" si="27"/>
        <v/>
      </c>
      <c r="Q178" s="32" t="str">
        <f t="shared" si="28"/>
        <v/>
      </c>
      <c r="R178" s="32" t="str">
        <f t="shared" si="29"/>
        <v/>
      </c>
      <c r="S178" s="32" t="str">
        <f t="shared" si="30"/>
        <v/>
      </c>
      <c r="T178" s="32" t="str">
        <f t="shared" si="31"/>
        <v/>
      </c>
      <c r="U178" s="32"/>
    </row>
    <row r="179" spans="1:21">
      <c r="A179" s="57"/>
      <c r="B179" s="50"/>
      <c r="C179" s="50" t="s">
        <v>294</v>
      </c>
      <c r="D179" s="57" t="s">
        <v>289</v>
      </c>
      <c r="E179" s="179" t="s">
        <v>294</v>
      </c>
      <c r="F179" s="39" t="s">
        <v>83</v>
      </c>
      <c r="G179" s="59">
        <v>10</v>
      </c>
      <c r="H179" s="57"/>
      <c r="I179" s="57" t="s">
        <v>84</v>
      </c>
      <c r="J179" s="57"/>
      <c r="K179" s="41" t="str">
        <f t="shared" si="22"/>
        <v>q8_day VARCHAR(10),</v>
      </c>
      <c r="L179" s="47" t="str">
        <f t="shared" si="23"/>
        <v>$q8_day = $_POST['q8_day'];</v>
      </c>
      <c r="M179" s="47" t="str">
        <f t="shared" si="24"/>
        <v>'$q8_day',</v>
      </c>
      <c r="N179" s="47" t="str">
        <f t="shared" si="25"/>
        <v>q8_day ='$q8_day',</v>
      </c>
      <c r="O179" s="32" t="str">
        <f t="shared" si="26"/>
        <v>$q8_day = $_POST['q8_day'.$j];</v>
      </c>
      <c r="P179" s="32" t="str">
        <f t="shared" si="27"/>
        <v>ALTER TABLE  teachers_phoneinterview ADD `q8_day` VARCHAR (10) NOT NULL AFTER `q9`;</v>
      </c>
      <c r="Q179" s="32" t="str">
        <f t="shared" si="28"/>
        <v>`q8_day`,</v>
      </c>
      <c r="R179" s="32" t="str">
        <f t="shared" si="29"/>
        <v>q8_day</v>
      </c>
      <c r="S179" s="32" t="str">
        <f t="shared" si="30"/>
        <v xml:space="preserve"> + IF(`q8_day` IS NULL , 0 ,1) </v>
      </c>
      <c r="T179" s="32" t="str">
        <f t="shared" si="31"/>
        <v>+(case WHEN q8_day is null or q8_day like '' then 1 else 0 end)</v>
      </c>
      <c r="U179" s="32"/>
    </row>
    <row r="180" spans="1:21">
      <c r="A180" s="57"/>
      <c r="B180" s="50"/>
      <c r="C180" s="50" t="s">
        <v>295</v>
      </c>
      <c r="D180" s="57" t="s">
        <v>138</v>
      </c>
      <c r="E180" s="179" t="s">
        <v>295</v>
      </c>
      <c r="F180" s="39" t="s">
        <v>83</v>
      </c>
      <c r="G180" s="59">
        <v>10</v>
      </c>
      <c r="H180" s="57"/>
      <c r="I180" s="57" t="s">
        <v>84</v>
      </c>
      <c r="J180" s="57"/>
      <c r="K180" s="41" t="str">
        <f t="shared" si="22"/>
        <v>q8_month VARCHAR(10),</v>
      </c>
      <c r="L180" s="47" t="str">
        <f t="shared" si="23"/>
        <v>$q8_month = $_POST['q8_month'];</v>
      </c>
      <c r="M180" s="47" t="str">
        <f t="shared" si="24"/>
        <v>'$q8_month',</v>
      </c>
      <c r="N180" s="47" t="str">
        <f t="shared" si="25"/>
        <v>q8_month ='$q8_month',</v>
      </c>
      <c r="O180" s="32" t="str">
        <f t="shared" si="26"/>
        <v>$q8_month = $_POST['q8_month'.$j];</v>
      </c>
      <c r="P180" s="32" t="str">
        <f t="shared" si="27"/>
        <v>ALTER TABLE  teachers_phoneinterview ADD `q8_month` VARCHAR (10) NOT NULL AFTER `q9a`;</v>
      </c>
      <c r="Q180" s="32" t="str">
        <f t="shared" si="28"/>
        <v>`q8_month`,</v>
      </c>
      <c r="R180" s="32" t="str">
        <f t="shared" si="29"/>
        <v>q8_month</v>
      </c>
      <c r="S180" s="32" t="str">
        <f t="shared" si="30"/>
        <v xml:space="preserve"> + IF(`q8_month` IS NULL , 0 ,1) </v>
      </c>
      <c r="T180" s="32" t="str">
        <f t="shared" si="31"/>
        <v>+(case WHEN q8_month is null or q8_month like '' then 1 else 0 end)</v>
      </c>
      <c r="U180" s="32"/>
    </row>
    <row r="181" spans="1:21">
      <c r="A181" s="57"/>
      <c r="B181" s="50"/>
      <c r="C181" s="50" t="s">
        <v>296</v>
      </c>
      <c r="D181" s="57" t="s">
        <v>292</v>
      </c>
      <c r="E181" s="179" t="s">
        <v>296</v>
      </c>
      <c r="F181" s="39" t="s">
        <v>83</v>
      </c>
      <c r="G181" s="59">
        <v>10</v>
      </c>
      <c r="H181" s="57"/>
      <c r="I181" s="57" t="s">
        <v>84</v>
      </c>
      <c r="J181" s="57"/>
      <c r="K181" s="41" t="str">
        <f t="shared" si="22"/>
        <v>q8_year VARCHAR(10),</v>
      </c>
      <c r="L181" s="47" t="str">
        <f t="shared" si="23"/>
        <v>$q8_year = $_POST['q8_year'];</v>
      </c>
      <c r="M181" s="47" t="str">
        <f t="shared" si="24"/>
        <v>'$q8_year',</v>
      </c>
      <c r="N181" s="47" t="str">
        <f t="shared" si="25"/>
        <v>q8_year ='$q8_year',</v>
      </c>
      <c r="O181" s="32" t="str">
        <f t="shared" si="26"/>
        <v>$q8_year = $_POST['q8_year'.$j];</v>
      </c>
      <c r="P181" s="32" t="str">
        <f t="shared" si="27"/>
        <v>ALTER TABLE  teachers_phoneinterview ADD `q8_year` VARCHAR (10) NOT NULL AFTER `q9a1_day1`;</v>
      </c>
      <c r="Q181" s="32" t="str">
        <f t="shared" si="28"/>
        <v>`q8_year`,</v>
      </c>
      <c r="R181" s="32" t="str">
        <f t="shared" si="29"/>
        <v>q8_year</v>
      </c>
      <c r="S181" s="32" t="str">
        <f t="shared" si="30"/>
        <v xml:space="preserve"> + IF(`q8_year` IS NULL , 0 ,1) </v>
      </c>
      <c r="T181" s="32" t="str">
        <f t="shared" si="31"/>
        <v>+(case WHEN q8_year is null or q8_year like '' then 1 else 0 end)</v>
      </c>
      <c r="U181" s="32"/>
    </row>
    <row r="182" spans="1:21">
      <c r="A182" s="57"/>
      <c r="B182" s="50"/>
      <c r="C182" s="50"/>
      <c r="D182" s="57"/>
      <c r="E182" s="179"/>
      <c r="F182" s="39"/>
      <c r="G182" s="59"/>
      <c r="H182" s="57"/>
      <c r="I182" s="57"/>
      <c r="J182" s="57"/>
      <c r="K182" s="41" t="str">
        <f t="shared" si="22"/>
        <v/>
      </c>
      <c r="L182" s="47" t="str">
        <f t="shared" si="23"/>
        <v/>
      </c>
      <c r="M182" s="47" t="str">
        <f t="shared" si="24"/>
        <v/>
      </c>
      <c r="N182" s="47" t="str">
        <f t="shared" si="25"/>
        <v/>
      </c>
      <c r="O182" s="32" t="str">
        <f t="shared" si="26"/>
        <v/>
      </c>
      <c r="P182" s="32" t="str">
        <f t="shared" si="27"/>
        <v/>
      </c>
      <c r="Q182" s="32" t="str">
        <f t="shared" si="28"/>
        <v/>
      </c>
      <c r="R182" s="32" t="str">
        <f t="shared" si="29"/>
        <v/>
      </c>
      <c r="S182" s="32" t="str">
        <f t="shared" si="30"/>
        <v/>
      </c>
      <c r="T182" s="32" t="str">
        <f t="shared" si="31"/>
        <v/>
      </c>
      <c r="U182" s="32"/>
    </row>
    <row r="183" spans="1:21" ht="46.5">
      <c r="A183" s="57"/>
      <c r="B183" s="50" t="s">
        <v>602</v>
      </c>
      <c r="C183" s="50" t="s">
        <v>297</v>
      </c>
      <c r="D183" s="148" t="s">
        <v>614</v>
      </c>
      <c r="E183" s="179" t="s">
        <v>297</v>
      </c>
      <c r="F183" s="39" t="s">
        <v>83</v>
      </c>
      <c r="G183" s="59">
        <v>2</v>
      </c>
      <c r="H183" s="57"/>
      <c r="I183" s="57" t="s">
        <v>84</v>
      </c>
      <c r="J183" s="57" t="s">
        <v>837</v>
      </c>
      <c r="K183" s="41" t="str">
        <f t="shared" si="22"/>
        <v>q9 VARCHAR(2),</v>
      </c>
      <c r="L183" s="47" t="str">
        <f t="shared" si="23"/>
        <v>$q9 = $_POST['q9'];</v>
      </c>
      <c r="M183" s="47" t="str">
        <f t="shared" si="24"/>
        <v>'$q9',</v>
      </c>
      <c r="N183" s="47" t="str">
        <f t="shared" si="25"/>
        <v>q9 ='$q9',</v>
      </c>
      <c r="O183" s="32" t="str">
        <f t="shared" si="26"/>
        <v>$q9 = $_POST['q9'.$j];</v>
      </c>
      <c r="P183" s="32" t="str">
        <f t="shared" si="27"/>
        <v>ALTER TABLE  teachers_phoneinterview ADD `q9` VARCHAR (2) NOT NULL AFTER `q9a1_day2`;</v>
      </c>
      <c r="Q183" s="32" t="str">
        <f t="shared" si="28"/>
        <v>`q9`,</v>
      </c>
      <c r="R183" s="32" t="str">
        <f t="shared" si="29"/>
        <v>q9</v>
      </c>
      <c r="S183" s="32" t="str">
        <f t="shared" si="30"/>
        <v xml:space="preserve"> + IF(`q9` IS NULL , 0 ,1) </v>
      </c>
      <c r="T183" s="32" t="str">
        <f t="shared" si="31"/>
        <v>+(case WHEN q9 is null or q9 like '' then 1 else 0 end)</v>
      </c>
      <c r="U183" s="32"/>
    </row>
    <row r="184" spans="1:21">
      <c r="A184" s="57"/>
      <c r="B184" s="50"/>
      <c r="C184" s="50" t="s">
        <v>298</v>
      </c>
      <c r="D184" s="60" t="s">
        <v>299</v>
      </c>
      <c r="E184" s="179" t="s">
        <v>298</v>
      </c>
      <c r="F184" s="39" t="s">
        <v>83</v>
      </c>
      <c r="G184" s="59">
        <v>5</v>
      </c>
      <c r="H184" s="57"/>
      <c r="I184" s="57" t="s">
        <v>84</v>
      </c>
      <c r="J184" s="57"/>
      <c r="K184" s="41" t="str">
        <f t="shared" si="22"/>
        <v>q9a VARCHAR(5),</v>
      </c>
      <c r="L184" s="47" t="str">
        <f t="shared" si="23"/>
        <v>$q9a = $_POST['q9a'];</v>
      </c>
      <c r="M184" s="47" t="str">
        <f t="shared" si="24"/>
        <v>'$q9a',</v>
      </c>
      <c r="N184" s="47" t="str">
        <f t="shared" si="25"/>
        <v>q9a ='$q9a',</v>
      </c>
      <c r="O184" s="32" t="str">
        <f t="shared" si="26"/>
        <v>$q9a = $_POST['q9a'.$j];</v>
      </c>
      <c r="P184" s="32" t="str">
        <f t="shared" si="27"/>
        <v>ALTER TABLE  teachers_phoneinterview ADD `q9a` VARCHAR (5) NOT NULL AFTER `q9a1_month2`;</v>
      </c>
      <c r="Q184" s="32" t="str">
        <f t="shared" si="28"/>
        <v>`q9a`,</v>
      </c>
      <c r="R184" s="32" t="str">
        <f t="shared" si="29"/>
        <v>q9a</v>
      </c>
      <c r="S184" s="32" t="str">
        <f t="shared" si="30"/>
        <v xml:space="preserve"> + IF(`q9a` IS NULL , 0 ,1) </v>
      </c>
      <c r="T184" s="32" t="str">
        <f t="shared" si="31"/>
        <v>+(case WHEN q9a is null or q9a like '' then 1 else 0 end)</v>
      </c>
      <c r="U184" s="32"/>
    </row>
    <row r="185" spans="1:21">
      <c r="A185" s="57"/>
      <c r="B185" s="50"/>
      <c r="C185" s="50" t="s">
        <v>300</v>
      </c>
      <c r="D185" s="57" t="s">
        <v>243</v>
      </c>
      <c r="E185" s="179" t="s">
        <v>300</v>
      </c>
      <c r="F185" s="39" t="s">
        <v>83</v>
      </c>
      <c r="G185" s="59">
        <v>10</v>
      </c>
      <c r="H185" s="57"/>
      <c r="I185" s="57" t="s">
        <v>84</v>
      </c>
      <c r="J185" s="57"/>
      <c r="K185" s="41" t="str">
        <f t="shared" si="22"/>
        <v>q9a1_day1 VARCHAR(10),</v>
      </c>
      <c r="L185" s="47" t="str">
        <f t="shared" si="23"/>
        <v>$q9a1_day1 = $_POST['q9a1_day1'];</v>
      </c>
      <c r="M185" s="47" t="str">
        <f t="shared" si="24"/>
        <v>'$q9a1_day1',</v>
      </c>
      <c r="N185" s="47" t="str">
        <f t="shared" si="25"/>
        <v>q9a1_day1 ='$q9a1_day1',</v>
      </c>
      <c r="O185" s="32" t="str">
        <f t="shared" si="26"/>
        <v>$q9a1_day1 = $_POST['q9a1_day1'.$j];</v>
      </c>
      <c r="P185" s="32" t="str">
        <f t="shared" si="27"/>
        <v>ALTER TABLE  teachers_phoneinterview ADD `q9a1_day1` VARCHAR (10) NOT NULL AFTER `q9a2_day1`;</v>
      </c>
      <c r="Q185" s="32" t="str">
        <f t="shared" si="28"/>
        <v>`q9a1_day1`,</v>
      </c>
      <c r="R185" s="32" t="str">
        <f t="shared" si="29"/>
        <v>q9a1_day1</v>
      </c>
      <c r="S185" s="32" t="str">
        <f t="shared" si="30"/>
        <v xml:space="preserve"> + IF(`q9a1_day1` IS NULL , 0 ,1) </v>
      </c>
      <c r="T185" s="32" t="str">
        <f t="shared" si="31"/>
        <v>+(case WHEN q9a1_day1 is null or q9a1_day1 like '' then 1 else 0 end)</v>
      </c>
      <c r="U185" s="32"/>
    </row>
    <row r="186" spans="1:21">
      <c r="A186" s="57"/>
      <c r="B186" s="50"/>
      <c r="C186" s="50" t="s">
        <v>301</v>
      </c>
      <c r="D186" s="57" t="s">
        <v>138</v>
      </c>
      <c r="E186" s="179" t="s">
        <v>301</v>
      </c>
      <c r="F186" s="39" t="s">
        <v>83</v>
      </c>
      <c r="G186" s="59">
        <v>10</v>
      </c>
      <c r="H186" s="57"/>
      <c r="I186" s="57" t="s">
        <v>84</v>
      </c>
      <c r="J186" s="57"/>
      <c r="K186" s="41" t="str">
        <f t="shared" si="22"/>
        <v>q9a1_month1 VARCHAR(10),</v>
      </c>
      <c r="L186" s="47" t="str">
        <f t="shared" si="23"/>
        <v>$q9a1_month1 = $_POST['q9a1_month1'];</v>
      </c>
      <c r="M186" s="47" t="str">
        <f t="shared" si="24"/>
        <v>'$q9a1_month1',</v>
      </c>
      <c r="N186" s="47" t="str">
        <f t="shared" si="25"/>
        <v>q9a1_month1 ='$q9a1_month1',</v>
      </c>
      <c r="O186" s="32" t="str">
        <f t="shared" si="26"/>
        <v>$q9a1_month1 = $_POST['q9a1_month1'.$j];</v>
      </c>
      <c r="P186" s="32" t="str">
        <f t="shared" si="27"/>
        <v>ALTER TABLE  teachers_phoneinterview ADD `q9a1_month1` VARCHAR (10) NOT NULL AFTER `q9a2_month1`;</v>
      </c>
      <c r="Q186" s="32" t="str">
        <f t="shared" si="28"/>
        <v>`q9a1_month1`,</v>
      </c>
      <c r="R186" s="32" t="str">
        <f t="shared" si="29"/>
        <v>q9a1_month1</v>
      </c>
      <c r="S186" s="32" t="str">
        <f t="shared" si="30"/>
        <v xml:space="preserve"> + IF(`q9a1_month1` IS NULL , 0 ,1) </v>
      </c>
      <c r="T186" s="32" t="str">
        <f t="shared" si="31"/>
        <v>+(case WHEN q9a1_month1 is null or q9a1_month1 like '' then 1 else 0 end)</v>
      </c>
      <c r="U186" s="32"/>
    </row>
    <row r="187" spans="1:21" s="55" customFormat="1">
      <c r="A187" s="43"/>
      <c r="B187" s="79"/>
      <c r="C187" s="79" t="s">
        <v>302</v>
      </c>
      <c r="D187" s="57" t="s">
        <v>140</v>
      </c>
      <c r="E187" s="179" t="s">
        <v>302</v>
      </c>
      <c r="F187" s="39" t="s">
        <v>83</v>
      </c>
      <c r="G187" s="59">
        <v>10</v>
      </c>
      <c r="H187" s="43"/>
      <c r="I187" s="57" t="s">
        <v>84</v>
      </c>
      <c r="J187" s="43"/>
      <c r="K187" s="41" t="str">
        <f t="shared" si="22"/>
        <v>q9a1_day2 VARCHAR(10),</v>
      </c>
      <c r="L187" s="47" t="str">
        <f t="shared" si="23"/>
        <v>$q9a1_day2 = $_POST['q9a1_day2'];</v>
      </c>
      <c r="M187" s="47" t="str">
        <f t="shared" si="24"/>
        <v>'$q9a1_day2',</v>
      </c>
      <c r="N187" s="47" t="str">
        <f t="shared" si="25"/>
        <v>q9a1_day2 ='$q9a1_day2',</v>
      </c>
      <c r="O187" s="32" t="str">
        <f t="shared" si="26"/>
        <v>$q9a1_day2 = $_POST['q9a1_day2'.$j];</v>
      </c>
      <c r="P187" s="32" t="str">
        <f t="shared" si="27"/>
        <v>ALTER TABLE  teachers_phoneinterview ADD `q9a1_day2` VARCHAR (10) NOT NULL AFTER `q9a2_day2`;</v>
      </c>
      <c r="Q187" s="32" t="str">
        <f t="shared" si="28"/>
        <v>`q9a1_day2`,</v>
      </c>
      <c r="R187" s="32" t="str">
        <f t="shared" si="29"/>
        <v>q9a1_day2</v>
      </c>
      <c r="S187" s="32" t="str">
        <f t="shared" si="30"/>
        <v xml:space="preserve"> + IF(`q9a1_day2` IS NULL , 0 ,1) </v>
      </c>
      <c r="T187" s="32" t="str">
        <f t="shared" si="31"/>
        <v>+(case WHEN q9a1_day2 is null or q9a1_day2 like '' then 1 else 0 end)</v>
      </c>
      <c r="U187" s="80"/>
    </row>
    <row r="188" spans="1:21" s="55" customFormat="1">
      <c r="A188" s="43"/>
      <c r="B188" s="79"/>
      <c r="C188" s="79" t="s">
        <v>303</v>
      </c>
      <c r="D188" s="57" t="s">
        <v>138</v>
      </c>
      <c r="E188" s="179" t="s">
        <v>303</v>
      </c>
      <c r="F188" s="39" t="s">
        <v>83</v>
      </c>
      <c r="G188" s="59">
        <v>10</v>
      </c>
      <c r="H188" s="43"/>
      <c r="I188" s="57" t="s">
        <v>84</v>
      </c>
      <c r="J188" s="43"/>
      <c r="K188" s="41" t="str">
        <f t="shared" si="22"/>
        <v>q9a1_month2 VARCHAR(10),</v>
      </c>
      <c r="L188" s="47" t="str">
        <f t="shared" si="23"/>
        <v>$q9a1_month2 = $_POST['q9a1_month2'];</v>
      </c>
      <c r="M188" s="47" t="str">
        <f t="shared" si="24"/>
        <v>'$q9a1_month2',</v>
      </c>
      <c r="N188" s="47" t="str">
        <f t="shared" si="25"/>
        <v>q9a1_month2 ='$q9a1_month2',</v>
      </c>
      <c r="O188" s="32" t="str">
        <f t="shared" si="26"/>
        <v>$q9a1_month2 = $_POST['q9a1_month2'.$j];</v>
      </c>
      <c r="P188" s="32" t="str">
        <f t="shared" si="27"/>
        <v>ALTER TABLE  teachers_phoneinterview ADD `q9a1_month2` VARCHAR (10) NOT NULL AFTER `q9a2_month2`;</v>
      </c>
      <c r="Q188" s="32" t="str">
        <f t="shared" si="28"/>
        <v>`q9a1_month2`,</v>
      </c>
      <c r="R188" s="32" t="str">
        <f t="shared" si="29"/>
        <v>q9a1_month2</v>
      </c>
      <c r="S188" s="32" t="str">
        <f t="shared" si="30"/>
        <v xml:space="preserve"> + IF(`q9a1_month2` IS NULL , 0 ,1) </v>
      </c>
      <c r="T188" s="32" t="str">
        <f t="shared" si="31"/>
        <v>+(case WHEN q9a1_month2 is null or q9a1_month2 like '' then 1 else 0 end)</v>
      </c>
      <c r="U188" s="80"/>
    </row>
    <row r="189" spans="1:21" s="78" customFormat="1">
      <c r="A189" s="72"/>
      <c r="B189" s="72"/>
      <c r="C189" s="74" t="s">
        <v>304</v>
      </c>
      <c r="D189" s="72" t="s">
        <v>248</v>
      </c>
      <c r="E189" s="261" t="s">
        <v>304</v>
      </c>
      <c r="F189" s="75" t="s">
        <v>83</v>
      </c>
      <c r="G189" s="76">
        <v>10</v>
      </c>
      <c r="H189" s="72"/>
      <c r="I189" s="57" t="s">
        <v>84</v>
      </c>
      <c r="J189" s="72"/>
      <c r="K189" s="41" t="str">
        <f t="shared" si="22"/>
        <v>q9a2_day1 VARCHAR(10),</v>
      </c>
      <c r="L189" s="47" t="str">
        <f t="shared" si="23"/>
        <v>$q9a2_day1 = $_POST['q9a2_day1'];</v>
      </c>
      <c r="M189" s="47" t="str">
        <f t="shared" si="24"/>
        <v>'$q9a2_day1',</v>
      </c>
      <c r="N189" s="47" t="str">
        <f t="shared" si="25"/>
        <v>q9a2_day1 ='$q9a2_day1',</v>
      </c>
      <c r="O189" s="32" t="str">
        <f t="shared" si="26"/>
        <v>$q9a2_day1 = $_POST['q9a2_day1'.$j];</v>
      </c>
      <c r="P189" s="32" t="str">
        <f t="shared" si="27"/>
        <v>ALTER TABLE  teachers_phoneinterview ADD `q9a2_day1` VARCHAR (10) NOT NULL AFTER `q9a3_day1`;</v>
      </c>
      <c r="Q189" s="32" t="str">
        <f t="shared" si="28"/>
        <v>`q9a2_day1`,</v>
      </c>
      <c r="R189" s="32" t="str">
        <f t="shared" si="29"/>
        <v>q9a2_day1</v>
      </c>
      <c r="S189" s="32" t="str">
        <f t="shared" si="30"/>
        <v xml:space="preserve"> + IF(`q9a2_day1` IS NULL , 0 ,1) </v>
      </c>
      <c r="T189" s="32" t="str">
        <f t="shared" si="31"/>
        <v>+(case WHEN q9a2_day1 is null or q9a2_day1 like '' then 1 else 0 end)</v>
      </c>
      <c r="U189" s="77"/>
    </row>
    <row r="190" spans="1:21" s="78" customFormat="1">
      <c r="A190" s="72"/>
      <c r="B190" s="72"/>
      <c r="C190" s="74" t="s">
        <v>305</v>
      </c>
      <c r="D190" s="72" t="s">
        <v>138</v>
      </c>
      <c r="E190" s="261" t="s">
        <v>305</v>
      </c>
      <c r="F190" s="75" t="s">
        <v>83</v>
      </c>
      <c r="G190" s="76">
        <v>10</v>
      </c>
      <c r="H190" s="72"/>
      <c r="I190" s="57" t="s">
        <v>84</v>
      </c>
      <c r="J190" s="72"/>
      <c r="K190" s="41" t="str">
        <f t="shared" si="22"/>
        <v>q9a2_month1 VARCHAR(10),</v>
      </c>
      <c r="L190" s="47" t="str">
        <f t="shared" si="23"/>
        <v>$q9a2_month1 = $_POST['q9a2_month1'];</v>
      </c>
      <c r="M190" s="47" t="str">
        <f t="shared" si="24"/>
        <v>'$q9a2_month1',</v>
      </c>
      <c r="N190" s="47" t="str">
        <f t="shared" si="25"/>
        <v>q9a2_month1 ='$q9a2_month1',</v>
      </c>
      <c r="O190" s="32" t="str">
        <f t="shared" si="26"/>
        <v>$q9a2_month1 = $_POST['q9a2_month1'.$j];</v>
      </c>
      <c r="P190" s="32" t="str">
        <f t="shared" si="27"/>
        <v>ALTER TABLE  teachers_phoneinterview ADD `q9a2_month1` VARCHAR (10) NOT NULL AFTER `q9a3_month1`;</v>
      </c>
      <c r="Q190" s="32" t="str">
        <f t="shared" si="28"/>
        <v>`q9a2_month1`,</v>
      </c>
      <c r="R190" s="32" t="str">
        <f t="shared" si="29"/>
        <v>q9a2_month1</v>
      </c>
      <c r="S190" s="32" t="str">
        <f t="shared" si="30"/>
        <v xml:space="preserve"> + IF(`q9a2_month1` IS NULL , 0 ,1) </v>
      </c>
      <c r="T190" s="32" t="str">
        <f t="shared" si="31"/>
        <v>+(case WHEN q9a2_month1 is null or q9a2_month1 like '' then 1 else 0 end)</v>
      </c>
      <c r="U190" s="77"/>
    </row>
    <row r="191" spans="1:21" s="78" customFormat="1">
      <c r="A191" s="72"/>
      <c r="B191" s="72"/>
      <c r="C191" s="74" t="s">
        <v>306</v>
      </c>
      <c r="D191" s="72" t="s">
        <v>140</v>
      </c>
      <c r="E191" s="261" t="s">
        <v>306</v>
      </c>
      <c r="F191" s="75" t="s">
        <v>83</v>
      </c>
      <c r="G191" s="76">
        <v>10</v>
      </c>
      <c r="H191" s="72"/>
      <c r="I191" s="57" t="s">
        <v>84</v>
      </c>
      <c r="J191" s="72"/>
      <c r="K191" s="41" t="str">
        <f t="shared" si="22"/>
        <v>q9a2_day2 VARCHAR(10),</v>
      </c>
      <c r="L191" s="47" t="str">
        <f t="shared" si="23"/>
        <v>$q9a2_day2 = $_POST['q9a2_day2'];</v>
      </c>
      <c r="M191" s="47" t="str">
        <f t="shared" si="24"/>
        <v>'$q9a2_day2',</v>
      </c>
      <c r="N191" s="47" t="str">
        <f t="shared" si="25"/>
        <v>q9a2_day2 ='$q9a2_day2',</v>
      </c>
      <c r="O191" s="32" t="str">
        <f t="shared" si="26"/>
        <v>$q9a2_day2 = $_POST['q9a2_day2'.$j];</v>
      </c>
      <c r="P191" s="32" t="str">
        <f t="shared" si="27"/>
        <v>ALTER TABLE  teachers_phoneinterview ADD `q9a2_day2` VARCHAR (10) NOT NULL AFTER `q9a3_day2`;</v>
      </c>
      <c r="Q191" s="32" t="str">
        <f t="shared" si="28"/>
        <v>`q9a2_day2`,</v>
      </c>
      <c r="R191" s="32" t="str">
        <f t="shared" si="29"/>
        <v>q9a2_day2</v>
      </c>
      <c r="S191" s="32" t="str">
        <f t="shared" si="30"/>
        <v xml:space="preserve"> + IF(`q9a2_day2` IS NULL , 0 ,1) </v>
      </c>
      <c r="T191" s="32" t="str">
        <f t="shared" si="31"/>
        <v>+(case WHEN q9a2_day2 is null or q9a2_day2 like '' then 1 else 0 end)</v>
      </c>
      <c r="U191" s="77"/>
    </row>
    <row r="192" spans="1:21" s="78" customFormat="1">
      <c r="A192" s="72"/>
      <c r="B192" s="72"/>
      <c r="C192" s="74" t="s">
        <v>307</v>
      </c>
      <c r="D192" s="72" t="s">
        <v>138</v>
      </c>
      <c r="E192" s="261" t="s">
        <v>307</v>
      </c>
      <c r="F192" s="75" t="s">
        <v>83</v>
      </c>
      <c r="G192" s="76">
        <v>10</v>
      </c>
      <c r="H192" s="72"/>
      <c r="I192" s="57" t="s">
        <v>84</v>
      </c>
      <c r="J192" s="72"/>
      <c r="K192" s="41" t="str">
        <f t="shared" si="22"/>
        <v>q9a2_month2 VARCHAR(10),</v>
      </c>
      <c r="L192" s="47" t="str">
        <f t="shared" si="23"/>
        <v>$q9a2_month2 = $_POST['q9a2_month2'];</v>
      </c>
      <c r="M192" s="47" t="str">
        <f t="shared" si="24"/>
        <v>'$q9a2_month2',</v>
      </c>
      <c r="N192" s="47" t="str">
        <f t="shared" si="25"/>
        <v>q9a2_month2 ='$q9a2_month2',</v>
      </c>
      <c r="O192" s="32" t="str">
        <f t="shared" si="26"/>
        <v>$q9a2_month2 = $_POST['q9a2_month2'.$j];</v>
      </c>
      <c r="P192" s="32" t="str">
        <f t="shared" si="27"/>
        <v>ALTER TABLE  teachers_phoneinterview ADD `q9a2_month2` VARCHAR (10) NOT NULL AFTER `q9a3_month2`;</v>
      </c>
      <c r="Q192" s="32" t="str">
        <f t="shared" si="28"/>
        <v>`q9a2_month2`,</v>
      </c>
      <c r="R192" s="32" t="str">
        <f t="shared" si="29"/>
        <v>q9a2_month2</v>
      </c>
      <c r="S192" s="32" t="str">
        <f t="shared" si="30"/>
        <v xml:space="preserve"> + IF(`q9a2_month2` IS NULL , 0 ,1) </v>
      </c>
      <c r="T192" s="32" t="str">
        <f t="shared" si="31"/>
        <v>+(case WHEN q9a2_month2 is null or q9a2_month2 like '' then 1 else 0 end)</v>
      </c>
      <c r="U192" s="77"/>
    </row>
    <row r="193" spans="1:21">
      <c r="A193" s="57"/>
      <c r="B193" s="57"/>
      <c r="C193" s="50" t="s">
        <v>308</v>
      </c>
      <c r="D193" s="57" t="s">
        <v>253</v>
      </c>
      <c r="E193" s="179" t="s">
        <v>308</v>
      </c>
      <c r="F193" s="39" t="s">
        <v>83</v>
      </c>
      <c r="G193" s="59">
        <v>10</v>
      </c>
      <c r="H193" s="57"/>
      <c r="I193" s="57" t="s">
        <v>84</v>
      </c>
      <c r="J193" s="57"/>
      <c r="K193" s="41" t="str">
        <f t="shared" si="22"/>
        <v>q9a3_day1 VARCHAR(10),</v>
      </c>
      <c r="L193" s="47" t="str">
        <f t="shared" si="23"/>
        <v>$q9a3_day1 = $_POST['q9a3_day1'];</v>
      </c>
      <c r="M193" s="47" t="str">
        <f t="shared" si="24"/>
        <v>'$q9a3_day1',</v>
      </c>
      <c r="N193" s="47" t="str">
        <f t="shared" si="25"/>
        <v>q9a3_day1 ='$q9a3_day1',</v>
      </c>
      <c r="O193" s="32" t="str">
        <f t="shared" si="26"/>
        <v>$q9a3_day1 = $_POST['q9a3_day1'.$j];</v>
      </c>
      <c r="P193" s="32" t="str">
        <f t="shared" si="27"/>
        <v>ALTER TABLE  teachers_phoneinterview ADD `q9a3_day1` VARCHAR (10) NOT NULL AFTER `q9a4_day1`;</v>
      </c>
      <c r="Q193" s="32" t="str">
        <f t="shared" si="28"/>
        <v>`q9a3_day1`,</v>
      </c>
      <c r="R193" s="32" t="str">
        <f t="shared" si="29"/>
        <v>q9a3_day1</v>
      </c>
      <c r="S193" s="32" t="str">
        <f t="shared" si="30"/>
        <v xml:space="preserve"> + IF(`q9a3_day1` IS NULL , 0 ,1) </v>
      </c>
      <c r="T193" s="32" t="str">
        <f t="shared" si="31"/>
        <v>+(case WHEN q9a3_day1 is null or q9a3_day1 like '' then 1 else 0 end)</v>
      </c>
      <c r="U193" s="32"/>
    </row>
    <row r="194" spans="1:21">
      <c r="A194" s="57"/>
      <c r="B194" s="57"/>
      <c r="C194" s="50" t="s">
        <v>309</v>
      </c>
      <c r="D194" s="57" t="s">
        <v>138</v>
      </c>
      <c r="E194" s="179" t="s">
        <v>309</v>
      </c>
      <c r="F194" s="39" t="s">
        <v>83</v>
      </c>
      <c r="G194" s="59">
        <v>10</v>
      </c>
      <c r="H194" s="57"/>
      <c r="I194" s="57" t="s">
        <v>84</v>
      </c>
      <c r="J194" s="57"/>
      <c r="K194" s="41" t="str">
        <f t="shared" si="22"/>
        <v>q9a3_month1 VARCHAR(10),</v>
      </c>
      <c r="L194" s="47" t="str">
        <f t="shared" si="23"/>
        <v>$q9a3_month1 = $_POST['q9a3_month1'];</v>
      </c>
      <c r="M194" s="47" t="str">
        <f t="shared" si="24"/>
        <v>'$q9a3_month1',</v>
      </c>
      <c r="N194" s="47" t="str">
        <f t="shared" si="25"/>
        <v>q9a3_month1 ='$q9a3_month1',</v>
      </c>
      <c r="O194" s="32" t="str">
        <f t="shared" si="26"/>
        <v>$q9a3_month1 = $_POST['q9a3_month1'.$j];</v>
      </c>
      <c r="P194" s="32" t="str">
        <f t="shared" si="27"/>
        <v>ALTER TABLE  teachers_phoneinterview ADD `q9a3_month1` VARCHAR (10) NOT NULL AFTER `q9a4_month1`;</v>
      </c>
      <c r="Q194" s="32" t="str">
        <f t="shared" si="28"/>
        <v>`q9a3_month1`,</v>
      </c>
      <c r="R194" s="32" t="str">
        <f t="shared" si="29"/>
        <v>q9a3_month1</v>
      </c>
      <c r="S194" s="32" t="str">
        <f t="shared" si="30"/>
        <v xml:space="preserve"> + IF(`q9a3_month1` IS NULL , 0 ,1) </v>
      </c>
      <c r="T194" s="32" t="str">
        <f t="shared" si="31"/>
        <v>+(case WHEN q9a3_month1 is null or q9a3_month1 like '' then 1 else 0 end)</v>
      </c>
      <c r="U194" s="32"/>
    </row>
    <row r="195" spans="1:21">
      <c r="A195" s="57"/>
      <c r="B195" s="57"/>
      <c r="C195" s="50" t="s">
        <v>310</v>
      </c>
      <c r="D195" s="57" t="s">
        <v>140</v>
      </c>
      <c r="E195" s="179" t="s">
        <v>310</v>
      </c>
      <c r="F195" s="39" t="s">
        <v>83</v>
      </c>
      <c r="G195" s="59">
        <v>10</v>
      </c>
      <c r="H195" s="57"/>
      <c r="I195" s="57" t="s">
        <v>84</v>
      </c>
      <c r="J195" s="57"/>
      <c r="K195" s="41" t="str">
        <f t="shared" si="22"/>
        <v>q9a3_day2 VARCHAR(10),</v>
      </c>
      <c r="L195" s="47" t="str">
        <f t="shared" si="23"/>
        <v>$q9a3_day2 = $_POST['q9a3_day2'];</v>
      </c>
      <c r="M195" s="47" t="str">
        <f t="shared" si="24"/>
        <v>'$q9a3_day2',</v>
      </c>
      <c r="N195" s="47" t="str">
        <f t="shared" si="25"/>
        <v>q9a3_day2 ='$q9a3_day2',</v>
      </c>
      <c r="O195" s="32" t="str">
        <f t="shared" si="26"/>
        <v>$q9a3_day2 = $_POST['q9a3_day2'.$j];</v>
      </c>
      <c r="P195" s="32" t="str">
        <f t="shared" si="27"/>
        <v>ALTER TABLE  teachers_phoneinterview ADD `q9a3_day2` VARCHAR (10) NOT NULL AFTER `q9a4_day2`;</v>
      </c>
      <c r="Q195" s="32" t="str">
        <f t="shared" si="28"/>
        <v>`q9a3_day2`,</v>
      </c>
      <c r="R195" s="32" t="str">
        <f t="shared" si="29"/>
        <v>q9a3_day2</v>
      </c>
      <c r="S195" s="32" t="str">
        <f t="shared" si="30"/>
        <v xml:space="preserve"> + IF(`q9a3_day2` IS NULL , 0 ,1) </v>
      </c>
      <c r="T195" s="32" t="str">
        <f t="shared" si="31"/>
        <v>+(case WHEN q9a3_day2 is null or q9a3_day2 like '' then 1 else 0 end)</v>
      </c>
      <c r="U195" s="32"/>
    </row>
    <row r="196" spans="1:21">
      <c r="A196" s="57"/>
      <c r="B196" s="57"/>
      <c r="C196" s="50" t="s">
        <v>311</v>
      </c>
      <c r="D196" s="57" t="s">
        <v>138</v>
      </c>
      <c r="E196" s="179" t="s">
        <v>311</v>
      </c>
      <c r="F196" s="39" t="s">
        <v>83</v>
      </c>
      <c r="G196" s="59">
        <v>10</v>
      </c>
      <c r="H196" s="57"/>
      <c r="I196" s="57" t="s">
        <v>84</v>
      </c>
      <c r="J196" s="57"/>
      <c r="K196" s="41" t="str">
        <f t="shared" si="22"/>
        <v>q9a3_month2 VARCHAR(10),</v>
      </c>
      <c r="L196" s="47" t="str">
        <f t="shared" si="23"/>
        <v>$q9a3_month2 = $_POST['q9a3_month2'];</v>
      </c>
      <c r="M196" s="47" t="str">
        <f t="shared" si="24"/>
        <v>'$q9a3_month2',</v>
      </c>
      <c r="N196" s="47" t="str">
        <f t="shared" si="25"/>
        <v>q9a3_month2 ='$q9a3_month2',</v>
      </c>
      <c r="O196" s="32" t="str">
        <f t="shared" si="26"/>
        <v>$q9a3_month2 = $_POST['q9a3_month2'.$j];</v>
      </c>
      <c r="P196" s="32" t="str">
        <f t="shared" si="27"/>
        <v>ALTER TABLE  teachers_phoneinterview ADD `q9a3_month2` VARCHAR (10) NOT NULL AFTER `q9a4_month2`;</v>
      </c>
      <c r="Q196" s="32" t="str">
        <f t="shared" si="28"/>
        <v>`q9a3_month2`,</v>
      </c>
      <c r="R196" s="32" t="str">
        <f t="shared" si="29"/>
        <v>q9a3_month2</v>
      </c>
      <c r="S196" s="32" t="str">
        <f t="shared" si="30"/>
        <v xml:space="preserve"> + IF(`q9a3_month2` IS NULL , 0 ,1) </v>
      </c>
      <c r="T196" s="32" t="str">
        <f t="shared" si="31"/>
        <v>+(case WHEN q9a3_month2 is null or q9a3_month2 like '' then 1 else 0 end)</v>
      </c>
      <c r="U196" s="32"/>
    </row>
    <row r="197" spans="1:21" s="78" customFormat="1">
      <c r="A197" s="72"/>
      <c r="B197" s="72"/>
      <c r="C197" s="74" t="s">
        <v>312</v>
      </c>
      <c r="D197" s="72" t="s">
        <v>258</v>
      </c>
      <c r="E197" s="261" t="s">
        <v>312</v>
      </c>
      <c r="F197" s="75" t="s">
        <v>83</v>
      </c>
      <c r="G197" s="76">
        <v>10</v>
      </c>
      <c r="H197" s="72"/>
      <c r="I197" s="57" t="s">
        <v>84</v>
      </c>
      <c r="J197" s="72"/>
      <c r="K197" s="41" t="str">
        <f t="shared" si="22"/>
        <v>q9a4_day1 VARCHAR(10),</v>
      </c>
      <c r="L197" s="47" t="str">
        <f t="shared" si="23"/>
        <v>$q9a4_day1 = $_POST['q9a4_day1'];</v>
      </c>
      <c r="M197" s="47" t="str">
        <f t="shared" si="24"/>
        <v>'$q9a4_day1',</v>
      </c>
      <c r="N197" s="47" t="str">
        <f t="shared" si="25"/>
        <v>q9a4_day1 ='$q9a4_day1',</v>
      </c>
      <c r="O197" s="32" t="str">
        <f t="shared" si="26"/>
        <v>$q9a4_day1 = $_POST['q9a4_day1'.$j];</v>
      </c>
      <c r="P197" s="32" t="str">
        <f t="shared" si="27"/>
        <v>ALTER TABLE  teachers_phoneinterview ADD `q9a4_day1` VARCHAR (10) NOT NULL AFTER `q9a5_day1`;</v>
      </c>
      <c r="Q197" s="32" t="str">
        <f t="shared" si="28"/>
        <v>`q9a4_day1`,</v>
      </c>
      <c r="R197" s="32" t="str">
        <f t="shared" si="29"/>
        <v>q9a4_day1</v>
      </c>
      <c r="S197" s="32" t="str">
        <f t="shared" si="30"/>
        <v xml:space="preserve"> + IF(`q9a4_day1` IS NULL , 0 ,1) </v>
      </c>
      <c r="T197" s="32" t="str">
        <f t="shared" si="31"/>
        <v>+(case WHEN q9a4_day1 is null or q9a4_day1 like '' then 1 else 0 end)</v>
      </c>
      <c r="U197" s="77"/>
    </row>
    <row r="198" spans="1:21" s="78" customFormat="1">
      <c r="A198" s="72"/>
      <c r="B198" s="72"/>
      <c r="C198" s="74" t="s">
        <v>313</v>
      </c>
      <c r="D198" s="72" t="s">
        <v>138</v>
      </c>
      <c r="E198" s="261" t="s">
        <v>313</v>
      </c>
      <c r="F198" s="75" t="s">
        <v>83</v>
      </c>
      <c r="G198" s="76">
        <v>10</v>
      </c>
      <c r="H198" s="72"/>
      <c r="I198" s="57" t="s">
        <v>84</v>
      </c>
      <c r="J198" s="72"/>
      <c r="K198" s="41" t="str">
        <f t="shared" ref="K198:K261" si="32">IF(LEN(F198)=0,"",E198&amp;" "&amp;F198&amp;""&amp;IF(F198="VARCHAR","("&amp;G198&amp;"),",","))</f>
        <v>q9a4_month1 VARCHAR(10),</v>
      </c>
      <c r="L198" s="47" t="str">
        <f t="shared" ref="L198:L261" si="33">IF(LEN(F198)=0,"","$"&amp;E198&amp;" = $_POST['"&amp;E198&amp;"'];")</f>
        <v>$q9a4_month1 = $_POST['q9a4_month1'];</v>
      </c>
      <c r="M198" s="47" t="str">
        <f t="shared" ref="M198:M261" si="34">IF(LEN(F198)=0,"","'$"&amp;E198&amp;"',")</f>
        <v>'$q9a4_month1',</v>
      </c>
      <c r="N198" s="47" t="str">
        <f t="shared" ref="N198:N261" si="35">IF(LEN(F198)=0,"",E198&amp;" ='$"&amp;E198&amp;"',")</f>
        <v>q9a4_month1 ='$q9a4_month1',</v>
      </c>
      <c r="O198" s="32" t="str">
        <f t="shared" ref="O198:O231" si="36">IF(LEN(F198)=0,"","$"&amp;E198&amp;" = $_POST['"&amp;E198&amp;"'.$j];")</f>
        <v>$q9a4_month1 = $_POST['q9a4_month1'.$j];</v>
      </c>
      <c r="P198" s="32" t="str">
        <f t="shared" ref="P198:P231" si="37">IF(LEN(F198)=0,"","ALTER TABLE  "&amp;A$3&amp;" ADD `"&amp;E198&amp;"` "&amp;F198&amp;" ("&amp;G198&amp;") NOT NULL AFTER `"&amp;E202&amp;"`;")</f>
        <v>ALTER TABLE  teachers_phoneinterview ADD `q9a4_month1` VARCHAR (10) NOT NULL AFTER `q9a5_month1`;</v>
      </c>
      <c r="Q198" s="32" t="str">
        <f t="shared" ref="Q198:Q231" si="38">IF(I198="y","`"&amp;E198&amp;"`,","")</f>
        <v>`q9a4_month1`,</v>
      </c>
      <c r="R198" s="32" t="str">
        <f t="shared" ref="R198:R261" si="39">IF(LEN(F198)=0,"",""&amp;E198&amp;"")</f>
        <v>q9a4_month1</v>
      </c>
      <c r="S198" s="32" t="str">
        <f t="shared" si="30"/>
        <v xml:space="preserve"> + IF(`q9a4_month1` IS NULL , 0 ,1) </v>
      </c>
      <c r="T198" s="32" t="str">
        <f t="shared" si="31"/>
        <v>+(case WHEN q9a4_month1 is null or q9a4_month1 like '' then 1 else 0 end)</v>
      </c>
      <c r="U198" s="77"/>
    </row>
    <row r="199" spans="1:21" s="78" customFormat="1">
      <c r="A199" s="72"/>
      <c r="B199" s="72"/>
      <c r="C199" s="74" t="s">
        <v>314</v>
      </c>
      <c r="D199" s="72" t="s">
        <v>140</v>
      </c>
      <c r="E199" s="261" t="s">
        <v>314</v>
      </c>
      <c r="F199" s="75" t="s">
        <v>83</v>
      </c>
      <c r="G199" s="76">
        <v>10</v>
      </c>
      <c r="H199" s="72"/>
      <c r="I199" s="57" t="s">
        <v>84</v>
      </c>
      <c r="J199" s="72"/>
      <c r="K199" s="41" t="str">
        <f t="shared" si="32"/>
        <v>q9a4_day2 VARCHAR(10),</v>
      </c>
      <c r="L199" s="47" t="str">
        <f t="shared" si="33"/>
        <v>$q9a4_day2 = $_POST['q9a4_day2'];</v>
      </c>
      <c r="M199" s="47" t="str">
        <f t="shared" si="34"/>
        <v>'$q9a4_day2',</v>
      </c>
      <c r="N199" s="47" t="str">
        <f t="shared" si="35"/>
        <v>q9a4_day2 ='$q9a4_day2',</v>
      </c>
      <c r="O199" s="32" t="str">
        <f t="shared" si="36"/>
        <v>$q9a4_day2 = $_POST['q9a4_day2'.$j];</v>
      </c>
      <c r="P199" s="32" t="str">
        <f t="shared" si="37"/>
        <v>ALTER TABLE  teachers_phoneinterview ADD `q9a4_day2` VARCHAR (10) NOT NULL AFTER `q9a5_day2`;</v>
      </c>
      <c r="Q199" s="32" t="str">
        <f t="shared" si="38"/>
        <v>`q9a4_day2`,</v>
      </c>
      <c r="R199" s="32" t="str">
        <f t="shared" si="39"/>
        <v>q9a4_day2</v>
      </c>
      <c r="S199" s="32" t="str">
        <f t="shared" si="30"/>
        <v xml:space="preserve"> + IF(`q9a4_day2` IS NULL , 0 ,1) </v>
      </c>
      <c r="T199" s="32" t="str">
        <f t="shared" si="31"/>
        <v>+(case WHEN q9a4_day2 is null or q9a4_day2 like '' then 1 else 0 end)</v>
      </c>
      <c r="U199" s="77"/>
    </row>
    <row r="200" spans="1:21" s="78" customFormat="1">
      <c r="A200" s="72"/>
      <c r="B200" s="72"/>
      <c r="C200" s="74" t="s">
        <v>315</v>
      </c>
      <c r="D200" s="72" t="s">
        <v>138</v>
      </c>
      <c r="E200" s="261" t="s">
        <v>315</v>
      </c>
      <c r="F200" s="75" t="s">
        <v>83</v>
      </c>
      <c r="G200" s="76">
        <v>10</v>
      </c>
      <c r="H200" s="72"/>
      <c r="I200" s="57" t="s">
        <v>84</v>
      </c>
      <c r="J200" s="72"/>
      <c r="K200" s="41" t="str">
        <f t="shared" si="32"/>
        <v>q9a4_month2 VARCHAR(10),</v>
      </c>
      <c r="L200" s="47" t="str">
        <f t="shared" si="33"/>
        <v>$q9a4_month2 = $_POST['q9a4_month2'];</v>
      </c>
      <c r="M200" s="47" t="str">
        <f t="shared" si="34"/>
        <v>'$q9a4_month2',</v>
      </c>
      <c r="N200" s="47" t="str">
        <f t="shared" si="35"/>
        <v>q9a4_month2 ='$q9a4_month2',</v>
      </c>
      <c r="O200" s="32" t="str">
        <f t="shared" si="36"/>
        <v>$q9a4_month2 = $_POST['q9a4_month2'.$j];</v>
      </c>
      <c r="P200" s="32" t="str">
        <f t="shared" si="37"/>
        <v>ALTER TABLE  teachers_phoneinterview ADD `q9a4_month2` VARCHAR (10) NOT NULL AFTER `q9a5_month2`;</v>
      </c>
      <c r="Q200" s="32" t="str">
        <f t="shared" si="38"/>
        <v>`q9a4_month2`,</v>
      </c>
      <c r="R200" s="32" t="str">
        <f t="shared" si="39"/>
        <v>q9a4_month2</v>
      </c>
      <c r="S200" s="32" t="str">
        <f t="shared" ref="S200:S231" si="40">IF(I200="y"," + IF(`"&amp;E200&amp;"` IS NULL , 0 ,1) ","")</f>
        <v xml:space="preserve"> + IF(`q9a4_month2` IS NULL , 0 ,1) </v>
      </c>
      <c r="T200" s="32" t="str">
        <f t="shared" ref="T200:T231" si="41">IF(I200="y","+(case WHEN "&amp;E200&amp;" is null or "&amp;E200&amp;" like '' then 1 else 0 end)","")</f>
        <v>+(case WHEN q9a4_month2 is null or q9a4_month2 like '' then 1 else 0 end)</v>
      </c>
      <c r="U200" s="77"/>
    </row>
    <row r="201" spans="1:21">
      <c r="A201" s="57"/>
      <c r="B201" s="57"/>
      <c r="C201" s="50" t="s">
        <v>316</v>
      </c>
      <c r="D201" s="57" t="s">
        <v>263</v>
      </c>
      <c r="E201" s="179" t="s">
        <v>316</v>
      </c>
      <c r="F201" s="39" t="s">
        <v>83</v>
      </c>
      <c r="G201" s="59">
        <v>10</v>
      </c>
      <c r="H201" s="57"/>
      <c r="I201" s="57" t="s">
        <v>84</v>
      </c>
      <c r="J201" s="57"/>
      <c r="K201" s="41" t="str">
        <f t="shared" si="32"/>
        <v>q9a5_day1 VARCHAR(10),</v>
      </c>
      <c r="L201" s="47" t="str">
        <f t="shared" si="33"/>
        <v>$q9a5_day1 = $_POST['q9a5_day1'];</v>
      </c>
      <c r="M201" s="47" t="str">
        <f t="shared" si="34"/>
        <v>'$q9a5_day1',</v>
      </c>
      <c r="N201" s="47" t="str">
        <f t="shared" si="35"/>
        <v>q9a5_day1 ='$q9a5_day1',</v>
      </c>
      <c r="O201" s="32" t="str">
        <f t="shared" si="36"/>
        <v>$q9a5_day1 = $_POST['q9a5_day1'.$j];</v>
      </c>
      <c r="P201" s="32" t="str">
        <f t="shared" si="37"/>
        <v>ALTER TABLE  teachers_phoneinterview ADD `q9a5_day1` VARCHAR (10) NOT NULL AFTER `q9a6_day1`;</v>
      </c>
      <c r="Q201" s="32" t="str">
        <f t="shared" si="38"/>
        <v>`q9a5_day1`,</v>
      </c>
      <c r="R201" s="32" t="str">
        <f t="shared" si="39"/>
        <v>q9a5_day1</v>
      </c>
      <c r="S201" s="32" t="str">
        <f t="shared" si="40"/>
        <v xml:space="preserve"> + IF(`q9a5_day1` IS NULL , 0 ,1) </v>
      </c>
      <c r="T201" s="32" t="str">
        <f t="shared" si="41"/>
        <v>+(case WHEN q9a5_day1 is null or q9a5_day1 like '' then 1 else 0 end)</v>
      </c>
      <c r="U201" s="32"/>
    </row>
    <row r="202" spans="1:21">
      <c r="A202" s="57"/>
      <c r="B202" s="57"/>
      <c r="C202" s="50" t="s">
        <v>317</v>
      </c>
      <c r="D202" s="57" t="s">
        <v>138</v>
      </c>
      <c r="E202" s="179" t="s">
        <v>317</v>
      </c>
      <c r="F202" s="39" t="s">
        <v>83</v>
      </c>
      <c r="G202" s="59">
        <v>10</v>
      </c>
      <c r="H202" s="57"/>
      <c r="I202" s="57" t="s">
        <v>84</v>
      </c>
      <c r="J202" s="57"/>
      <c r="K202" s="41" t="str">
        <f t="shared" si="32"/>
        <v>q9a5_month1 VARCHAR(10),</v>
      </c>
      <c r="L202" s="47" t="str">
        <f t="shared" si="33"/>
        <v>$q9a5_month1 = $_POST['q9a5_month1'];</v>
      </c>
      <c r="M202" s="47" t="str">
        <f t="shared" si="34"/>
        <v>'$q9a5_month1',</v>
      </c>
      <c r="N202" s="47" t="str">
        <f t="shared" si="35"/>
        <v>q9a5_month1 ='$q9a5_month1',</v>
      </c>
      <c r="O202" s="32" t="str">
        <f t="shared" si="36"/>
        <v>$q9a5_month1 = $_POST['q9a5_month1'.$j];</v>
      </c>
      <c r="P202" s="32" t="str">
        <f t="shared" si="37"/>
        <v>ALTER TABLE  teachers_phoneinterview ADD `q9a5_month1` VARCHAR (10) NOT NULL AFTER `q9a6_month1`;</v>
      </c>
      <c r="Q202" s="32" t="str">
        <f t="shared" si="38"/>
        <v>`q9a5_month1`,</v>
      </c>
      <c r="R202" s="32" t="str">
        <f t="shared" si="39"/>
        <v>q9a5_month1</v>
      </c>
      <c r="S202" s="32" t="str">
        <f t="shared" si="40"/>
        <v xml:space="preserve"> + IF(`q9a5_month1` IS NULL , 0 ,1) </v>
      </c>
      <c r="T202" s="32" t="str">
        <f t="shared" si="41"/>
        <v>+(case WHEN q9a5_month1 is null or q9a5_month1 like '' then 1 else 0 end)</v>
      </c>
      <c r="U202" s="32"/>
    </row>
    <row r="203" spans="1:21">
      <c r="A203" s="57"/>
      <c r="B203" s="57"/>
      <c r="C203" s="50" t="s">
        <v>318</v>
      </c>
      <c r="D203" s="57" t="s">
        <v>140</v>
      </c>
      <c r="E203" s="179" t="s">
        <v>318</v>
      </c>
      <c r="F203" s="39" t="s">
        <v>83</v>
      </c>
      <c r="G203" s="59">
        <v>10</v>
      </c>
      <c r="H203" s="57"/>
      <c r="I203" s="57" t="s">
        <v>84</v>
      </c>
      <c r="J203" s="57"/>
      <c r="K203" s="41" t="str">
        <f t="shared" si="32"/>
        <v>q9a5_day2 VARCHAR(10),</v>
      </c>
      <c r="L203" s="47" t="str">
        <f t="shared" si="33"/>
        <v>$q9a5_day2 = $_POST['q9a5_day2'];</v>
      </c>
      <c r="M203" s="47" t="str">
        <f t="shared" si="34"/>
        <v>'$q9a5_day2',</v>
      </c>
      <c r="N203" s="47" t="str">
        <f t="shared" si="35"/>
        <v>q9a5_day2 ='$q9a5_day2',</v>
      </c>
      <c r="O203" s="32" t="str">
        <f t="shared" si="36"/>
        <v>$q9a5_day2 = $_POST['q9a5_day2'.$j];</v>
      </c>
      <c r="P203" s="32" t="str">
        <f t="shared" si="37"/>
        <v>ALTER TABLE  teachers_phoneinterview ADD `q9a5_day2` VARCHAR (10) NOT NULL AFTER `q9a6_day2`;</v>
      </c>
      <c r="Q203" s="32" t="str">
        <f t="shared" si="38"/>
        <v>`q9a5_day2`,</v>
      </c>
      <c r="R203" s="32" t="str">
        <f t="shared" si="39"/>
        <v>q9a5_day2</v>
      </c>
      <c r="S203" s="32" t="str">
        <f t="shared" si="40"/>
        <v xml:space="preserve"> + IF(`q9a5_day2` IS NULL , 0 ,1) </v>
      </c>
      <c r="T203" s="32" t="str">
        <f t="shared" si="41"/>
        <v>+(case WHEN q9a5_day2 is null or q9a5_day2 like '' then 1 else 0 end)</v>
      </c>
      <c r="U203" s="32"/>
    </row>
    <row r="204" spans="1:21">
      <c r="A204" s="57"/>
      <c r="B204" s="57"/>
      <c r="C204" s="50" t="s">
        <v>319</v>
      </c>
      <c r="D204" s="57" t="s">
        <v>138</v>
      </c>
      <c r="E204" s="179" t="s">
        <v>319</v>
      </c>
      <c r="F204" s="39" t="s">
        <v>83</v>
      </c>
      <c r="G204" s="59">
        <v>10</v>
      </c>
      <c r="H204" s="57"/>
      <c r="I204" s="57" t="s">
        <v>84</v>
      </c>
      <c r="J204" s="57"/>
      <c r="K204" s="41" t="str">
        <f t="shared" si="32"/>
        <v>q9a5_month2 VARCHAR(10),</v>
      </c>
      <c r="L204" s="47" t="str">
        <f t="shared" si="33"/>
        <v>$q9a5_month2 = $_POST['q9a5_month2'];</v>
      </c>
      <c r="M204" s="47" t="str">
        <f t="shared" si="34"/>
        <v>'$q9a5_month2',</v>
      </c>
      <c r="N204" s="47" t="str">
        <f t="shared" si="35"/>
        <v>q9a5_month2 ='$q9a5_month2',</v>
      </c>
      <c r="O204" s="32" t="str">
        <f t="shared" si="36"/>
        <v>$q9a5_month2 = $_POST['q9a5_month2'.$j];</v>
      </c>
      <c r="P204" s="32" t="str">
        <f t="shared" si="37"/>
        <v>ALTER TABLE  teachers_phoneinterview ADD `q9a5_month2` VARCHAR (10) NOT NULL AFTER `q9a6_month2`;</v>
      </c>
      <c r="Q204" s="32" t="str">
        <f t="shared" si="38"/>
        <v>`q9a5_month2`,</v>
      </c>
      <c r="R204" s="32" t="str">
        <f t="shared" si="39"/>
        <v>q9a5_month2</v>
      </c>
      <c r="S204" s="32" t="str">
        <f t="shared" si="40"/>
        <v xml:space="preserve"> + IF(`q9a5_month2` IS NULL , 0 ,1) </v>
      </c>
      <c r="T204" s="32" t="str">
        <f t="shared" si="41"/>
        <v>+(case WHEN q9a5_month2 is null or q9a5_month2 like '' then 1 else 0 end)</v>
      </c>
      <c r="U204" s="32"/>
    </row>
    <row r="205" spans="1:21" s="161" customFormat="1">
      <c r="A205" s="156"/>
      <c r="B205" s="156"/>
      <c r="C205" s="157" t="s">
        <v>320</v>
      </c>
      <c r="D205" s="156" t="s">
        <v>632</v>
      </c>
      <c r="E205" s="263" t="s">
        <v>320</v>
      </c>
      <c r="F205" s="158"/>
      <c r="G205" s="159">
        <v>10</v>
      </c>
      <c r="H205" s="156"/>
      <c r="I205" s="150" t="s">
        <v>84</v>
      </c>
      <c r="J205" s="156"/>
      <c r="K205" s="41" t="str">
        <f t="shared" si="32"/>
        <v/>
      </c>
      <c r="L205" s="47" t="str">
        <f t="shared" si="33"/>
        <v/>
      </c>
      <c r="M205" s="47" t="str">
        <f t="shared" si="34"/>
        <v/>
      </c>
      <c r="N205" s="47" t="str">
        <f t="shared" si="35"/>
        <v/>
      </c>
      <c r="O205" s="32" t="str">
        <f t="shared" si="36"/>
        <v/>
      </c>
      <c r="P205" s="32"/>
      <c r="Q205" s="32"/>
      <c r="R205" s="32" t="str">
        <f t="shared" si="39"/>
        <v/>
      </c>
      <c r="S205" s="154"/>
      <c r="T205" s="154"/>
      <c r="U205" s="160"/>
    </row>
    <row r="206" spans="1:21" s="161" customFormat="1">
      <c r="A206" s="156"/>
      <c r="B206" s="156"/>
      <c r="C206" s="157" t="s">
        <v>321</v>
      </c>
      <c r="D206" s="156" t="s">
        <v>138</v>
      </c>
      <c r="E206" s="263" t="s">
        <v>321</v>
      </c>
      <c r="F206" s="158"/>
      <c r="G206" s="159">
        <v>10</v>
      </c>
      <c r="H206" s="156"/>
      <c r="I206" s="150" t="s">
        <v>84</v>
      </c>
      <c r="J206" s="156"/>
      <c r="K206" s="41" t="str">
        <f t="shared" si="32"/>
        <v/>
      </c>
      <c r="L206" s="47" t="str">
        <f t="shared" si="33"/>
        <v/>
      </c>
      <c r="M206" s="47" t="str">
        <f t="shared" si="34"/>
        <v/>
      </c>
      <c r="N206" s="47" t="str">
        <f t="shared" si="35"/>
        <v/>
      </c>
      <c r="O206" s="32" t="str">
        <f t="shared" si="36"/>
        <v/>
      </c>
      <c r="P206" s="32"/>
      <c r="Q206" s="32"/>
      <c r="R206" s="32" t="str">
        <f t="shared" si="39"/>
        <v/>
      </c>
      <c r="S206" s="154"/>
      <c r="T206" s="154"/>
      <c r="U206" s="160"/>
    </row>
    <row r="207" spans="1:21" s="161" customFormat="1">
      <c r="A207" s="156"/>
      <c r="B207" s="156"/>
      <c r="C207" s="157" t="s">
        <v>322</v>
      </c>
      <c r="D207" s="156" t="s">
        <v>140</v>
      </c>
      <c r="E207" s="263" t="s">
        <v>322</v>
      </c>
      <c r="F207" s="158"/>
      <c r="G207" s="159">
        <v>10</v>
      </c>
      <c r="H207" s="156"/>
      <c r="I207" s="150" t="s">
        <v>84</v>
      </c>
      <c r="J207" s="156"/>
      <c r="K207" s="41" t="str">
        <f t="shared" si="32"/>
        <v/>
      </c>
      <c r="L207" s="47" t="str">
        <f t="shared" si="33"/>
        <v/>
      </c>
      <c r="M207" s="47" t="str">
        <f t="shared" si="34"/>
        <v/>
      </c>
      <c r="N207" s="47" t="str">
        <f t="shared" si="35"/>
        <v/>
      </c>
      <c r="O207" s="32" t="str">
        <f t="shared" si="36"/>
        <v/>
      </c>
      <c r="P207" s="32"/>
      <c r="Q207" s="32"/>
      <c r="R207" s="32" t="str">
        <f t="shared" si="39"/>
        <v/>
      </c>
      <c r="S207" s="154"/>
      <c r="T207" s="154"/>
      <c r="U207" s="160"/>
    </row>
    <row r="208" spans="1:21" s="161" customFormat="1">
      <c r="A208" s="156"/>
      <c r="B208" s="156"/>
      <c r="C208" s="157" t="s">
        <v>323</v>
      </c>
      <c r="D208" s="156" t="s">
        <v>138</v>
      </c>
      <c r="E208" s="263" t="s">
        <v>323</v>
      </c>
      <c r="F208" s="158"/>
      <c r="G208" s="159">
        <v>10</v>
      </c>
      <c r="H208" s="156"/>
      <c r="I208" s="150" t="s">
        <v>84</v>
      </c>
      <c r="J208" s="156"/>
      <c r="K208" s="41" t="str">
        <f t="shared" si="32"/>
        <v/>
      </c>
      <c r="L208" s="47" t="str">
        <f t="shared" si="33"/>
        <v/>
      </c>
      <c r="M208" s="47" t="str">
        <f t="shared" si="34"/>
        <v/>
      </c>
      <c r="N208" s="47" t="str">
        <f t="shared" si="35"/>
        <v/>
      </c>
      <c r="O208" s="32" t="str">
        <f t="shared" si="36"/>
        <v/>
      </c>
      <c r="P208" s="32"/>
      <c r="Q208" s="32"/>
      <c r="R208" s="32" t="str">
        <f t="shared" si="39"/>
        <v/>
      </c>
      <c r="S208" s="154"/>
      <c r="T208" s="154"/>
      <c r="U208" s="160"/>
    </row>
    <row r="209" spans="1:21" s="155" customFormat="1">
      <c r="A209" s="150"/>
      <c r="B209" s="150"/>
      <c r="C209" s="151" t="s">
        <v>324</v>
      </c>
      <c r="D209" s="150" t="s">
        <v>633</v>
      </c>
      <c r="E209" s="262" t="s">
        <v>324</v>
      </c>
      <c r="F209" s="152"/>
      <c r="G209" s="153">
        <v>10</v>
      </c>
      <c r="H209" s="150"/>
      <c r="I209" s="150" t="s">
        <v>84</v>
      </c>
      <c r="J209" s="150"/>
      <c r="K209" s="41" t="str">
        <f t="shared" si="32"/>
        <v/>
      </c>
      <c r="L209" s="47" t="str">
        <f t="shared" si="33"/>
        <v/>
      </c>
      <c r="M209" s="47" t="str">
        <f t="shared" si="34"/>
        <v/>
      </c>
      <c r="N209" s="47" t="str">
        <f t="shared" si="35"/>
        <v/>
      </c>
      <c r="O209" s="32" t="str">
        <f t="shared" si="36"/>
        <v/>
      </c>
      <c r="P209" s="32"/>
      <c r="Q209" s="32"/>
      <c r="R209" s="32" t="str">
        <f t="shared" si="39"/>
        <v/>
      </c>
      <c r="S209" s="154"/>
      <c r="T209" s="154"/>
      <c r="U209" s="154"/>
    </row>
    <row r="210" spans="1:21" s="155" customFormat="1">
      <c r="A210" s="150"/>
      <c r="B210" s="150"/>
      <c r="C210" s="151" t="s">
        <v>325</v>
      </c>
      <c r="D210" s="150" t="s">
        <v>138</v>
      </c>
      <c r="E210" s="262" t="s">
        <v>325</v>
      </c>
      <c r="F210" s="152"/>
      <c r="G210" s="153">
        <v>10</v>
      </c>
      <c r="H210" s="150"/>
      <c r="I210" s="150" t="s">
        <v>84</v>
      </c>
      <c r="J210" s="150"/>
      <c r="K210" s="41" t="str">
        <f t="shared" si="32"/>
        <v/>
      </c>
      <c r="L210" s="47" t="str">
        <f t="shared" si="33"/>
        <v/>
      </c>
      <c r="M210" s="47" t="str">
        <f t="shared" si="34"/>
        <v/>
      </c>
      <c r="N210" s="47" t="str">
        <f t="shared" si="35"/>
        <v/>
      </c>
      <c r="O210" s="32" t="str">
        <f t="shared" si="36"/>
        <v/>
      </c>
      <c r="P210" s="32"/>
      <c r="Q210" s="32"/>
      <c r="R210" s="32" t="str">
        <f t="shared" si="39"/>
        <v/>
      </c>
      <c r="S210" s="154"/>
      <c r="T210" s="154"/>
      <c r="U210" s="154"/>
    </row>
    <row r="211" spans="1:21" s="155" customFormat="1">
      <c r="A211" s="150"/>
      <c r="B211" s="150"/>
      <c r="C211" s="151" t="s">
        <v>326</v>
      </c>
      <c r="D211" s="150" t="s">
        <v>140</v>
      </c>
      <c r="E211" s="262" t="s">
        <v>326</v>
      </c>
      <c r="F211" s="152"/>
      <c r="G211" s="153">
        <v>10</v>
      </c>
      <c r="H211" s="150"/>
      <c r="I211" s="150" t="s">
        <v>84</v>
      </c>
      <c r="J211" s="150"/>
      <c r="K211" s="41" t="str">
        <f t="shared" si="32"/>
        <v/>
      </c>
      <c r="L211" s="47" t="str">
        <f t="shared" si="33"/>
        <v/>
      </c>
      <c r="M211" s="47" t="str">
        <f t="shared" si="34"/>
        <v/>
      </c>
      <c r="N211" s="47" t="str">
        <f t="shared" si="35"/>
        <v/>
      </c>
      <c r="O211" s="32" t="str">
        <f t="shared" si="36"/>
        <v/>
      </c>
      <c r="P211" s="32"/>
      <c r="Q211" s="32"/>
      <c r="R211" s="32" t="str">
        <f t="shared" si="39"/>
        <v/>
      </c>
      <c r="S211" s="154"/>
      <c r="T211" s="154"/>
      <c r="U211" s="154"/>
    </row>
    <row r="212" spans="1:21" s="155" customFormat="1">
      <c r="A212" s="150"/>
      <c r="B212" s="150"/>
      <c r="C212" s="151" t="s">
        <v>327</v>
      </c>
      <c r="D212" s="150" t="s">
        <v>138</v>
      </c>
      <c r="E212" s="262" t="s">
        <v>327</v>
      </c>
      <c r="F212" s="152"/>
      <c r="G212" s="153">
        <v>10</v>
      </c>
      <c r="H212" s="150"/>
      <c r="I212" s="150" t="s">
        <v>84</v>
      </c>
      <c r="J212" s="150"/>
      <c r="K212" s="41" t="str">
        <f t="shared" si="32"/>
        <v/>
      </c>
      <c r="L212" s="47" t="str">
        <f t="shared" si="33"/>
        <v/>
      </c>
      <c r="M212" s="47" t="str">
        <f t="shared" si="34"/>
        <v/>
      </c>
      <c r="N212" s="47" t="str">
        <f t="shared" si="35"/>
        <v/>
      </c>
      <c r="O212" s="32" t="str">
        <f t="shared" si="36"/>
        <v/>
      </c>
      <c r="P212" s="32"/>
      <c r="Q212" s="32"/>
      <c r="R212" s="32" t="str">
        <f t="shared" si="39"/>
        <v/>
      </c>
      <c r="S212" s="154"/>
      <c r="T212" s="154"/>
      <c r="U212" s="154"/>
    </row>
    <row r="213" spans="1:21" s="161" customFormat="1">
      <c r="A213" s="156"/>
      <c r="B213" s="156"/>
      <c r="C213" s="157" t="s">
        <v>328</v>
      </c>
      <c r="D213" s="156" t="s">
        <v>634</v>
      </c>
      <c r="E213" s="263" t="s">
        <v>328</v>
      </c>
      <c r="F213" s="158"/>
      <c r="G213" s="159">
        <v>10</v>
      </c>
      <c r="H213" s="156"/>
      <c r="I213" s="150" t="s">
        <v>84</v>
      </c>
      <c r="J213" s="156"/>
      <c r="K213" s="41" t="str">
        <f t="shared" si="32"/>
        <v/>
      </c>
      <c r="L213" s="47" t="str">
        <f t="shared" si="33"/>
        <v/>
      </c>
      <c r="M213" s="47" t="str">
        <f t="shared" si="34"/>
        <v/>
      </c>
      <c r="N213" s="47" t="str">
        <f t="shared" si="35"/>
        <v/>
      </c>
      <c r="O213" s="32" t="str">
        <f t="shared" si="36"/>
        <v/>
      </c>
      <c r="P213" s="32"/>
      <c r="Q213" s="32"/>
      <c r="R213" s="32" t="str">
        <f t="shared" si="39"/>
        <v/>
      </c>
      <c r="S213" s="154"/>
      <c r="T213" s="154"/>
      <c r="U213" s="160"/>
    </row>
    <row r="214" spans="1:21" s="161" customFormat="1">
      <c r="A214" s="156"/>
      <c r="B214" s="156"/>
      <c r="C214" s="157" t="s">
        <v>329</v>
      </c>
      <c r="D214" s="156" t="s">
        <v>138</v>
      </c>
      <c r="E214" s="263" t="s">
        <v>329</v>
      </c>
      <c r="F214" s="158"/>
      <c r="G214" s="159">
        <v>10</v>
      </c>
      <c r="H214" s="156"/>
      <c r="I214" s="150" t="s">
        <v>84</v>
      </c>
      <c r="J214" s="156"/>
      <c r="K214" s="41" t="str">
        <f t="shared" si="32"/>
        <v/>
      </c>
      <c r="L214" s="47" t="str">
        <f t="shared" si="33"/>
        <v/>
      </c>
      <c r="M214" s="47" t="str">
        <f t="shared" si="34"/>
        <v/>
      </c>
      <c r="N214" s="47" t="str">
        <f t="shared" si="35"/>
        <v/>
      </c>
      <c r="O214" s="32" t="str">
        <f t="shared" si="36"/>
        <v/>
      </c>
      <c r="P214" s="32"/>
      <c r="Q214" s="32"/>
      <c r="R214" s="32" t="str">
        <f t="shared" si="39"/>
        <v/>
      </c>
      <c r="S214" s="154"/>
      <c r="T214" s="154"/>
      <c r="U214" s="160"/>
    </row>
    <row r="215" spans="1:21" s="161" customFormat="1">
      <c r="A215" s="156"/>
      <c r="B215" s="156"/>
      <c r="C215" s="157" t="s">
        <v>330</v>
      </c>
      <c r="D215" s="156" t="s">
        <v>140</v>
      </c>
      <c r="E215" s="263" t="s">
        <v>330</v>
      </c>
      <c r="F215" s="158"/>
      <c r="G215" s="159">
        <v>10</v>
      </c>
      <c r="H215" s="156"/>
      <c r="I215" s="150" t="s">
        <v>84</v>
      </c>
      <c r="J215" s="156"/>
      <c r="K215" s="41" t="str">
        <f t="shared" si="32"/>
        <v/>
      </c>
      <c r="L215" s="47" t="str">
        <f t="shared" si="33"/>
        <v/>
      </c>
      <c r="M215" s="47" t="str">
        <f t="shared" si="34"/>
        <v/>
      </c>
      <c r="N215" s="47" t="str">
        <f t="shared" si="35"/>
        <v/>
      </c>
      <c r="O215" s="32" t="str">
        <f t="shared" si="36"/>
        <v/>
      </c>
      <c r="P215" s="32"/>
      <c r="Q215" s="32"/>
      <c r="R215" s="32" t="str">
        <f t="shared" si="39"/>
        <v/>
      </c>
      <c r="S215" s="154"/>
      <c r="T215" s="154"/>
      <c r="U215" s="160"/>
    </row>
    <row r="216" spans="1:21" s="161" customFormat="1">
      <c r="A216" s="156"/>
      <c r="B216" s="156"/>
      <c r="C216" s="157" t="s">
        <v>331</v>
      </c>
      <c r="D216" s="156" t="s">
        <v>138</v>
      </c>
      <c r="E216" s="263" t="s">
        <v>331</v>
      </c>
      <c r="F216" s="158"/>
      <c r="G216" s="159">
        <v>10</v>
      </c>
      <c r="H216" s="156"/>
      <c r="I216" s="150" t="s">
        <v>84</v>
      </c>
      <c r="J216" s="156"/>
      <c r="K216" s="41" t="str">
        <f t="shared" si="32"/>
        <v/>
      </c>
      <c r="L216" s="47" t="str">
        <f t="shared" si="33"/>
        <v/>
      </c>
      <c r="M216" s="47" t="str">
        <f t="shared" si="34"/>
        <v/>
      </c>
      <c r="N216" s="47" t="str">
        <f t="shared" si="35"/>
        <v/>
      </c>
      <c r="O216" s="32" t="str">
        <f t="shared" si="36"/>
        <v/>
      </c>
      <c r="P216" s="32"/>
      <c r="Q216" s="32"/>
      <c r="R216" s="32" t="str">
        <f t="shared" si="39"/>
        <v/>
      </c>
      <c r="S216" s="154"/>
      <c r="T216" s="154"/>
      <c r="U216" s="160"/>
    </row>
    <row r="217" spans="1:21" s="155" customFormat="1">
      <c r="A217" s="150"/>
      <c r="B217" s="150"/>
      <c r="C217" s="151" t="s">
        <v>332</v>
      </c>
      <c r="D217" s="150" t="s">
        <v>635</v>
      </c>
      <c r="E217" s="262" t="s">
        <v>332</v>
      </c>
      <c r="F217" s="152"/>
      <c r="G217" s="153">
        <v>10</v>
      </c>
      <c r="H217" s="150"/>
      <c r="I217" s="150" t="s">
        <v>84</v>
      </c>
      <c r="J217" s="150"/>
      <c r="K217" s="41" t="str">
        <f t="shared" si="32"/>
        <v/>
      </c>
      <c r="L217" s="47" t="str">
        <f t="shared" si="33"/>
        <v/>
      </c>
      <c r="M217" s="47" t="str">
        <f t="shared" si="34"/>
        <v/>
      </c>
      <c r="N217" s="47" t="str">
        <f t="shared" si="35"/>
        <v/>
      </c>
      <c r="O217" s="32" t="str">
        <f t="shared" si="36"/>
        <v/>
      </c>
      <c r="P217" s="32"/>
      <c r="Q217" s="32"/>
      <c r="R217" s="32" t="str">
        <f t="shared" si="39"/>
        <v/>
      </c>
      <c r="S217" s="154"/>
      <c r="T217" s="154"/>
      <c r="U217" s="154"/>
    </row>
    <row r="218" spans="1:21" s="155" customFormat="1">
      <c r="A218" s="150"/>
      <c r="B218" s="150"/>
      <c r="C218" s="151" t="s">
        <v>333</v>
      </c>
      <c r="D218" s="150" t="s">
        <v>138</v>
      </c>
      <c r="E218" s="262" t="s">
        <v>333</v>
      </c>
      <c r="F218" s="152"/>
      <c r="G218" s="153">
        <v>10</v>
      </c>
      <c r="H218" s="150"/>
      <c r="I218" s="150" t="s">
        <v>84</v>
      </c>
      <c r="J218" s="150"/>
      <c r="K218" s="41" t="str">
        <f t="shared" si="32"/>
        <v/>
      </c>
      <c r="L218" s="47" t="str">
        <f t="shared" si="33"/>
        <v/>
      </c>
      <c r="M218" s="47" t="str">
        <f t="shared" si="34"/>
        <v/>
      </c>
      <c r="N218" s="47" t="str">
        <f t="shared" si="35"/>
        <v/>
      </c>
      <c r="O218" s="32" t="str">
        <f t="shared" si="36"/>
        <v/>
      </c>
      <c r="P218" s="32"/>
      <c r="Q218" s="32"/>
      <c r="R218" s="32" t="str">
        <f t="shared" si="39"/>
        <v/>
      </c>
      <c r="S218" s="154"/>
      <c r="T218" s="154"/>
      <c r="U218" s="154"/>
    </row>
    <row r="219" spans="1:21" s="155" customFormat="1">
      <c r="A219" s="150"/>
      <c r="B219" s="150"/>
      <c r="C219" s="151" t="s">
        <v>334</v>
      </c>
      <c r="D219" s="150" t="s">
        <v>140</v>
      </c>
      <c r="E219" s="262" t="s">
        <v>334</v>
      </c>
      <c r="F219" s="152"/>
      <c r="G219" s="153">
        <v>10</v>
      </c>
      <c r="H219" s="150"/>
      <c r="I219" s="150" t="s">
        <v>84</v>
      </c>
      <c r="J219" s="150"/>
      <c r="K219" s="41" t="str">
        <f t="shared" si="32"/>
        <v/>
      </c>
      <c r="L219" s="47" t="str">
        <f t="shared" si="33"/>
        <v/>
      </c>
      <c r="M219" s="47" t="str">
        <f t="shared" si="34"/>
        <v/>
      </c>
      <c r="N219" s="47" t="str">
        <f t="shared" si="35"/>
        <v/>
      </c>
      <c r="O219" s="32" t="str">
        <f t="shared" si="36"/>
        <v/>
      </c>
      <c r="P219" s="32"/>
      <c r="Q219" s="32"/>
      <c r="R219" s="32" t="str">
        <f t="shared" si="39"/>
        <v/>
      </c>
      <c r="S219" s="154"/>
      <c r="T219" s="154"/>
      <c r="U219" s="154"/>
    </row>
    <row r="220" spans="1:21" s="155" customFormat="1">
      <c r="A220" s="150"/>
      <c r="B220" s="150"/>
      <c r="C220" s="151" t="s">
        <v>335</v>
      </c>
      <c r="D220" s="150" t="s">
        <v>138</v>
      </c>
      <c r="E220" s="262" t="s">
        <v>335</v>
      </c>
      <c r="F220" s="152"/>
      <c r="G220" s="153">
        <v>10</v>
      </c>
      <c r="H220" s="150"/>
      <c r="I220" s="150" t="s">
        <v>84</v>
      </c>
      <c r="J220" s="150"/>
      <c r="K220" s="41" t="str">
        <f t="shared" si="32"/>
        <v/>
      </c>
      <c r="L220" s="47" t="str">
        <f t="shared" si="33"/>
        <v/>
      </c>
      <c r="M220" s="47" t="str">
        <f t="shared" si="34"/>
        <v/>
      </c>
      <c r="N220" s="47" t="str">
        <f t="shared" si="35"/>
        <v/>
      </c>
      <c r="O220" s="32" t="str">
        <f t="shared" si="36"/>
        <v/>
      </c>
      <c r="P220" s="32"/>
      <c r="Q220" s="32"/>
      <c r="R220" s="32" t="str">
        <f t="shared" si="39"/>
        <v/>
      </c>
      <c r="S220" s="154"/>
      <c r="T220" s="154"/>
      <c r="U220" s="154"/>
    </row>
    <row r="221" spans="1:21" s="161" customFormat="1">
      <c r="A221" s="156"/>
      <c r="B221" s="156"/>
      <c r="C221" s="157" t="s">
        <v>336</v>
      </c>
      <c r="D221" s="156" t="s">
        <v>636</v>
      </c>
      <c r="E221" s="263" t="s">
        <v>336</v>
      </c>
      <c r="F221" s="158"/>
      <c r="G221" s="159">
        <v>10</v>
      </c>
      <c r="H221" s="156"/>
      <c r="I221" s="150" t="s">
        <v>84</v>
      </c>
      <c r="J221" s="156"/>
      <c r="K221" s="41" t="str">
        <f t="shared" si="32"/>
        <v/>
      </c>
      <c r="L221" s="47" t="str">
        <f t="shared" si="33"/>
        <v/>
      </c>
      <c r="M221" s="47" t="str">
        <f t="shared" si="34"/>
        <v/>
      </c>
      <c r="N221" s="47" t="str">
        <f t="shared" si="35"/>
        <v/>
      </c>
      <c r="O221" s="32" t="str">
        <f t="shared" si="36"/>
        <v/>
      </c>
      <c r="P221" s="32"/>
      <c r="Q221" s="32"/>
      <c r="R221" s="32" t="str">
        <f t="shared" si="39"/>
        <v/>
      </c>
      <c r="S221" s="154"/>
      <c r="T221" s="154"/>
      <c r="U221" s="160"/>
    </row>
    <row r="222" spans="1:21" s="161" customFormat="1">
      <c r="A222" s="156"/>
      <c r="B222" s="156"/>
      <c r="C222" s="157" t="s">
        <v>337</v>
      </c>
      <c r="D222" s="156" t="s">
        <v>138</v>
      </c>
      <c r="E222" s="263" t="s">
        <v>337</v>
      </c>
      <c r="F222" s="158"/>
      <c r="G222" s="159">
        <v>10</v>
      </c>
      <c r="H222" s="156"/>
      <c r="I222" s="150" t="s">
        <v>84</v>
      </c>
      <c r="J222" s="156"/>
      <c r="K222" s="41" t="str">
        <f t="shared" si="32"/>
        <v/>
      </c>
      <c r="L222" s="47" t="str">
        <f t="shared" si="33"/>
        <v/>
      </c>
      <c r="M222" s="47" t="str">
        <f t="shared" si="34"/>
        <v/>
      </c>
      <c r="N222" s="47" t="str">
        <f t="shared" si="35"/>
        <v/>
      </c>
      <c r="O222" s="32" t="str">
        <f t="shared" si="36"/>
        <v/>
      </c>
      <c r="P222" s="32"/>
      <c r="Q222" s="32"/>
      <c r="R222" s="32" t="str">
        <f t="shared" si="39"/>
        <v/>
      </c>
      <c r="S222" s="154"/>
      <c r="T222" s="154"/>
      <c r="U222" s="160"/>
    </row>
    <row r="223" spans="1:21" s="161" customFormat="1">
      <c r="A223" s="156"/>
      <c r="B223" s="156"/>
      <c r="C223" s="157" t="s">
        <v>338</v>
      </c>
      <c r="D223" s="156" t="s">
        <v>140</v>
      </c>
      <c r="E223" s="263" t="s">
        <v>338</v>
      </c>
      <c r="F223" s="158"/>
      <c r="G223" s="159">
        <v>10</v>
      </c>
      <c r="H223" s="156"/>
      <c r="I223" s="150" t="s">
        <v>84</v>
      </c>
      <c r="J223" s="156"/>
      <c r="K223" s="41" t="str">
        <f t="shared" si="32"/>
        <v/>
      </c>
      <c r="L223" s="47" t="str">
        <f t="shared" si="33"/>
        <v/>
      </c>
      <c r="M223" s="47" t="str">
        <f t="shared" si="34"/>
        <v/>
      </c>
      <c r="N223" s="47" t="str">
        <f t="shared" si="35"/>
        <v/>
      </c>
      <c r="O223" s="32" t="str">
        <f t="shared" si="36"/>
        <v/>
      </c>
      <c r="P223" s="32"/>
      <c r="Q223" s="32"/>
      <c r="R223" s="32" t="str">
        <f t="shared" si="39"/>
        <v/>
      </c>
      <c r="S223" s="154"/>
      <c r="T223" s="154"/>
      <c r="U223" s="160"/>
    </row>
    <row r="224" spans="1:21" s="161" customFormat="1">
      <c r="A224" s="156"/>
      <c r="B224" s="156"/>
      <c r="C224" s="157" t="s">
        <v>339</v>
      </c>
      <c r="D224" s="156" t="s">
        <v>138</v>
      </c>
      <c r="E224" s="263" t="s">
        <v>339</v>
      </c>
      <c r="F224" s="158"/>
      <c r="G224" s="159">
        <v>10</v>
      </c>
      <c r="H224" s="156"/>
      <c r="I224" s="150" t="s">
        <v>84</v>
      </c>
      <c r="J224" s="156"/>
      <c r="K224" s="41" t="str">
        <f t="shared" si="32"/>
        <v/>
      </c>
      <c r="L224" s="47" t="str">
        <f t="shared" si="33"/>
        <v/>
      </c>
      <c r="M224" s="47" t="str">
        <f t="shared" si="34"/>
        <v/>
      </c>
      <c r="N224" s="47" t="str">
        <f t="shared" si="35"/>
        <v/>
      </c>
      <c r="O224" s="32" t="str">
        <f t="shared" si="36"/>
        <v/>
      </c>
      <c r="P224" s="32"/>
      <c r="Q224" s="32"/>
      <c r="R224" s="32" t="str">
        <f t="shared" si="39"/>
        <v/>
      </c>
      <c r="S224" s="154"/>
      <c r="T224" s="154"/>
      <c r="U224" s="160"/>
    </row>
    <row r="225" spans="1:21" s="86" customFormat="1">
      <c r="A225" s="81"/>
      <c r="B225" s="82"/>
      <c r="C225" s="82"/>
      <c r="D225" s="82"/>
      <c r="E225" s="81"/>
      <c r="F225" s="51"/>
      <c r="G225" s="83"/>
      <c r="H225" s="81"/>
      <c r="I225" s="81"/>
      <c r="J225" s="84"/>
      <c r="K225" s="41" t="str">
        <f t="shared" si="32"/>
        <v/>
      </c>
      <c r="L225" s="47" t="str">
        <f t="shared" si="33"/>
        <v/>
      </c>
      <c r="M225" s="47" t="str">
        <f t="shared" si="34"/>
        <v/>
      </c>
      <c r="N225" s="47" t="str">
        <f t="shared" si="35"/>
        <v/>
      </c>
      <c r="O225" s="32" t="str">
        <f t="shared" si="36"/>
        <v/>
      </c>
      <c r="P225" s="32" t="str">
        <f t="shared" si="37"/>
        <v/>
      </c>
      <c r="Q225" s="32" t="str">
        <f t="shared" si="38"/>
        <v/>
      </c>
      <c r="R225" s="32" t="str">
        <f t="shared" si="39"/>
        <v/>
      </c>
      <c r="S225" s="32" t="str">
        <f t="shared" si="40"/>
        <v/>
      </c>
      <c r="T225" s="32" t="str">
        <f t="shared" si="41"/>
        <v/>
      </c>
      <c r="U225" s="85"/>
    </row>
    <row r="226" spans="1:21" ht="46.5">
      <c r="A226" s="57"/>
      <c r="B226" s="50" t="s">
        <v>602</v>
      </c>
      <c r="C226" s="50" t="s">
        <v>340</v>
      </c>
      <c r="D226" s="148" t="s">
        <v>838</v>
      </c>
      <c r="E226" s="179"/>
      <c r="F226" s="39"/>
      <c r="G226" s="59"/>
      <c r="H226" s="57"/>
      <c r="I226" s="57"/>
      <c r="J226" s="57"/>
      <c r="K226" s="41" t="str">
        <f t="shared" si="32"/>
        <v/>
      </c>
      <c r="L226" s="47" t="str">
        <f t="shared" si="33"/>
        <v/>
      </c>
      <c r="M226" s="47" t="str">
        <f t="shared" si="34"/>
        <v/>
      </c>
      <c r="N226" s="47" t="str">
        <f t="shared" si="35"/>
        <v/>
      </c>
      <c r="O226" s="32" t="str">
        <f t="shared" si="36"/>
        <v/>
      </c>
      <c r="P226" s="32" t="str">
        <f t="shared" si="37"/>
        <v/>
      </c>
      <c r="Q226" s="32" t="str">
        <f t="shared" si="38"/>
        <v/>
      </c>
      <c r="R226" s="32" t="str">
        <f t="shared" si="39"/>
        <v/>
      </c>
      <c r="S226" s="32" t="str">
        <f t="shared" si="40"/>
        <v/>
      </c>
      <c r="T226" s="32" t="str">
        <f t="shared" si="41"/>
        <v/>
      </c>
      <c r="U226" s="32"/>
    </row>
    <row r="227" spans="1:21">
      <c r="A227" s="57"/>
      <c r="B227" s="50"/>
      <c r="C227" s="50" t="s">
        <v>341</v>
      </c>
      <c r="D227" s="57" t="s">
        <v>342</v>
      </c>
      <c r="E227" s="264" t="s">
        <v>341</v>
      </c>
      <c r="F227" s="39" t="s">
        <v>83</v>
      </c>
      <c r="G227" s="59">
        <v>2</v>
      </c>
      <c r="H227" s="57"/>
      <c r="I227" s="57" t="s">
        <v>84</v>
      </c>
      <c r="J227" s="57" t="s">
        <v>192</v>
      </c>
      <c r="K227" s="41" t="str">
        <f t="shared" si="32"/>
        <v>q10a VARCHAR(2),</v>
      </c>
      <c r="L227" s="47" t="str">
        <f t="shared" si="33"/>
        <v>$q10a = $_POST['q10a'];</v>
      </c>
      <c r="M227" s="47" t="str">
        <f t="shared" si="34"/>
        <v>'$q10a',</v>
      </c>
      <c r="N227" s="47" t="str">
        <f t="shared" si="35"/>
        <v>q10a ='$q10a',</v>
      </c>
      <c r="O227" s="32" t="str">
        <f t="shared" si="36"/>
        <v>$q10a = $_POST['q10a'.$j];</v>
      </c>
      <c r="P227" s="32" t="str">
        <f t="shared" si="37"/>
        <v>ALTER TABLE  teachers_phoneinterview ADD `q10a` VARCHAR (2) NOT NULL AFTER ``;</v>
      </c>
      <c r="Q227" s="32" t="str">
        <f t="shared" si="38"/>
        <v>`q10a`,</v>
      </c>
      <c r="R227" s="32" t="str">
        <f t="shared" si="39"/>
        <v>q10a</v>
      </c>
      <c r="S227" s="32" t="str">
        <f t="shared" si="40"/>
        <v xml:space="preserve"> + IF(`q10a` IS NULL , 0 ,1) </v>
      </c>
      <c r="T227" s="32" t="str">
        <f t="shared" si="41"/>
        <v>+(case WHEN q10a is null or q10a like '' then 1 else 0 end)</v>
      </c>
      <c r="U227" s="32"/>
    </row>
    <row r="228" spans="1:21" s="91" customFormat="1">
      <c r="A228" s="87"/>
      <c r="B228" s="88"/>
      <c r="C228" s="88" t="s">
        <v>343</v>
      </c>
      <c r="D228" s="87" t="s">
        <v>436</v>
      </c>
      <c r="E228" s="265" t="s">
        <v>343</v>
      </c>
      <c r="F228" s="39" t="s">
        <v>83</v>
      </c>
      <c r="G228" s="59">
        <v>2</v>
      </c>
      <c r="H228" s="87"/>
      <c r="I228" s="87" t="s">
        <v>84</v>
      </c>
      <c r="J228" s="57" t="s">
        <v>192</v>
      </c>
      <c r="K228" s="41" t="str">
        <f t="shared" si="32"/>
        <v>q10b VARCHAR(2),</v>
      </c>
      <c r="L228" s="47" t="str">
        <f t="shared" si="33"/>
        <v>$q10b = $_POST['q10b'];</v>
      </c>
      <c r="M228" s="47" t="str">
        <f t="shared" si="34"/>
        <v>'$q10b',</v>
      </c>
      <c r="N228" s="47" t="str">
        <f t="shared" si="35"/>
        <v>q10b ='$q10b',</v>
      </c>
      <c r="O228" s="32" t="str">
        <f t="shared" si="36"/>
        <v>$q10b = $_POST['q10b'.$j];</v>
      </c>
      <c r="P228" s="32" t="str">
        <f t="shared" si="37"/>
        <v>ALTER TABLE  teachers_phoneinterview ADD `q10b` VARCHAR (2) NOT NULL AFTER ``;</v>
      </c>
      <c r="Q228" s="32" t="str">
        <f t="shared" si="38"/>
        <v>`q10b`,</v>
      </c>
      <c r="R228" s="32" t="str">
        <f t="shared" si="39"/>
        <v>q10b</v>
      </c>
      <c r="S228" s="32" t="str">
        <f t="shared" si="40"/>
        <v xml:space="preserve"> + IF(`q10b` IS NULL , 0 ,1) </v>
      </c>
      <c r="T228" s="32" t="str">
        <f t="shared" si="41"/>
        <v>+(case WHEN q10b is null or q10b like '' then 1 else 0 end)</v>
      </c>
      <c r="U228" s="90"/>
    </row>
    <row r="229" spans="1:21" s="91" customFormat="1">
      <c r="A229" s="87"/>
      <c r="B229" s="88"/>
      <c r="C229" s="88" t="s">
        <v>344</v>
      </c>
      <c r="D229" s="87" t="s">
        <v>826</v>
      </c>
      <c r="E229" s="265" t="s">
        <v>344</v>
      </c>
      <c r="F229" s="39" t="s">
        <v>83</v>
      </c>
      <c r="G229" s="59">
        <v>2</v>
      </c>
      <c r="H229" s="87"/>
      <c r="I229" s="87" t="s">
        <v>84</v>
      </c>
      <c r="J229" s="57" t="s">
        <v>192</v>
      </c>
      <c r="K229" s="41" t="str">
        <f t="shared" si="32"/>
        <v>q10c VARCHAR(2),</v>
      </c>
      <c r="L229" s="47" t="str">
        <f t="shared" si="33"/>
        <v>$q10c = $_POST['q10c'];</v>
      </c>
      <c r="M229" s="47" t="str">
        <f t="shared" si="34"/>
        <v>'$q10c',</v>
      </c>
      <c r="N229" s="47" t="str">
        <f t="shared" si="35"/>
        <v>q10c ='$q10c',</v>
      </c>
      <c r="O229" s="32" t="str">
        <f t="shared" si="36"/>
        <v>$q10c = $_POST['q10c'.$j];</v>
      </c>
      <c r="P229" s="32" t="str">
        <f t="shared" si="37"/>
        <v>ALTER TABLE  teachers_phoneinterview ADD `q10c` VARCHAR (2) NOT NULL AFTER `q11`;</v>
      </c>
      <c r="Q229" s="32" t="str">
        <f t="shared" si="38"/>
        <v>`q10c`,</v>
      </c>
      <c r="R229" s="32" t="str">
        <f t="shared" si="39"/>
        <v>q10c</v>
      </c>
      <c r="S229" s="32" t="str">
        <f t="shared" si="40"/>
        <v xml:space="preserve"> + IF(`q10c` IS NULL , 0 ,1) </v>
      </c>
      <c r="T229" s="32" t="str">
        <f t="shared" si="41"/>
        <v>+(case WHEN q10c is null or q10c like '' then 1 else 0 end)</v>
      </c>
      <c r="U229" s="90"/>
    </row>
    <row r="230" spans="1:21" s="91" customFormat="1">
      <c r="A230" s="87"/>
      <c r="B230" s="88"/>
      <c r="C230" s="88" t="s">
        <v>824</v>
      </c>
      <c r="D230" s="87" t="s">
        <v>823</v>
      </c>
      <c r="E230" s="266" t="s">
        <v>824</v>
      </c>
      <c r="F230" s="39" t="s">
        <v>83</v>
      </c>
      <c r="G230" s="92" t="s">
        <v>825</v>
      </c>
      <c r="H230" s="87"/>
      <c r="I230" s="87" t="s">
        <v>84</v>
      </c>
      <c r="J230" s="87"/>
      <c r="K230" s="41" t="str">
        <f t="shared" si="32"/>
        <v>q10d VARCHAR(255),</v>
      </c>
      <c r="L230" s="47" t="str">
        <f t="shared" si="33"/>
        <v>$q10d = $_POST['q10d'];</v>
      </c>
      <c r="M230" s="47" t="str">
        <f t="shared" si="34"/>
        <v>'$q10d',</v>
      </c>
      <c r="N230" s="47" t="str">
        <f t="shared" si="35"/>
        <v>q10d ='$q10d',</v>
      </c>
      <c r="O230" s="32" t="str">
        <f t="shared" si="36"/>
        <v>$q10d = $_POST['q10d'.$j];</v>
      </c>
      <c r="P230" s="32" t="str">
        <f t="shared" si="37"/>
        <v>ALTER TABLE  teachers_phoneinterview ADD `q10d` VARCHAR (255) NOT NULL AFTER `q11a1_day1`;</v>
      </c>
      <c r="Q230" s="32" t="str">
        <f t="shared" si="38"/>
        <v>`q10d`,</v>
      </c>
      <c r="R230" s="32" t="str">
        <f t="shared" si="39"/>
        <v>q10d</v>
      </c>
      <c r="S230" s="32" t="str">
        <f t="shared" si="40"/>
        <v xml:space="preserve"> + IF(`q10d` IS NULL , 0 ,1) </v>
      </c>
      <c r="T230" s="32" t="str">
        <f t="shared" si="41"/>
        <v>+(case WHEN q10d is null or q10d like '' then 1 else 0 end)</v>
      </c>
      <c r="U230" s="90"/>
    </row>
    <row r="231" spans="1:21" s="91" customFormat="1">
      <c r="A231" s="87"/>
      <c r="B231" s="88"/>
      <c r="C231" s="88"/>
      <c r="D231" s="87"/>
      <c r="E231" s="266"/>
      <c r="F231" s="39"/>
      <c r="G231" s="92"/>
      <c r="H231" s="87"/>
      <c r="I231" s="87"/>
      <c r="J231" s="87"/>
      <c r="K231" s="41" t="str">
        <f t="shared" si="32"/>
        <v/>
      </c>
      <c r="L231" s="47" t="str">
        <f t="shared" si="33"/>
        <v/>
      </c>
      <c r="M231" s="47" t="str">
        <f t="shared" si="34"/>
        <v/>
      </c>
      <c r="N231" s="47" t="str">
        <f t="shared" si="35"/>
        <v/>
      </c>
      <c r="O231" s="32" t="str">
        <f t="shared" si="36"/>
        <v/>
      </c>
      <c r="P231" s="32" t="str">
        <f t="shared" si="37"/>
        <v/>
      </c>
      <c r="Q231" s="32" t="str">
        <f t="shared" si="38"/>
        <v/>
      </c>
      <c r="R231" s="32" t="str">
        <f t="shared" si="39"/>
        <v/>
      </c>
      <c r="S231" s="32" t="str">
        <f t="shared" si="40"/>
        <v/>
      </c>
      <c r="T231" s="32" t="str">
        <f t="shared" si="41"/>
        <v/>
      </c>
      <c r="U231" s="90"/>
    </row>
    <row r="232" spans="1:21" s="165" customFormat="1">
      <c r="A232" s="162"/>
      <c r="B232" s="163"/>
      <c r="C232" s="163" t="s">
        <v>345</v>
      </c>
      <c r="D232" s="162" t="s">
        <v>346</v>
      </c>
      <c r="E232" s="267"/>
      <c r="F232" s="152"/>
      <c r="G232" s="153"/>
      <c r="H232" s="162"/>
      <c r="I232" s="162"/>
      <c r="J232" s="162"/>
      <c r="K232" s="41" t="str">
        <f t="shared" si="32"/>
        <v/>
      </c>
      <c r="L232" s="47" t="str">
        <f t="shared" si="33"/>
        <v/>
      </c>
      <c r="M232" s="47" t="str">
        <f t="shared" si="34"/>
        <v/>
      </c>
      <c r="N232" s="47" t="str">
        <f t="shared" si="35"/>
        <v/>
      </c>
      <c r="O232" s="32"/>
      <c r="P232" s="32"/>
      <c r="Q232" s="32"/>
      <c r="R232" s="32" t="str">
        <f t="shared" si="39"/>
        <v/>
      </c>
      <c r="S232" s="154"/>
      <c r="T232" s="154"/>
      <c r="U232" s="164"/>
    </row>
    <row r="233" spans="1:21" s="165" customFormat="1">
      <c r="A233" s="162"/>
      <c r="B233" s="163"/>
      <c r="C233" s="163" t="s">
        <v>347</v>
      </c>
      <c r="D233" s="162" t="s">
        <v>348</v>
      </c>
      <c r="E233" s="267" t="s">
        <v>347</v>
      </c>
      <c r="F233" s="152"/>
      <c r="G233" s="153">
        <v>5</v>
      </c>
      <c r="H233" s="162"/>
      <c r="I233" s="162" t="s">
        <v>84</v>
      </c>
      <c r="J233" s="162"/>
      <c r="K233" s="41" t="str">
        <f t="shared" si="32"/>
        <v/>
      </c>
      <c r="L233" s="47" t="str">
        <f t="shared" si="33"/>
        <v/>
      </c>
      <c r="M233" s="47" t="str">
        <f t="shared" si="34"/>
        <v/>
      </c>
      <c r="N233" s="47" t="str">
        <f t="shared" si="35"/>
        <v/>
      </c>
      <c r="O233" s="32"/>
      <c r="P233" s="32"/>
      <c r="Q233" s="32"/>
      <c r="R233" s="32" t="str">
        <f t="shared" si="39"/>
        <v/>
      </c>
      <c r="S233" s="154"/>
      <c r="T233" s="154"/>
      <c r="U233" s="164"/>
    </row>
    <row r="234" spans="1:21" s="165" customFormat="1">
      <c r="A234" s="162"/>
      <c r="B234" s="163"/>
      <c r="C234" s="163" t="s">
        <v>349</v>
      </c>
      <c r="D234" s="150" t="s">
        <v>627</v>
      </c>
      <c r="E234" s="267" t="s">
        <v>349</v>
      </c>
      <c r="F234" s="152"/>
      <c r="G234" s="153">
        <v>10</v>
      </c>
      <c r="H234" s="162"/>
      <c r="I234" s="162" t="s">
        <v>84</v>
      </c>
      <c r="J234" s="162"/>
      <c r="K234" s="41" t="str">
        <f t="shared" si="32"/>
        <v/>
      </c>
      <c r="L234" s="47" t="str">
        <f t="shared" si="33"/>
        <v/>
      </c>
      <c r="M234" s="47" t="str">
        <f t="shared" si="34"/>
        <v/>
      </c>
      <c r="N234" s="47" t="str">
        <f t="shared" si="35"/>
        <v/>
      </c>
      <c r="O234" s="32"/>
      <c r="P234" s="32"/>
      <c r="Q234" s="32"/>
      <c r="R234" s="32" t="str">
        <f t="shared" si="39"/>
        <v/>
      </c>
      <c r="S234" s="154"/>
      <c r="T234" s="154"/>
      <c r="U234" s="164"/>
    </row>
    <row r="235" spans="1:21" s="165" customFormat="1">
      <c r="A235" s="162"/>
      <c r="B235" s="163"/>
      <c r="C235" s="163" t="s">
        <v>350</v>
      </c>
      <c r="D235" s="150" t="s">
        <v>138</v>
      </c>
      <c r="E235" s="267" t="s">
        <v>350</v>
      </c>
      <c r="F235" s="152"/>
      <c r="G235" s="153">
        <v>10</v>
      </c>
      <c r="H235" s="162"/>
      <c r="I235" s="162" t="s">
        <v>84</v>
      </c>
      <c r="J235" s="162"/>
      <c r="K235" s="41" t="str">
        <f t="shared" si="32"/>
        <v/>
      </c>
      <c r="L235" s="47" t="str">
        <f t="shared" si="33"/>
        <v/>
      </c>
      <c r="M235" s="47" t="str">
        <f t="shared" si="34"/>
        <v/>
      </c>
      <c r="N235" s="47" t="str">
        <f t="shared" si="35"/>
        <v/>
      </c>
      <c r="O235" s="32"/>
      <c r="P235" s="32"/>
      <c r="Q235" s="32"/>
      <c r="R235" s="32" t="str">
        <f t="shared" si="39"/>
        <v/>
      </c>
      <c r="S235" s="154"/>
      <c r="T235" s="154"/>
      <c r="U235" s="164"/>
    </row>
    <row r="236" spans="1:21" s="165" customFormat="1">
      <c r="A236" s="162"/>
      <c r="B236" s="163"/>
      <c r="C236" s="163" t="s">
        <v>351</v>
      </c>
      <c r="D236" s="150" t="s">
        <v>140</v>
      </c>
      <c r="E236" s="267" t="s">
        <v>351</v>
      </c>
      <c r="F236" s="152"/>
      <c r="G236" s="153">
        <v>10</v>
      </c>
      <c r="H236" s="162"/>
      <c r="I236" s="162" t="s">
        <v>84</v>
      </c>
      <c r="J236" s="162"/>
      <c r="K236" s="41" t="str">
        <f t="shared" si="32"/>
        <v/>
      </c>
      <c r="L236" s="47" t="str">
        <f t="shared" si="33"/>
        <v/>
      </c>
      <c r="M236" s="47" t="str">
        <f t="shared" si="34"/>
        <v/>
      </c>
      <c r="N236" s="47" t="str">
        <f t="shared" si="35"/>
        <v/>
      </c>
      <c r="O236" s="32"/>
      <c r="P236" s="32"/>
      <c r="Q236" s="32"/>
      <c r="R236" s="32" t="str">
        <f t="shared" si="39"/>
        <v/>
      </c>
      <c r="S236" s="154"/>
      <c r="T236" s="154"/>
      <c r="U236" s="164"/>
    </row>
    <row r="237" spans="1:21" s="165" customFormat="1">
      <c r="A237" s="162"/>
      <c r="B237" s="163"/>
      <c r="C237" s="163" t="s">
        <v>352</v>
      </c>
      <c r="D237" s="150" t="s">
        <v>138</v>
      </c>
      <c r="E237" s="267" t="s">
        <v>352</v>
      </c>
      <c r="F237" s="152"/>
      <c r="G237" s="153">
        <v>10</v>
      </c>
      <c r="H237" s="162"/>
      <c r="I237" s="162" t="s">
        <v>84</v>
      </c>
      <c r="J237" s="162"/>
      <c r="K237" s="41" t="str">
        <f t="shared" si="32"/>
        <v/>
      </c>
      <c r="L237" s="47" t="str">
        <f t="shared" si="33"/>
        <v/>
      </c>
      <c r="M237" s="47" t="str">
        <f t="shared" si="34"/>
        <v/>
      </c>
      <c r="N237" s="47" t="str">
        <f t="shared" si="35"/>
        <v/>
      </c>
      <c r="O237" s="32"/>
      <c r="P237" s="32"/>
      <c r="Q237" s="32"/>
      <c r="R237" s="32" t="str">
        <f t="shared" si="39"/>
        <v/>
      </c>
      <c r="S237" s="154"/>
      <c r="T237" s="154"/>
      <c r="U237" s="164"/>
    </row>
    <row r="238" spans="1:21" s="161" customFormat="1">
      <c r="A238" s="156"/>
      <c r="B238" s="156"/>
      <c r="C238" s="157" t="s">
        <v>353</v>
      </c>
      <c r="D238" s="156" t="s">
        <v>628</v>
      </c>
      <c r="E238" s="263" t="s">
        <v>353</v>
      </c>
      <c r="F238" s="158"/>
      <c r="G238" s="159">
        <v>10</v>
      </c>
      <c r="H238" s="156"/>
      <c r="I238" s="162" t="s">
        <v>84</v>
      </c>
      <c r="J238" s="156"/>
      <c r="K238" s="41" t="str">
        <f t="shared" si="32"/>
        <v/>
      </c>
      <c r="L238" s="47" t="str">
        <f t="shared" si="33"/>
        <v/>
      </c>
      <c r="M238" s="47" t="str">
        <f t="shared" si="34"/>
        <v/>
      </c>
      <c r="N238" s="47" t="str">
        <f t="shared" si="35"/>
        <v/>
      </c>
      <c r="O238" s="32"/>
      <c r="P238" s="32"/>
      <c r="Q238" s="32"/>
      <c r="R238" s="32" t="str">
        <f t="shared" si="39"/>
        <v/>
      </c>
      <c r="S238" s="154"/>
      <c r="T238" s="154"/>
      <c r="U238" s="160"/>
    </row>
    <row r="239" spans="1:21" s="161" customFormat="1">
      <c r="A239" s="156"/>
      <c r="B239" s="156"/>
      <c r="C239" s="157" t="s">
        <v>354</v>
      </c>
      <c r="D239" s="156" t="s">
        <v>138</v>
      </c>
      <c r="E239" s="263" t="s">
        <v>354</v>
      </c>
      <c r="F239" s="158"/>
      <c r="G239" s="159">
        <v>10</v>
      </c>
      <c r="H239" s="156"/>
      <c r="I239" s="162" t="s">
        <v>84</v>
      </c>
      <c r="J239" s="156"/>
      <c r="K239" s="41" t="str">
        <f t="shared" si="32"/>
        <v/>
      </c>
      <c r="L239" s="47" t="str">
        <f t="shared" si="33"/>
        <v/>
      </c>
      <c r="M239" s="47" t="str">
        <f t="shared" si="34"/>
        <v/>
      </c>
      <c r="N239" s="47" t="str">
        <f t="shared" si="35"/>
        <v/>
      </c>
      <c r="O239" s="32"/>
      <c r="P239" s="32"/>
      <c r="Q239" s="32"/>
      <c r="R239" s="32" t="str">
        <f t="shared" si="39"/>
        <v/>
      </c>
      <c r="S239" s="154"/>
      <c r="T239" s="154"/>
      <c r="U239" s="160"/>
    </row>
    <row r="240" spans="1:21" s="161" customFormat="1">
      <c r="A240" s="156"/>
      <c r="B240" s="156"/>
      <c r="C240" s="157" t="s">
        <v>355</v>
      </c>
      <c r="D240" s="156" t="s">
        <v>140</v>
      </c>
      <c r="E240" s="263" t="s">
        <v>355</v>
      </c>
      <c r="F240" s="158"/>
      <c r="G240" s="159">
        <v>10</v>
      </c>
      <c r="H240" s="156"/>
      <c r="I240" s="162" t="s">
        <v>84</v>
      </c>
      <c r="J240" s="156"/>
      <c r="K240" s="41" t="str">
        <f t="shared" si="32"/>
        <v/>
      </c>
      <c r="L240" s="47" t="str">
        <f t="shared" si="33"/>
        <v/>
      </c>
      <c r="M240" s="47" t="str">
        <f t="shared" si="34"/>
        <v/>
      </c>
      <c r="N240" s="47" t="str">
        <f t="shared" si="35"/>
        <v/>
      </c>
      <c r="O240" s="32"/>
      <c r="P240" s="32"/>
      <c r="Q240" s="32"/>
      <c r="R240" s="32" t="str">
        <f t="shared" si="39"/>
        <v/>
      </c>
      <c r="S240" s="154"/>
      <c r="T240" s="154"/>
      <c r="U240" s="160"/>
    </row>
    <row r="241" spans="1:21" s="161" customFormat="1">
      <c r="A241" s="156"/>
      <c r="B241" s="156"/>
      <c r="C241" s="157" t="s">
        <v>356</v>
      </c>
      <c r="D241" s="156" t="s">
        <v>138</v>
      </c>
      <c r="E241" s="263" t="s">
        <v>356</v>
      </c>
      <c r="F241" s="158"/>
      <c r="G241" s="159">
        <v>10</v>
      </c>
      <c r="H241" s="156"/>
      <c r="I241" s="162" t="s">
        <v>84</v>
      </c>
      <c r="J241" s="156"/>
      <c r="K241" s="41" t="str">
        <f t="shared" si="32"/>
        <v/>
      </c>
      <c r="L241" s="47" t="str">
        <f t="shared" si="33"/>
        <v/>
      </c>
      <c r="M241" s="47" t="str">
        <f t="shared" si="34"/>
        <v/>
      </c>
      <c r="N241" s="47" t="str">
        <f t="shared" si="35"/>
        <v/>
      </c>
      <c r="O241" s="32"/>
      <c r="P241" s="32"/>
      <c r="Q241" s="32"/>
      <c r="R241" s="32" t="str">
        <f t="shared" si="39"/>
        <v/>
      </c>
      <c r="S241" s="154"/>
      <c r="T241" s="154"/>
      <c r="U241" s="160"/>
    </row>
    <row r="242" spans="1:21" s="155" customFormat="1">
      <c r="A242" s="150"/>
      <c r="B242" s="150"/>
      <c r="C242" s="151" t="s">
        <v>357</v>
      </c>
      <c r="D242" s="150" t="s">
        <v>629</v>
      </c>
      <c r="E242" s="262" t="s">
        <v>357</v>
      </c>
      <c r="F242" s="152"/>
      <c r="G242" s="153">
        <v>10</v>
      </c>
      <c r="H242" s="150"/>
      <c r="I242" s="162" t="s">
        <v>84</v>
      </c>
      <c r="J242" s="150"/>
      <c r="K242" s="41" t="str">
        <f t="shared" si="32"/>
        <v/>
      </c>
      <c r="L242" s="47" t="str">
        <f t="shared" si="33"/>
        <v/>
      </c>
      <c r="M242" s="47" t="str">
        <f t="shared" si="34"/>
        <v/>
      </c>
      <c r="N242" s="47" t="str">
        <f t="shared" si="35"/>
        <v/>
      </c>
      <c r="O242" s="32"/>
      <c r="P242" s="32"/>
      <c r="Q242" s="32"/>
      <c r="R242" s="32" t="str">
        <f t="shared" si="39"/>
        <v/>
      </c>
      <c r="S242" s="154"/>
      <c r="T242" s="154"/>
      <c r="U242" s="154"/>
    </row>
    <row r="243" spans="1:21" s="155" customFormat="1">
      <c r="A243" s="150"/>
      <c r="B243" s="150"/>
      <c r="C243" s="151" t="s">
        <v>358</v>
      </c>
      <c r="D243" s="150" t="s">
        <v>138</v>
      </c>
      <c r="E243" s="262" t="s">
        <v>358</v>
      </c>
      <c r="F243" s="152"/>
      <c r="G243" s="153">
        <v>10</v>
      </c>
      <c r="H243" s="150"/>
      <c r="I243" s="162" t="s">
        <v>84</v>
      </c>
      <c r="J243" s="150"/>
      <c r="K243" s="41" t="str">
        <f t="shared" si="32"/>
        <v/>
      </c>
      <c r="L243" s="47" t="str">
        <f t="shared" si="33"/>
        <v/>
      </c>
      <c r="M243" s="47" t="str">
        <f t="shared" si="34"/>
        <v/>
      </c>
      <c r="N243" s="47" t="str">
        <f t="shared" si="35"/>
        <v/>
      </c>
      <c r="O243" s="32"/>
      <c r="P243" s="32"/>
      <c r="Q243" s="32"/>
      <c r="R243" s="32" t="str">
        <f t="shared" si="39"/>
        <v/>
      </c>
      <c r="S243" s="154"/>
      <c r="T243" s="154"/>
      <c r="U243" s="154"/>
    </row>
    <row r="244" spans="1:21" s="155" customFormat="1">
      <c r="A244" s="150"/>
      <c r="B244" s="150"/>
      <c r="C244" s="151" t="s">
        <v>359</v>
      </c>
      <c r="D244" s="150" t="s">
        <v>140</v>
      </c>
      <c r="E244" s="262" t="s">
        <v>359</v>
      </c>
      <c r="F244" s="152"/>
      <c r="G244" s="153">
        <v>10</v>
      </c>
      <c r="H244" s="150"/>
      <c r="I244" s="162" t="s">
        <v>84</v>
      </c>
      <c r="J244" s="150"/>
      <c r="K244" s="41" t="str">
        <f t="shared" si="32"/>
        <v/>
      </c>
      <c r="L244" s="47" t="str">
        <f t="shared" si="33"/>
        <v/>
      </c>
      <c r="M244" s="47" t="str">
        <f t="shared" si="34"/>
        <v/>
      </c>
      <c r="N244" s="47" t="str">
        <f t="shared" si="35"/>
        <v/>
      </c>
      <c r="O244" s="32"/>
      <c r="P244" s="32"/>
      <c r="Q244" s="32"/>
      <c r="R244" s="32" t="str">
        <f t="shared" si="39"/>
        <v/>
      </c>
      <c r="S244" s="154"/>
      <c r="T244" s="154"/>
      <c r="U244" s="154"/>
    </row>
    <row r="245" spans="1:21" s="155" customFormat="1">
      <c r="A245" s="150"/>
      <c r="B245" s="150"/>
      <c r="C245" s="151" t="s">
        <v>360</v>
      </c>
      <c r="D245" s="150" t="s">
        <v>138</v>
      </c>
      <c r="E245" s="262" t="s">
        <v>360</v>
      </c>
      <c r="F245" s="152"/>
      <c r="G245" s="153">
        <v>10</v>
      </c>
      <c r="H245" s="150"/>
      <c r="I245" s="162" t="s">
        <v>84</v>
      </c>
      <c r="J245" s="150"/>
      <c r="K245" s="41" t="str">
        <f t="shared" si="32"/>
        <v/>
      </c>
      <c r="L245" s="47" t="str">
        <f t="shared" si="33"/>
        <v/>
      </c>
      <c r="M245" s="47" t="str">
        <f t="shared" si="34"/>
        <v/>
      </c>
      <c r="N245" s="47" t="str">
        <f t="shared" si="35"/>
        <v/>
      </c>
      <c r="O245" s="32"/>
      <c r="P245" s="32"/>
      <c r="Q245" s="32"/>
      <c r="R245" s="32" t="str">
        <f t="shared" si="39"/>
        <v/>
      </c>
      <c r="S245" s="154"/>
      <c r="T245" s="154"/>
      <c r="U245" s="154"/>
    </row>
    <row r="246" spans="1:21" s="161" customFormat="1">
      <c r="A246" s="156"/>
      <c r="B246" s="156"/>
      <c r="C246" s="157" t="s">
        <v>361</v>
      </c>
      <c r="D246" s="156" t="s">
        <v>630</v>
      </c>
      <c r="E246" s="263" t="s">
        <v>361</v>
      </c>
      <c r="F246" s="158"/>
      <c r="G246" s="159">
        <v>10</v>
      </c>
      <c r="H246" s="156"/>
      <c r="I246" s="162" t="s">
        <v>84</v>
      </c>
      <c r="J246" s="156"/>
      <c r="K246" s="41" t="str">
        <f t="shared" si="32"/>
        <v/>
      </c>
      <c r="L246" s="47" t="str">
        <f t="shared" si="33"/>
        <v/>
      </c>
      <c r="M246" s="47" t="str">
        <f t="shared" si="34"/>
        <v/>
      </c>
      <c r="N246" s="47" t="str">
        <f t="shared" si="35"/>
        <v/>
      </c>
      <c r="O246" s="32"/>
      <c r="P246" s="32"/>
      <c r="Q246" s="32"/>
      <c r="R246" s="32" t="str">
        <f t="shared" si="39"/>
        <v/>
      </c>
      <c r="S246" s="154"/>
      <c r="T246" s="154"/>
      <c r="U246" s="160"/>
    </row>
    <row r="247" spans="1:21" s="161" customFormat="1">
      <c r="A247" s="156"/>
      <c r="B247" s="156"/>
      <c r="C247" s="157" t="s">
        <v>362</v>
      </c>
      <c r="D247" s="156" t="s">
        <v>138</v>
      </c>
      <c r="E247" s="263" t="s">
        <v>362</v>
      </c>
      <c r="F247" s="158"/>
      <c r="G247" s="159">
        <v>10</v>
      </c>
      <c r="H247" s="156"/>
      <c r="I247" s="162" t="s">
        <v>84</v>
      </c>
      <c r="J247" s="156"/>
      <c r="K247" s="41" t="str">
        <f t="shared" si="32"/>
        <v/>
      </c>
      <c r="L247" s="47" t="str">
        <f t="shared" si="33"/>
        <v/>
      </c>
      <c r="M247" s="47" t="str">
        <f t="shared" si="34"/>
        <v/>
      </c>
      <c r="N247" s="47" t="str">
        <f t="shared" si="35"/>
        <v/>
      </c>
      <c r="O247" s="32"/>
      <c r="P247" s="32"/>
      <c r="Q247" s="32"/>
      <c r="R247" s="32" t="str">
        <f t="shared" si="39"/>
        <v/>
      </c>
      <c r="S247" s="154"/>
      <c r="T247" s="154"/>
      <c r="U247" s="160"/>
    </row>
    <row r="248" spans="1:21" s="161" customFormat="1">
      <c r="A248" s="156"/>
      <c r="B248" s="156"/>
      <c r="C248" s="157" t="s">
        <v>363</v>
      </c>
      <c r="D248" s="156" t="s">
        <v>140</v>
      </c>
      <c r="E248" s="263" t="s">
        <v>363</v>
      </c>
      <c r="F248" s="158"/>
      <c r="G248" s="159">
        <v>10</v>
      </c>
      <c r="H248" s="156"/>
      <c r="I248" s="162" t="s">
        <v>84</v>
      </c>
      <c r="J248" s="156"/>
      <c r="K248" s="41" t="str">
        <f t="shared" si="32"/>
        <v/>
      </c>
      <c r="L248" s="47" t="str">
        <f t="shared" si="33"/>
        <v/>
      </c>
      <c r="M248" s="47" t="str">
        <f t="shared" si="34"/>
        <v/>
      </c>
      <c r="N248" s="47" t="str">
        <f t="shared" si="35"/>
        <v/>
      </c>
      <c r="O248" s="32"/>
      <c r="P248" s="32"/>
      <c r="Q248" s="32"/>
      <c r="R248" s="32" t="str">
        <f t="shared" si="39"/>
        <v/>
      </c>
      <c r="S248" s="154"/>
      <c r="T248" s="154"/>
      <c r="U248" s="160"/>
    </row>
    <row r="249" spans="1:21" s="161" customFormat="1">
      <c r="A249" s="156"/>
      <c r="B249" s="156"/>
      <c r="C249" s="157" t="s">
        <v>364</v>
      </c>
      <c r="D249" s="156" t="s">
        <v>138</v>
      </c>
      <c r="E249" s="263" t="s">
        <v>364</v>
      </c>
      <c r="F249" s="158"/>
      <c r="G249" s="159">
        <v>10</v>
      </c>
      <c r="H249" s="156"/>
      <c r="I249" s="162" t="s">
        <v>84</v>
      </c>
      <c r="J249" s="156"/>
      <c r="K249" s="41" t="str">
        <f t="shared" si="32"/>
        <v/>
      </c>
      <c r="L249" s="47" t="str">
        <f t="shared" si="33"/>
        <v/>
      </c>
      <c r="M249" s="47" t="str">
        <f t="shared" si="34"/>
        <v/>
      </c>
      <c r="N249" s="47" t="str">
        <f t="shared" si="35"/>
        <v/>
      </c>
      <c r="O249" s="32"/>
      <c r="P249" s="32"/>
      <c r="Q249" s="32"/>
      <c r="R249" s="32" t="str">
        <f t="shared" si="39"/>
        <v/>
      </c>
      <c r="S249" s="154"/>
      <c r="T249" s="154"/>
      <c r="U249" s="160"/>
    </row>
    <row r="250" spans="1:21" s="155" customFormat="1">
      <c r="A250" s="150"/>
      <c r="B250" s="150"/>
      <c r="C250" s="151" t="s">
        <v>365</v>
      </c>
      <c r="D250" s="150" t="s">
        <v>631</v>
      </c>
      <c r="E250" s="262" t="s">
        <v>365</v>
      </c>
      <c r="F250" s="152"/>
      <c r="G250" s="153">
        <v>10</v>
      </c>
      <c r="H250" s="150"/>
      <c r="I250" s="162" t="s">
        <v>84</v>
      </c>
      <c r="J250" s="150"/>
      <c r="K250" s="41" t="str">
        <f t="shared" si="32"/>
        <v/>
      </c>
      <c r="L250" s="47" t="str">
        <f t="shared" si="33"/>
        <v/>
      </c>
      <c r="M250" s="47" t="str">
        <f t="shared" si="34"/>
        <v/>
      </c>
      <c r="N250" s="47" t="str">
        <f t="shared" si="35"/>
        <v/>
      </c>
      <c r="O250" s="32"/>
      <c r="P250" s="32"/>
      <c r="Q250" s="32"/>
      <c r="R250" s="32" t="str">
        <f t="shared" si="39"/>
        <v/>
      </c>
      <c r="S250" s="154"/>
      <c r="T250" s="154"/>
      <c r="U250" s="154"/>
    </row>
    <row r="251" spans="1:21" s="155" customFormat="1">
      <c r="A251" s="150"/>
      <c r="B251" s="150"/>
      <c r="C251" s="151" t="s">
        <v>366</v>
      </c>
      <c r="D251" s="150" t="s">
        <v>138</v>
      </c>
      <c r="E251" s="262" t="s">
        <v>366</v>
      </c>
      <c r="F251" s="152"/>
      <c r="G251" s="153">
        <v>10</v>
      </c>
      <c r="H251" s="150"/>
      <c r="I251" s="162" t="s">
        <v>84</v>
      </c>
      <c r="J251" s="150"/>
      <c r="K251" s="41" t="str">
        <f t="shared" si="32"/>
        <v/>
      </c>
      <c r="L251" s="47" t="str">
        <f t="shared" si="33"/>
        <v/>
      </c>
      <c r="M251" s="47" t="str">
        <f t="shared" si="34"/>
        <v/>
      </c>
      <c r="N251" s="47" t="str">
        <f t="shared" si="35"/>
        <v/>
      </c>
      <c r="O251" s="32"/>
      <c r="P251" s="32"/>
      <c r="Q251" s="32"/>
      <c r="R251" s="32" t="str">
        <f t="shared" si="39"/>
        <v/>
      </c>
      <c r="S251" s="154"/>
      <c r="T251" s="154"/>
      <c r="U251" s="154"/>
    </row>
    <row r="252" spans="1:21" s="155" customFormat="1">
      <c r="A252" s="150"/>
      <c r="B252" s="150"/>
      <c r="C252" s="151" t="s">
        <v>367</v>
      </c>
      <c r="D252" s="150" t="s">
        <v>140</v>
      </c>
      <c r="E252" s="262" t="s">
        <v>367</v>
      </c>
      <c r="F252" s="152"/>
      <c r="G252" s="153">
        <v>10</v>
      </c>
      <c r="H252" s="150"/>
      <c r="I252" s="162" t="s">
        <v>84</v>
      </c>
      <c r="J252" s="150"/>
      <c r="K252" s="41" t="str">
        <f t="shared" si="32"/>
        <v/>
      </c>
      <c r="L252" s="47" t="str">
        <f t="shared" si="33"/>
        <v/>
      </c>
      <c r="M252" s="47" t="str">
        <f t="shared" si="34"/>
        <v/>
      </c>
      <c r="N252" s="47" t="str">
        <f t="shared" si="35"/>
        <v/>
      </c>
      <c r="O252" s="32"/>
      <c r="P252" s="32"/>
      <c r="Q252" s="32"/>
      <c r="R252" s="32" t="str">
        <f t="shared" si="39"/>
        <v/>
      </c>
      <c r="S252" s="154"/>
      <c r="T252" s="154"/>
      <c r="U252" s="154"/>
    </row>
    <row r="253" spans="1:21" s="155" customFormat="1">
      <c r="A253" s="150"/>
      <c r="B253" s="150"/>
      <c r="C253" s="151" t="s">
        <v>368</v>
      </c>
      <c r="D253" s="150" t="s">
        <v>138</v>
      </c>
      <c r="E253" s="262" t="s">
        <v>368</v>
      </c>
      <c r="F253" s="152"/>
      <c r="G253" s="153">
        <v>10</v>
      </c>
      <c r="H253" s="150"/>
      <c r="I253" s="162" t="s">
        <v>84</v>
      </c>
      <c r="J253" s="150"/>
      <c r="K253" s="41" t="str">
        <f t="shared" si="32"/>
        <v/>
      </c>
      <c r="L253" s="47" t="str">
        <f t="shared" si="33"/>
        <v/>
      </c>
      <c r="M253" s="47" t="str">
        <f t="shared" si="34"/>
        <v/>
      </c>
      <c r="N253" s="47" t="str">
        <f t="shared" si="35"/>
        <v/>
      </c>
      <c r="O253" s="32"/>
      <c r="P253" s="32"/>
      <c r="Q253" s="32"/>
      <c r="R253" s="32" t="str">
        <f t="shared" si="39"/>
        <v/>
      </c>
      <c r="S253" s="154"/>
      <c r="T253" s="154"/>
      <c r="U253" s="154"/>
    </row>
    <row r="254" spans="1:21" s="161" customFormat="1">
      <c r="A254" s="156"/>
      <c r="B254" s="156"/>
      <c r="C254" s="157" t="s">
        <v>369</v>
      </c>
      <c r="D254" s="156" t="s">
        <v>632</v>
      </c>
      <c r="E254" s="263" t="s">
        <v>369</v>
      </c>
      <c r="F254" s="158"/>
      <c r="G254" s="159">
        <v>10</v>
      </c>
      <c r="H254" s="156"/>
      <c r="I254" s="162" t="s">
        <v>84</v>
      </c>
      <c r="J254" s="156"/>
      <c r="K254" s="41" t="str">
        <f t="shared" si="32"/>
        <v/>
      </c>
      <c r="L254" s="47" t="str">
        <f t="shared" si="33"/>
        <v/>
      </c>
      <c r="M254" s="47" t="str">
        <f t="shared" si="34"/>
        <v/>
      </c>
      <c r="N254" s="47" t="str">
        <f t="shared" si="35"/>
        <v/>
      </c>
      <c r="O254" s="32"/>
      <c r="P254" s="32"/>
      <c r="Q254" s="32"/>
      <c r="R254" s="32" t="str">
        <f t="shared" si="39"/>
        <v/>
      </c>
      <c r="S254" s="154"/>
      <c r="T254" s="154"/>
      <c r="U254" s="160"/>
    </row>
    <row r="255" spans="1:21" s="161" customFormat="1">
      <c r="A255" s="156"/>
      <c r="B255" s="156"/>
      <c r="C255" s="157" t="s">
        <v>370</v>
      </c>
      <c r="D255" s="156" t="s">
        <v>138</v>
      </c>
      <c r="E255" s="263" t="s">
        <v>370</v>
      </c>
      <c r="F255" s="158"/>
      <c r="G255" s="159">
        <v>10</v>
      </c>
      <c r="H255" s="156"/>
      <c r="I255" s="162" t="s">
        <v>84</v>
      </c>
      <c r="J255" s="156"/>
      <c r="K255" s="41" t="str">
        <f t="shared" si="32"/>
        <v/>
      </c>
      <c r="L255" s="47" t="str">
        <f t="shared" si="33"/>
        <v/>
      </c>
      <c r="M255" s="47" t="str">
        <f t="shared" si="34"/>
        <v/>
      </c>
      <c r="N255" s="47" t="str">
        <f t="shared" si="35"/>
        <v/>
      </c>
      <c r="O255" s="32"/>
      <c r="P255" s="32"/>
      <c r="Q255" s="32"/>
      <c r="R255" s="32" t="str">
        <f t="shared" si="39"/>
        <v/>
      </c>
      <c r="S255" s="154"/>
      <c r="T255" s="154"/>
      <c r="U255" s="160"/>
    </row>
    <row r="256" spans="1:21" s="161" customFormat="1">
      <c r="A256" s="156"/>
      <c r="B256" s="156"/>
      <c r="C256" s="157" t="s">
        <v>371</v>
      </c>
      <c r="D256" s="156" t="s">
        <v>140</v>
      </c>
      <c r="E256" s="263" t="s">
        <v>371</v>
      </c>
      <c r="F256" s="158"/>
      <c r="G256" s="159">
        <v>10</v>
      </c>
      <c r="H256" s="156"/>
      <c r="I256" s="162" t="s">
        <v>84</v>
      </c>
      <c r="J256" s="156"/>
      <c r="K256" s="41" t="str">
        <f t="shared" si="32"/>
        <v/>
      </c>
      <c r="L256" s="47" t="str">
        <f t="shared" si="33"/>
        <v/>
      </c>
      <c r="M256" s="47" t="str">
        <f t="shared" si="34"/>
        <v/>
      </c>
      <c r="N256" s="47" t="str">
        <f t="shared" si="35"/>
        <v/>
      </c>
      <c r="O256" s="32"/>
      <c r="P256" s="32"/>
      <c r="Q256" s="32"/>
      <c r="R256" s="32" t="str">
        <f t="shared" si="39"/>
        <v/>
      </c>
      <c r="S256" s="154"/>
      <c r="T256" s="154"/>
      <c r="U256" s="160"/>
    </row>
    <row r="257" spans="1:21" s="161" customFormat="1">
      <c r="A257" s="156"/>
      <c r="B257" s="156"/>
      <c r="C257" s="157" t="s">
        <v>372</v>
      </c>
      <c r="D257" s="156" t="s">
        <v>138</v>
      </c>
      <c r="E257" s="263" t="s">
        <v>372</v>
      </c>
      <c r="F257" s="158"/>
      <c r="G257" s="159">
        <v>10</v>
      </c>
      <c r="H257" s="156"/>
      <c r="I257" s="162" t="s">
        <v>84</v>
      </c>
      <c r="J257" s="156"/>
      <c r="K257" s="41" t="str">
        <f t="shared" si="32"/>
        <v/>
      </c>
      <c r="L257" s="47" t="str">
        <f t="shared" si="33"/>
        <v/>
      </c>
      <c r="M257" s="47" t="str">
        <f t="shared" si="34"/>
        <v/>
      </c>
      <c r="N257" s="47" t="str">
        <f t="shared" si="35"/>
        <v/>
      </c>
      <c r="O257" s="32"/>
      <c r="P257" s="32"/>
      <c r="Q257" s="32"/>
      <c r="R257" s="32" t="str">
        <f t="shared" si="39"/>
        <v/>
      </c>
      <c r="S257" s="154"/>
      <c r="T257" s="154"/>
      <c r="U257" s="160"/>
    </row>
    <row r="258" spans="1:21" s="155" customFormat="1">
      <c r="A258" s="150"/>
      <c r="B258" s="150"/>
      <c r="C258" s="151" t="s">
        <v>373</v>
      </c>
      <c r="D258" s="150" t="s">
        <v>633</v>
      </c>
      <c r="E258" s="262" t="s">
        <v>373</v>
      </c>
      <c r="F258" s="152"/>
      <c r="G258" s="153">
        <v>10</v>
      </c>
      <c r="H258" s="150"/>
      <c r="I258" s="162" t="s">
        <v>84</v>
      </c>
      <c r="J258" s="150"/>
      <c r="K258" s="41" t="str">
        <f t="shared" si="32"/>
        <v/>
      </c>
      <c r="L258" s="47" t="str">
        <f t="shared" si="33"/>
        <v/>
      </c>
      <c r="M258" s="47" t="str">
        <f t="shared" si="34"/>
        <v/>
      </c>
      <c r="N258" s="47" t="str">
        <f t="shared" si="35"/>
        <v/>
      </c>
      <c r="O258" s="32"/>
      <c r="P258" s="32"/>
      <c r="Q258" s="32"/>
      <c r="R258" s="32" t="str">
        <f t="shared" si="39"/>
        <v/>
      </c>
      <c r="S258" s="154"/>
      <c r="T258" s="154"/>
      <c r="U258" s="154"/>
    </row>
    <row r="259" spans="1:21" s="155" customFormat="1">
      <c r="A259" s="150"/>
      <c r="B259" s="150"/>
      <c r="C259" s="151" t="s">
        <v>374</v>
      </c>
      <c r="D259" s="150" t="s">
        <v>138</v>
      </c>
      <c r="E259" s="262" t="s">
        <v>374</v>
      </c>
      <c r="F259" s="152"/>
      <c r="G259" s="153">
        <v>10</v>
      </c>
      <c r="H259" s="150"/>
      <c r="I259" s="162" t="s">
        <v>84</v>
      </c>
      <c r="J259" s="150"/>
      <c r="K259" s="41" t="str">
        <f t="shared" si="32"/>
        <v/>
      </c>
      <c r="L259" s="47" t="str">
        <f t="shared" si="33"/>
        <v/>
      </c>
      <c r="M259" s="47" t="str">
        <f t="shared" si="34"/>
        <v/>
      </c>
      <c r="N259" s="47" t="str">
        <f t="shared" si="35"/>
        <v/>
      </c>
      <c r="O259" s="32"/>
      <c r="P259" s="32"/>
      <c r="Q259" s="32"/>
      <c r="R259" s="32" t="str">
        <f t="shared" si="39"/>
        <v/>
      </c>
      <c r="S259" s="154"/>
      <c r="T259" s="154"/>
      <c r="U259" s="154"/>
    </row>
    <row r="260" spans="1:21" s="155" customFormat="1">
      <c r="A260" s="150"/>
      <c r="B260" s="150"/>
      <c r="C260" s="151" t="s">
        <v>375</v>
      </c>
      <c r="D260" s="150" t="s">
        <v>140</v>
      </c>
      <c r="E260" s="262" t="s">
        <v>375</v>
      </c>
      <c r="F260" s="152"/>
      <c r="G260" s="153">
        <v>10</v>
      </c>
      <c r="H260" s="150"/>
      <c r="I260" s="162" t="s">
        <v>84</v>
      </c>
      <c r="J260" s="150"/>
      <c r="K260" s="41" t="str">
        <f t="shared" si="32"/>
        <v/>
      </c>
      <c r="L260" s="47" t="str">
        <f t="shared" si="33"/>
        <v/>
      </c>
      <c r="M260" s="47" t="str">
        <f t="shared" si="34"/>
        <v/>
      </c>
      <c r="N260" s="47" t="str">
        <f t="shared" si="35"/>
        <v/>
      </c>
      <c r="O260" s="32"/>
      <c r="P260" s="32"/>
      <c r="Q260" s="32"/>
      <c r="R260" s="32" t="str">
        <f t="shared" si="39"/>
        <v/>
      </c>
      <c r="S260" s="154"/>
      <c r="T260" s="154"/>
      <c r="U260" s="154"/>
    </row>
    <row r="261" spans="1:21" s="155" customFormat="1">
      <c r="A261" s="150"/>
      <c r="B261" s="150"/>
      <c r="C261" s="151" t="s">
        <v>376</v>
      </c>
      <c r="D261" s="150" t="s">
        <v>138</v>
      </c>
      <c r="E261" s="262" t="s">
        <v>376</v>
      </c>
      <c r="F261" s="152"/>
      <c r="G261" s="153">
        <v>10</v>
      </c>
      <c r="H261" s="150"/>
      <c r="I261" s="162" t="s">
        <v>84</v>
      </c>
      <c r="J261" s="150"/>
      <c r="K261" s="41" t="str">
        <f t="shared" si="32"/>
        <v/>
      </c>
      <c r="L261" s="47" t="str">
        <f t="shared" si="33"/>
        <v/>
      </c>
      <c r="M261" s="47" t="str">
        <f t="shared" si="34"/>
        <v/>
      </c>
      <c r="N261" s="47" t="str">
        <f t="shared" si="35"/>
        <v/>
      </c>
      <c r="O261" s="32"/>
      <c r="P261" s="32"/>
      <c r="Q261" s="32"/>
      <c r="R261" s="32" t="str">
        <f t="shared" si="39"/>
        <v/>
      </c>
      <c r="S261" s="154"/>
      <c r="T261" s="154"/>
      <c r="U261" s="154"/>
    </row>
    <row r="262" spans="1:21" s="161" customFormat="1">
      <c r="A262" s="156"/>
      <c r="B262" s="156"/>
      <c r="C262" s="157" t="s">
        <v>377</v>
      </c>
      <c r="D262" s="156" t="s">
        <v>634</v>
      </c>
      <c r="E262" s="263" t="s">
        <v>377</v>
      </c>
      <c r="F262" s="158"/>
      <c r="G262" s="159">
        <v>10</v>
      </c>
      <c r="H262" s="156"/>
      <c r="I262" s="162" t="s">
        <v>84</v>
      </c>
      <c r="J262" s="156"/>
      <c r="K262" s="41" t="str">
        <f t="shared" ref="K262:K324" si="42">IF(LEN(F262)=0,"",E262&amp;" "&amp;F262&amp;""&amp;IF(F262="VARCHAR","("&amp;G262&amp;"),",","))</f>
        <v/>
      </c>
      <c r="L262" s="47" t="str">
        <f t="shared" ref="L262:L324" si="43">IF(LEN(F262)=0,"","$"&amp;E262&amp;" = $_POST['"&amp;E262&amp;"'];")</f>
        <v/>
      </c>
      <c r="M262" s="47" t="str">
        <f t="shared" ref="M262:M324" si="44">IF(LEN(F262)=0,"","'$"&amp;E262&amp;"',")</f>
        <v/>
      </c>
      <c r="N262" s="47" t="str">
        <f t="shared" ref="N262:N322" si="45">IF(LEN(F262)=0,"",E262&amp;" ='$"&amp;E262&amp;"',")</f>
        <v/>
      </c>
      <c r="O262" s="32"/>
      <c r="P262" s="32"/>
      <c r="Q262" s="32"/>
      <c r="R262" s="32" t="str">
        <f t="shared" ref="R262:R324" si="46">IF(LEN(F262)=0,"",""&amp;E262&amp;"")</f>
        <v/>
      </c>
      <c r="S262" s="154"/>
      <c r="T262" s="154"/>
      <c r="U262" s="160"/>
    </row>
    <row r="263" spans="1:21" s="161" customFormat="1">
      <c r="A263" s="156"/>
      <c r="B263" s="156"/>
      <c r="C263" s="157" t="s">
        <v>378</v>
      </c>
      <c r="D263" s="156" t="s">
        <v>138</v>
      </c>
      <c r="E263" s="263" t="s">
        <v>378</v>
      </c>
      <c r="F263" s="158"/>
      <c r="G263" s="159">
        <v>10</v>
      </c>
      <c r="H263" s="156"/>
      <c r="I263" s="162" t="s">
        <v>84</v>
      </c>
      <c r="J263" s="156"/>
      <c r="K263" s="41" t="str">
        <f t="shared" si="42"/>
        <v/>
      </c>
      <c r="L263" s="47" t="str">
        <f t="shared" si="43"/>
        <v/>
      </c>
      <c r="M263" s="47" t="str">
        <f t="shared" si="44"/>
        <v/>
      </c>
      <c r="N263" s="47" t="str">
        <f t="shared" si="45"/>
        <v/>
      </c>
      <c r="O263" s="32"/>
      <c r="P263" s="32"/>
      <c r="Q263" s="32"/>
      <c r="R263" s="32" t="str">
        <f t="shared" si="46"/>
        <v/>
      </c>
      <c r="S263" s="154"/>
      <c r="T263" s="154"/>
      <c r="U263" s="160"/>
    </row>
    <row r="264" spans="1:21" s="161" customFormat="1">
      <c r="A264" s="156"/>
      <c r="B264" s="156"/>
      <c r="C264" s="157" t="s">
        <v>379</v>
      </c>
      <c r="D264" s="156" t="s">
        <v>140</v>
      </c>
      <c r="E264" s="263" t="s">
        <v>379</v>
      </c>
      <c r="F264" s="158"/>
      <c r="G264" s="159">
        <v>10</v>
      </c>
      <c r="H264" s="156"/>
      <c r="I264" s="162" t="s">
        <v>84</v>
      </c>
      <c r="J264" s="156"/>
      <c r="K264" s="41" t="str">
        <f t="shared" si="42"/>
        <v/>
      </c>
      <c r="L264" s="47" t="str">
        <f t="shared" si="43"/>
        <v/>
      </c>
      <c r="M264" s="47" t="str">
        <f t="shared" si="44"/>
        <v/>
      </c>
      <c r="N264" s="47" t="str">
        <f t="shared" si="45"/>
        <v/>
      </c>
      <c r="O264" s="32"/>
      <c r="P264" s="32"/>
      <c r="Q264" s="32"/>
      <c r="R264" s="32" t="str">
        <f t="shared" si="46"/>
        <v/>
      </c>
      <c r="S264" s="154"/>
      <c r="T264" s="154"/>
      <c r="U264" s="160"/>
    </row>
    <row r="265" spans="1:21" s="161" customFormat="1">
      <c r="A265" s="156"/>
      <c r="B265" s="156"/>
      <c r="C265" s="157" t="s">
        <v>380</v>
      </c>
      <c r="D265" s="156" t="s">
        <v>138</v>
      </c>
      <c r="E265" s="263" t="s">
        <v>380</v>
      </c>
      <c r="F265" s="158"/>
      <c r="G265" s="159">
        <v>10</v>
      </c>
      <c r="H265" s="156"/>
      <c r="I265" s="162" t="s">
        <v>84</v>
      </c>
      <c r="J265" s="156"/>
      <c r="K265" s="41" t="str">
        <f t="shared" si="42"/>
        <v/>
      </c>
      <c r="L265" s="47" t="str">
        <f t="shared" si="43"/>
        <v/>
      </c>
      <c r="M265" s="47" t="str">
        <f t="shared" si="44"/>
        <v/>
      </c>
      <c r="N265" s="47" t="str">
        <f t="shared" si="45"/>
        <v/>
      </c>
      <c r="O265" s="32"/>
      <c r="P265" s="32"/>
      <c r="Q265" s="32"/>
      <c r="R265" s="32" t="str">
        <f t="shared" si="46"/>
        <v/>
      </c>
      <c r="S265" s="154"/>
      <c r="T265" s="154"/>
      <c r="U265" s="160"/>
    </row>
    <row r="266" spans="1:21" s="155" customFormat="1">
      <c r="A266" s="150"/>
      <c r="B266" s="150"/>
      <c r="C266" s="151" t="s">
        <v>381</v>
      </c>
      <c r="D266" s="150" t="s">
        <v>635</v>
      </c>
      <c r="E266" s="262" t="s">
        <v>381</v>
      </c>
      <c r="F266" s="152"/>
      <c r="G266" s="153">
        <v>10</v>
      </c>
      <c r="H266" s="150"/>
      <c r="I266" s="162" t="s">
        <v>84</v>
      </c>
      <c r="J266" s="150"/>
      <c r="K266" s="41" t="str">
        <f t="shared" si="42"/>
        <v/>
      </c>
      <c r="L266" s="47" t="str">
        <f t="shared" si="43"/>
        <v/>
      </c>
      <c r="M266" s="47" t="str">
        <f t="shared" si="44"/>
        <v/>
      </c>
      <c r="N266" s="47" t="str">
        <f t="shared" si="45"/>
        <v/>
      </c>
      <c r="O266" s="32"/>
      <c r="P266" s="32"/>
      <c r="Q266" s="32"/>
      <c r="R266" s="32" t="str">
        <f t="shared" si="46"/>
        <v/>
      </c>
      <c r="S266" s="154"/>
      <c r="T266" s="154"/>
      <c r="U266" s="154"/>
    </row>
    <row r="267" spans="1:21" s="155" customFormat="1">
      <c r="A267" s="150"/>
      <c r="B267" s="150"/>
      <c r="C267" s="151" t="s">
        <v>382</v>
      </c>
      <c r="D267" s="150" t="s">
        <v>138</v>
      </c>
      <c r="E267" s="262" t="s">
        <v>382</v>
      </c>
      <c r="F267" s="152"/>
      <c r="G267" s="153">
        <v>10</v>
      </c>
      <c r="H267" s="150"/>
      <c r="I267" s="162" t="s">
        <v>84</v>
      </c>
      <c r="J267" s="150"/>
      <c r="K267" s="41" t="str">
        <f t="shared" si="42"/>
        <v/>
      </c>
      <c r="L267" s="47" t="str">
        <f t="shared" si="43"/>
        <v/>
      </c>
      <c r="M267" s="47" t="str">
        <f t="shared" si="44"/>
        <v/>
      </c>
      <c r="N267" s="47" t="str">
        <f t="shared" si="45"/>
        <v/>
      </c>
      <c r="O267" s="32"/>
      <c r="P267" s="32"/>
      <c r="Q267" s="32"/>
      <c r="R267" s="32" t="str">
        <f t="shared" si="46"/>
        <v/>
      </c>
      <c r="S267" s="154"/>
      <c r="T267" s="154"/>
      <c r="U267" s="154"/>
    </row>
    <row r="268" spans="1:21" s="155" customFormat="1">
      <c r="A268" s="150"/>
      <c r="B268" s="150"/>
      <c r="C268" s="151" t="s">
        <v>383</v>
      </c>
      <c r="D268" s="150" t="s">
        <v>140</v>
      </c>
      <c r="E268" s="262" t="s">
        <v>383</v>
      </c>
      <c r="F268" s="152"/>
      <c r="G268" s="153">
        <v>10</v>
      </c>
      <c r="H268" s="150"/>
      <c r="I268" s="162" t="s">
        <v>84</v>
      </c>
      <c r="J268" s="150"/>
      <c r="K268" s="41" t="str">
        <f t="shared" si="42"/>
        <v/>
      </c>
      <c r="L268" s="47" t="str">
        <f t="shared" si="43"/>
        <v/>
      </c>
      <c r="M268" s="47" t="str">
        <f t="shared" si="44"/>
        <v/>
      </c>
      <c r="N268" s="47" t="str">
        <f t="shared" si="45"/>
        <v/>
      </c>
      <c r="O268" s="32"/>
      <c r="P268" s="32"/>
      <c r="Q268" s="32"/>
      <c r="R268" s="32" t="str">
        <f t="shared" si="46"/>
        <v/>
      </c>
      <c r="S268" s="154"/>
      <c r="T268" s="154"/>
      <c r="U268" s="154"/>
    </row>
    <row r="269" spans="1:21" s="155" customFormat="1">
      <c r="A269" s="150"/>
      <c r="B269" s="150"/>
      <c r="C269" s="151" t="s">
        <v>384</v>
      </c>
      <c r="D269" s="150" t="s">
        <v>138</v>
      </c>
      <c r="E269" s="262" t="s">
        <v>384</v>
      </c>
      <c r="F269" s="152"/>
      <c r="G269" s="153">
        <v>10</v>
      </c>
      <c r="H269" s="150"/>
      <c r="I269" s="162" t="s">
        <v>84</v>
      </c>
      <c r="J269" s="150"/>
      <c r="K269" s="41" t="str">
        <f t="shared" si="42"/>
        <v/>
      </c>
      <c r="L269" s="47" t="str">
        <f t="shared" si="43"/>
        <v/>
      </c>
      <c r="M269" s="47" t="str">
        <f t="shared" si="44"/>
        <v/>
      </c>
      <c r="N269" s="47" t="str">
        <f t="shared" si="45"/>
        <v/>
      </c>
      <c r="O269" s="32"/>
      <c r="P269" s="32"/>
      <c r="Q269" s="32"/>
      <c r="R269" s="32" t="str">
        <f t="shared" si="46"/>
        <v/>
      </c>
      <c r="S269" s="154"/>
      <c r="T269" s="154"/>
      <c r="U269" s="154"/>
    </row>
    <row r="270" spans="1:21" s="161" customFormat="1">
      <c r="A270" s="156"/>
      <c r="B270" s="156"/>
      <c r="C270" s="157" t="s">
        <v>385</v>
      </c>
      <c r="D270" s="156" t="s">
        <v>636</v>
      </c>
      <c r="E270" s="263" t="s">
        <v>385</v>
      </c>
      <c r="F270" s="158"/>
      <c r="G270" s="159">
        <v>10</v>
      </c>
      <c r="H270" s="156"/>
      <c r="I270" s="162" t="s">
        <v>84</v>
      </c>
      <c r="J270" s="156"/>
      <c r="K270" s="41" t="str">
        <f t="shared" si="42"/>
        <v/>
      </c>
      <c r="L270" s="47" t="str">
        <f t="shared" si="43"/>
        <v/>
      </c>
      <c r="M270" s="47" t="str">
        <f t="shared" si="44"/>
        <v/>
      </c>
      <c r="N270" s="47" t="str">
        <f t="shared" si="45"/>
        <v/>
      </c>
      <c r="O270" s="32"/>
      <c r="P270" s="32"/>
      <c r="Q270" s="32"/>
      <c r="R270" s="32" t="str">
        <f t="shared" si="46"/>
        <v/>
      </c>
      <c r="S270" s="154"/>
      <c r="T270" s="154"/>
      <c r="U270" s="160"/>
    </row>
    <row r="271" spans="1:21" s="161" customFormat="1">
      <c r="A271" s="156"/>
      <c r="B271" s="156"/>
      <c r="C271" s="157" t="s">
        <v>386</v>
      </c>
      <c r="D271" s="156" t="s">
        <v>138</v>
      </c>
      <c r="E271" s="263" t="s">
        <v>386</v>
      </c>
      <c r="F271" s="158"/>
      <c r="G271" s="159">
        <v>10</v>
      </c>
      <c r="H271" s="156"/>
      <c r="I271" s="162" t="s">
        <v>84</v>
      </c>
      <c r="J271" s="156"/>
      <c r="K271" s="41" t="str">
        <f t="shared" si="42"/>
        <v/>
      </c>
      <c r="L271" s="47" t="str">
        <f t="shared" si="43"/>
        <v/>
      </c>
      <c r="M271" s="47" t="str">
        <f t="shared" si="44"/>
        <v/>
      </c>
      <c r="N271" s="47" t="str">
        <f t="shared" si="45"/>
        <v/>
      </c>
      <c r="O271" s="32"/>
      <c r="P271" s="32"/>
      <c r="Q271" s="32"/>
      <c r="R271" s="32" t="str">
        <f t="shared" si="46"/>
        <v/>
      </c>
      <c r="S271" s="154"/>
      <c r="T271" s="154"/>
      <c r="U271" s="160"/>
    </row>
    <row r="272" spans="1:21" s="161" customFormat="1">
      <c r="A272" s="156"/>
      <c r="B272" s="156"/>
      <c r="C272" s="157" t="s">
        <v>387</v>
      </c>
      <c r="D272" s="156" t="s">
        <v>140</v>
      </c>
      <c r="E272" s="263" t="s">
        <v>387</v>
      </c>
      <c r="F272" s="158"/>
      <c r="G272" s="159">
        <v>10</v>
      </c>
      <c r="H272" s="156"/>
      <c r="I272" s="162" t="s">
        <v>84</v>
      </c>
      <c r="J272" s="156"/>
      <c r="K272" s="41" t="str">
        <f t="shared" si="42"/>
        <v/>
      </c>
      <c r="L272" s="47" t="str">
        <f t="shared" si="43"/>
        <v/>
      </c>
      <c r="M272" s="47" t="str">
        <f t="shared" si="44"/>
        <v/>
      </c>
      <c r="N272" s="47" t="str">
        <f t="shared" si="45"/>
        <v/>
      </c>
      <c r="O272" s="32"/>
      <c r="P272" s="32"/>
      <c r="Q272" s="32"/>
      <c r="R272" s="32" t="str">
        <f t="shared" si="46"/>
        <v/>
      </c>
      <c r="S272" s="154"/>
      <c r="T272" s="154"/>
      <c r="U272" s="160"/>
    </row>
    <row r="273" spans="1:21" s="161" customFormat="1">
      <c r="A273" s="156"/>
      <c r="B273" s="156"/>
      <c r="C273" s="157" t="s">
        <v>388</v>
      </c>
      <c r="D273" s="156" t="s">
        <v>138</v>
      </c>
      <c r="E273" s="263" t="s">
        <v>388</v>
      </c>
      <c r="F273" s="158"/>
      <c r="G273" s="159">
        <v>10</v>
      </c>
      <c r="H273" s="156"/>
      <c r="I273" s="162" t="s">
        <v>84</v>
      </c>
      <c r="J273" s="156"/>
      <c r="K273" s="41" t="str">
        <f t="shared" si="42"/>
        <v/>
      </c>
      <c r="L273" s="47" t="str">
        <f t="shared" si="43"/>
        <v/>
      </c>
      <c r="M273" s="47" t="str">
        <f t="shared" si="44"/>
        <v/>
      </c>
      <c r="N273" s="47" t="str">
        <f t="shared" si="45"/>
        <v/>
      </c>
      <c r="O273" s="32"/>
      <c r="P273" s="32"/>
      <c r="Q273" s="32"/>
      <c r="R273" s="32" t="str">
        <f t="shared" si="46"/>
        <v/>
      </c>
      <c r="S273" s="154"/>
      <c r="T273" s="154"/>
      <c r="U273" s="160"/>
    </row>
    <row r="274" spans="1:21" s="91" customFormat="1">
      <c r="A274" s="87"/>
      <c r="B274" s="88"/>
      <c r="C274" s="88"/>
      <c r="D274" s="87"/>
      <c r="E274" s="266"/>
      <c r="F274" s="39"/>
      <c r="G274" s="92"/>
      <c r="H274" s="87"/>
      <c r="I274" s="87"/>
      <c r="J274" s="87"/>
      <c r="K274" s="41" t="str">
        <f t="shared" si="42"/>
        <v/>
      </c>
      <c r="L274" s="47" t="str">
        <f t="shared" si="43"/>
        <v/>
      </c>
      <c r="M274" s="47" t="str">
        <f t="shared" si="44"/>
        <v/>
      </c>
      <c r="N274" s="47" t="str">
        <f t="shared" si="45"/>
        <v/>
      </c>
      <c r="O274" s="32" t="str">
        <f t="shared" ref="O274:O322" si="47">IF(LEN(F274)=0,"","$"&amp;E274&amp;" = $_POST['"&amp;E274&amp;"'.$j];")</f>
        <v/>
      </c>
      <c r="P274" s="32" t="str">
        <f t="shared" ref="P274:P292" si="48">IF(LEN(F274)=0,"","ALTER TABLE  "&amp;A$3&amp;" ADD `"&amp;E274&amp;"` "&amp;F274&amp;" ("&amp;G274&amp;") NOT NULL AFTER `"&amp;E278&amp;"`;")</f>
        <v/>
      </c>
      <c r="Q274" s="32" t="str">
        <f t="shared" ref="Q274:Q322" si="49">IF(I274="y","`"&amp;E274&amp;"`,","")</f>
        <v/>
      </c>
      <c r="R274" s="32" t="str">
        <f t="shared" si="46"/>
        <v/>
      </c>
      <c r="S274" s="32" t="str">
        <f t="shared" ref="S274:S322" si="50">IF(I274="y"," + IF(`"&amp;E274&amp;"` IS NULL , 0 ,1) ","")</f>
        <v/>
      </c>
      <c r="T274" s="32" t="str">
        <f t="shared" ref="T274:T323" si="51">IF(I274="y","+(case WHEN "&amp;E274&amp;" is null or "&amp;E274&amp;" like '' then 1 else 0 end)","")</f>
        <v/>
      </c>
      <c r="U274" s="90"/>
    </row>
    <row r="275" spans="1:21" s="91" customFormat="1">
      <c r="A275" s="87"/>
      <c r="B275" s="88" t="s">
        <v>602</v>
      </c>
      <c r="C275" s="88" t="s">
        <v>389</v>
      </c>
      <c r="D275" s="87" t="s">
        <v>616</v>
      </c>
      <c r="E275" s="266" t="s">
        <v>389</v>
      </c>
      <c r="F275" s="39" t="s">
        <v>83</v>
      </c>
      <c r="G275" s="59">
        <v>2</v>
      </c>
      <c r="H275" s="87"/>
      <c r="I275" s="87" t="s">
        <v>84</v>
      </c>
      <c r="J275" s="57" t="s">
        <v>836</v>
      </c>
      <c r="K275" s="41" t="str">
        <f t="shared" si="42"/>
        <v>q12 VARCHAR(2),</v>
      </c>
      <c r="L275" s="47" t="str">
        <f t="shared" si="43"/>
        <v>$q12 = $_POST['q12'];</v>
      </c>
      <c r="M275" s="47" t="str">
        <f t="shared" si="44"/>
        <v>'$q12',</v>
      </c>
      <c r="N275" s="47" t="str">
        <f t="shared" si="45"/>
        <v>q12 ='$q12',</v>
      </c>
      <c r="O275" s="32" t="str">
        <f t="shared" si="47"/>
        <v>$q12 = $_POST['q12'.$j];</v>
      </c>
      <c r="P275" s="32" t="str">
        <f t="shared" si="48"/>
        <v>ALTER TABLE  teachers_phoneinterview ADD `q12` VARCHAR (2) NOT NULL AFTER `q12a1_day2`;</v>
      </c>
      <c r="Q275" s="32" t="str">
        <f t="shared" si="49"/>
        <v>`q12`,</v>
      </c>
      <c r="R275" s="32" t="str">
        <f t="shared" si="46"/>
        <v>q12</v>
      </c>
      <c r="S275" s="32" t="str">
        <f t="shared" si="50"/>
        <v xml:space="preserve"> + IF(`q12` IS NULL , 0 ,1) </v>
      </c>
      <c r="T275" s="32" t="str">
        <f t="shared" si="51"/>
        <v>+(case WHEN q12 is null or q12 like '' then 1 else 0 end)</v>
      </c>
      <c r="U275" s="90"/>
    </row>
    <row r="276" spans="1:21" s="91" customFormat="1">
      <c r="A276" s="87"/>
      <c r="B276" s="88"/>
      <c r="C276" s="88" t="s">
        <v>390</v>
      </c>
      <c r="D276" s="87" t="s">
        <v>391</v>
      </c>
      <c r="E276" s="266" t="s">
        <v>390</v>
      </c>
      <c r="F276" s="39" t="s">
        <v>83</v>
      </c>
      <c r="G276" s="59">
        <v>5</v>
      </c>
      <c r="H276" s="87"/>
      <c r="I276" s="87" t="s">
        <v>84</v>
      </c>
      <c r="J276" s="87"/>
      <c r="K276" s="41" t="str">
        <f t="shared" si="42"/>
        <v>q12a VARCHAR(5),</v>
      </c>
      <c r="L276" s="47" t="str">
        <f t="shared" si="43"/>
        <v>$q12a = $_POST['q12a'];</v>
      </c>
      <c r="M276" s="47" t="str">
        <f t="shared" si="44"/>
        <v>'$q12a',</v>
      </c>
      <c r="N276" s="47" t="str">
        <f t="shared" si="45"/>
        <v>q12a ='$q12a',</v>
      </c>
      <c r="O276" s="32" t="str">
        <f t="shared" si="47"/>
        <v>$q12a = $_POST['q12a'.$j];</v>
      </c>
      <c r="P276" s="32" t="str">
        <f t="shared" si="48"/>
        <v>ALTER TABLE  teachers_phoneinterview ADD `q12a` VARCHAR (5) NOT NULL AFTER `q12a1_month2`;</v>
      </c>
      <c r="Q276" s="32" t="str">
        <f t="shared" si="49"/>
        <v>`q12a`,</v>
      </c>
      <c r="R276" s="32" t="str">
        <f t="shared" si="46"/>
        <v>q12a</v>
      </c>
      <c r="S276" s="32" t="str">
        <f t="shared" si="50"/>
        <v xml:space="preserve"> + IF(`q12a` IS NULL , 0 ,1) </v>
      </c>
      <c r="T276" s="32" t="str">
        <f t="shared" si="51"/>
        <v>+(case WHEN q12a is null or q12a like '' then 1 else 0 end)</v>
      </c>
      <c r="U276" s="90"/>
    </row>
    <row r="277" spans="1:21" s="91" customFormat="1">
      <c r="A277" s="87"/>
      <c r="B277" s="88"/>
      <c r="C277" s="88" t="s">
        <v>392</v>
      </c>
      <c r="D277" s="57" t="s">
        <v>243</v>
      </c>
      <c r="E277" s="266" t="s">
        <v>392</v>
      </c>
      <c r="F277" s="39" t="s">
        <v>83</v>
      </c>
      <c r="G277" s="59">
        <v>10</v>
      </c>
      <c r="H277" s="87"/>
      <c r="I277" s="87" t="s">
        <v>84</v>
      </c>
      <c r="J277" s="87"/>
      <c r="K277" s="41" t="str">
        <f t="shared" si="42"/>
        <v>q12a1_day1 VARCHAR(10),</v>
      </c>
      <c r="L277" s="47" t="str">
        <f t="shared" si="43"/>
        <v>$q12a1_day1 = $_POST['q12a1_day1'];</v>
      </c>
      <c r="M277" s="47" t="str">
        <f t="shared" si="44"/>
        <v>'$q12a1_day1',</v>
      </c>
      <c r="N277" s="47" t="str">
        <f t="shared" si="45"/>
        <v>q12a1_day1 ='$q12a1_day1',</v>
      </c>
      <c r="O277" s="32" t="str">
        <f t="shared" si="47"/>
        <v>$q12a1_day1 = $_POST['q12a1_day1'.$j];</v>
      </c>
      <c r="P277" s="32" t="str">
        <f t="shared" si="48"/>
        <v>ALTER TABLE  teachers_phoneinterview ADD `q12a1_day1` VARCHAR (10) NOT NULL AFTER `q12a2_day1`;</v>
      </c>
      <c r="Q277" s="32" t="str">
        <f t="shared" si="49"/>
        <v>`q12a1_day1`,</v>
      </c>
      <c r="R277" s="32" t="str">
        <f t="shared" si="46"/>
        <v>q12a1_day1</v>
      </c>
      <c r="S277" s="32" t="str">
        <f t="shared" si="50"/>
        <v xml:space="preserve"> + IF(`q12a1_day1` IS NULL , 0 ,1) </v>
      </c>
      <c r="T277" s="32" t="str">
        <f t="shared" si="51"/>
        <v>+(case WHEN q12a1_day1 is null or q12a1_day1 like '' then 1 else 0 end)</v>
      </c>
      <c r="U277" s="90"/>
    </row>
    <row r="278" spans="1:21" s="91" customFormat="1">
      <c r="A278" s="87"/>
      <c r="B278" s="88"/>
      <c r="C278" s="88" t="s">
        <v>393</v>
      </c>
      <c r="D278" s="57" t="s">
        <v>138</v>
      </c>
      <c r="E278" s="266" t="s">
        <v>393</v>
      </c>
      <c r="F278" s="39" t="s">
        <v>83</v>
      </c>
      <c r="G278" s="59">
        <v>10</v>
      </c>
      <c r="H278" s="87"/>
      <c r="I278" s="87" t="s">
        <v>84</v>
      </c>
      <c r="J278" s="87"/>
      <c r="K278" s="41" t="str">
        <f t="shared" si="42"/>
        <v>q12a1_month1 VARCHAR(10),</v>
      </c>
      <c r="L278" s="47" t="str">
        <f t="shared" si="43"/>
        <v>$q12a1_month1 = $_POST['q12a1_month1'];</v>
      </c>
      <c r="M278" s="47" t="str">
        <f t="shared" si="44"/>
        <v>'$q12a1_month1',</v>
      </c>
      <c r="N278" s="47" t="str">
        <f t="shared" si="45"/>
        <v>q12a1_month1 ='$q12a1_month1',</v>
      </c>
      <c r="O278" s="32" t="str">
        <f t="shared" si="47"/>
        <v>$q12a1_month1 = $_POST['q12a1_month1'.$j];</v>
      </c>
      <c r="P278" s="32" t="str">
        <f t="shared" si="48"/>
        <v>ALTER TABLE  teachers_phoneinterview ADD `q12a1_month1` VARCHAR (10) NOT NULL AFTER `q12a2_month1`;</v>
      </c>
      <c r="Q278" s="32" t="str">
        <f t="shared" si="49"/>
        <v>`q12a1_month1`,</v>
      </c>
      <c r="R278" s="32" t="str">
        <f t="shared" si="46"/>
        <v>q12a1_month1</v>
      </c>
      <c r="S278" s="32" t="str">
        <f t="shared" si="50"/>
        <v xml:space="preserve"> + IF(`q12a1_month1` IS NULL , 0 ,1) </v>
      </c>
      <c r="T278" s="32" t="str">
        <f t="shared" si="51"/>
        <v>+(case WHEN q12a1_month1 is null or q12a1_month1 like '' then 1 else 0 end)</v>
      </c>
      <c r="U278" s="90"/>
    </row>
    <row r="279" spans="1:21" s="91" customFormat="1">
      <c r="A279" s="87"/>
      <c r="B279" s="88"/>
      <c r="C279" s="88" t="s">
        <v>394</v>
      </c>
      <c r="D279" s="57" t="s">
        <v>140</v>
      </c>
      <c r="E279" s="266" t="s">
        <v>394</v>
      </c>
      <c r="F279" s="39" t="s">
        <v>83</v>
      </c>
      <c r="G279" s="59">
        <v>10</v>
      </c>
      <c r="H279" s="87"/>
      <c r="I279" s="87" t="s">
        <v>84</v>
      </c>
      <c r="J279" s="87"/>
      <c r="K279" s="41" t="str">
        <f t="shared" si="42"/>
        <v>q12a1_day2 VARCHAR(10),</v>
      </c>
      <c r="L279" s="47" t="str">
        <f t="shared" si="43"/>
        <v>$q12a1_day2 = $_POST['q12a1_day2'];</v>
      </c>
      <c r="M279" s="47" t="str">
        <f t="shared" si="44"/>
        <v>'$q12a1_day2',</v>
      </c>
      <c r="N279" s="47" t="str">
        <f t="shared" si="45"/>
        <v>q12a1_day2 ='$q12a1_day2',</v>
      </c>
      <c r="O279" s="32" t="str">
        <f t="shared" si="47"/>
        <v>$q12a1_day2 = $_POST['q12a1_day2'.$j];</v>
      </c>
      <c r="P279" s="32" t="str">
        <f t="shared" si="48"/>
        <v>ALTER TABLE  teachers_phoneinterview ADD `q12a1_day2` VARCHAR (10) NOT NULL AFTER `q12a2_day2`;</v>
      </c>
      <c r="Q279" s="32" t="str">
        <f t="shared" si="49"/>
        <v>`q12a1_day2`,</v>
      </c>
      <c r="R279" s="32" t="str">
        <f t="shared" si="46"/>
        <v>q12a1_day2</v>
      </c>
      <c r="S279" s="32" t="str">
        <f t="shared" si="50"/>
        <v xml:space="preserve"> + IF(`q12a1_day2` IS NULL , 0 ,1) </v>
      </c>
      <c r="T279" s="32" t="str">
        <f t="shared" si="51"/>
        <v>+(case WHEN q12a1_day2 is null or q12a1_day2 like '' then 1 else 0 end)</v>
      </c>
      <c r="U279" s="90"/>
    </row>
    <row r="280" spans="1:21" s="91" customFormat="1">
      <c r="A280" s="87"/>
      <c r="B280" s="88"/>
      <c r="C280" s="88" t="s">
        <v>395</v>
      </c>
      <c r="D280" s="57" t="s">
        <v>138</v>
      </c>
      <c r="E280" s="266" t="s">
        <v>395</v>
      </c>
      <c r="F280" s="39" t="s">
        <v>83</v>
      </c>
      <c r="G280" s="59">
        <v>10</v>
      </c>
      <c r="H280" s="87"/>
      <c r="I280" s="87" t="s">
        <v>84</v>
      </c>
      <c r="J280" s="87"/>
      <c r="K280" s="41" t="str">
        <f t="shared" si="42"/>
        <v>q12a1_month2 VARCHAR(10),</v>
      </c>
      <c r="L280" s="47" t="str">
        <f t="shared" si="43"/>
        <v>$q12a1_month2 = $_POST['q12a1_month2'];</v>
      </c>
      <c r="M280" s="47" t="str">
        <f t="shared" si="44"/>
        <v>'$q12a1_month2',</v>
      </c>
      <c r="N280" s="47" t="str">
        <f t="shared" si="45"/>
        <v>q12a1_month2 ='$q12a1_month2',</v>
      </c>
      <c r="O280" s="32" t="str">
        <f t="shared" si="47"/>
        <v>$q12a1_month2 = $_POST['q12a1_month2'.$j];</v>
      </c>
      <c r="P280" s="32" t="str">
        <f t="shared" si="48"/>
        <v>ALTER TABLE  teachers_phoneinterview ADD `q12a1_month2` VARCHAR (10) NOT NULL AFTER `q12a2_month2`;</v>
      </c>
      <c r="Q280" s="32" t="str">
        <f t="shared" si="49"/>
        <v>`q12a1_month2`,</v>
      </c>
      <c r="R280" s="32" t="str">
        <f t="shared" si="46"/>
        <v>q12a1_month2</v>
      </c>
      <c r="S280" s="32" t="str">
        <f t="shared" si="50"/>
        <v xml:space="preserve"> + IF(`q12a1_month2` IS NULL , 0 ,1) </v>
      </c>
      <c r="T280" s="32" t="str">
        <f t="shared" si="51"/>
        <v>+(case WHEN q12a1_month2 is null or q12a1_month2 like '' then 1 else 0 end)</v>
      </c>
      <c r="U280" s="90"/>
    </row>
    <row r="281" spans="1:21" s="78" customFormat="1">
      <c r="A281" s="72"/>
      <c r="B281" s="72"/>
      <c r="C281" s="74" t="s">
        <v>396</v>
      </c>
      <c r="D281" s="72" t="s">
        <v>248</v>
      </c>
      <c r="E281" s="261" t="s">
        <v>396</v>
      </c>
      <c r="F281" s="75" t="s">
        <v>83</v>
      </c>
      <c r="G281" s="76">
        <v>10</v>
      </c>
      <c r="H281" s="72"/>
      <c r="I281" s="87" t="s">
        <v>84</v>
      </c>
      <c r="J281" s="72"/>
      <c r="K281" s="41" t="str">
        <f t="shared" si="42"/>
        <v>q12a2_day1 VARCHAR(10),</v>
      </c>
      <c r="L281" s="47" t="str">
        <f t="shared" si="43"/>
        <v>$q12a2_day1 = $_POST['q12a2_day1'];</v>
      </c>
      <c r="M281" s="47" t="str">
        <f t="shared" si="44"/>
        <v>'$q12a2_day1',</v>
      </c>
      <c r="N281" s="47" t="str">
        <f t="shared" si="45"/>
        <v>q12a2_day1 ='$q12a2_day1',</v>
      </c>
      <c r="O281" s="32" t="str">
        <f t="shared" si="47"/>
        <v>$q12a2_day1 = $_POST['q12a2_day1'.$j];</v>
      </c>
      <c r="P281" s="32" t="str">
        <f t="shared" si="48"/>
        <v>ALTER TABLE  teachers_phoneinterview ADD `q12a2_day1` VARCHAR (10) NOT NULL AFTER `q12a3_day1`;</v>
      </c>
      <c r="Q281" s="32" t="str">
        <f t="shared" si="49"/>
        <v>`q12a2_day1`,</v>
      </c>
      <c r="R281" s="32" t="str">
        <f t="shared" si="46"/>
        <v>q12a2_day1</v>
      </c>
      <c r="S281" s="32" t="str">
        <f t="shared" si="50"/>
        <v xml:space="preserve"> + IF(`q12a2_day1` IS NULL , 0 ,1) </v>
      </c>
      <c r="T281" s="32" t="str">
        <f t="shared" si="51"/>
        <v>+(case WHEN q12a2_day1 is null or q12a2_day1 like '' then 1 else 0 end)</v>
      </c>
      <c r="U281" s="77"/>
    </row>
    <row r="282" spans="1:21" s="78" customFormat="1">
      <c r="A282" s="72"/>
      <c r="B282" s="72"/>
      <c r="C282" s="74" t="s">
        <v>397</v>
      </c>
      <c r="D282" s="72" t="s">
        <v>138</v>
      </c>
      <c r="E282" s="261" t="s">
        <v>397</v>
      </c>
      <c r="F282" s="75" t="s">
        <v>83</v>
      </c>
      <c r="G282" s="76">
        <v>10</v>
      </c>
      <c r="H282" s="72"/>
      <c r="I282" s="87" t="s">
        <v>84</v>
      </c>
      <c r="J282" s="72"/>
      <c r="K282" s="41" t="str">
        <f t="shared" si="42"/>
        <v>q12a2_month1 VARCHAR(10),</v>
      </c>
      <c r="L282" s="47" t="str">
        <f t="shared" si="43"/>
        <v>$q12a2_month1 = $_POST['q12a2_month1'];</v>
      </c>
      <c r="M282" s="47" t="str">
        <f t="shared" si="44"/>
        <v>'$q12a2_month1',</v>
      </c>
      <c r="N282" s="47" t="str">
        <f t="shared" si="45"/>
        <v>q12a2_month1 ='$q12a2_month1',</v>
      </c>
      <c r="O282" s="32" t="str">
        <f t="shared" si="47"/>
        <v>$q12a2_month1 = $_POST['q12a2_month1'.$j];</v>
      </c>
      <c r="P282" s="32" t="str">
        <f t="shared" si="48"/>
        <v>ALTER TABLE  teachers_phoneinterview ADD `q12a2_month1` VARCHAR (10) NOT NULL AFTER `q12a3_month1`;</v>
      </c>
      <c r="Q282" s="32" t="str">
        <f t="shared" si="49"/>
        <v>`q12a2_month1`,</v>
      </c>
      <c r="R282" s="32" t="str">
        <f t="shared" si="46"/>
        <v>q12a2_month1</v>
      </c>
      <c r="S282" s="32" t="str">
        <f t="shared" si="50"/>
        <v xml:space="preserve"> + IF(`q12a2_month1` IS NULL , 0 ,1) </v>
      </c>
      <c r="T282" s="32" t="str">
        <f t="shared" si="51"/>
        <v>+(case WHEN q12a2_month1 is null or q12a2_month1 like '' then 1 else 0 end)</v>
      </c>
      <c r="U282" s="77"/>
    </row>
    <row r="283" spans="1:21" s="78" customFormat="1">
      <c r="A283" s="72"/>
      <c r="B283" s="72"/>
      <c r="C283" s="74" t="s">
        <v>398</v>
      </c>
      <c r="D283" s="72" t="s">
        <v>140</v>
      </c>
      <c r="E283" s="261" t="s">
        <v>398</v>
      </c>
      <c r="F283" s="75" t="s">
        <v>83</v>
      </c>
      <c r="G283" s="76">
        <v>10</v>
      </c>
      <c r="H283" s="72"/>
      <c r="I283" s="87" t="s">
        <v>84</v>
      </c>
      <c r="J283" s="72"/>
      <c r="K283" s="41" t="str">
        <f t="shared" si="42"/>
        <v>q12a2_day2 VARCHAR(10),</v>
      </c>
      <c r="L283" s="47" t="str">
        <f t="shared" si="43"/>
        <v>$q12a2_day2 = $_POST['q12a2_day2'];</v>
      </c>
      <c r="M283" s="47" t="str">
        <f t="shared" si="44"/>
        <v>'$q12a2_day2',</v>
      </c>
      <c r="N283" s="47" t="str">
        <f t="shared" si="45"/>
        <v>q12a2_day2 ='$q12a2_day2',</v>
      </c>
      <c r="O283" s="32" t="str">
        <f t="shared" si="47"/>
        <v>$q12a2_day2 = $_POST['q12a2_day2'.$j];</v>
      </c>
      <c r="P283" s="32" t="str">
        <f t="shared" si="48"/>
        <v>ALTER TABLE  teachers_phoneinterview ADD `q12a2_day2` VARCHAR (10) NOT NULL AFTER `q12a3_day2`;</v>
      </c>
      <c r="Q283" s="32" t="str">
        <f t="shared" si="49"/>
        <v>`q12a2_day2`,</v>
      </c>
      <c r="R283" s="32" t="str">
        <f t="shared" si="46"/>
        <v>q12a2_day2</v>
      </c>
      <c r="S283" s="32" t="str">
        <f t="shared" si="50"/>
        <v xml:space="preserve"> + IF(`q12a2_day2` IS NULL , 0 ,1) </v>
      </c>
      <c r="T283" s="32" t="str">
        <f t="shared" si="51"/>
        <v>+(case WHEN q12a2_day2 is null or q12a2_day2 like '' then 1 else 0 end)</v>
      </c>
      <c r="U283" s="77"/>
    </row>
    <row r="284" spans="1:21" s="78" customFormat="1">
      <c r="A284" s="72"/>
      <c r="B284" s="72"/>
      <c r="C284" s="74" t="s">
        <v>399</v>
      </c>
      <c r="D284" s="72" t="s">
        <v>138</v>
      </c>
      <c r="E284" s="261" t="s">
        <v>399</v>
      </c>
      <c r="F284" s="75" t="s">
        <v>83</v>
      </c>
      <c r="G284" s="76">
        <v>10</v>
      </c>
      <c r="H284" s="72"/>
      <c r="I284" s="87" t="s">
        <v>84</v>
      </c>
      <c r="J284" s="72"/>
      <c r="K284" s="41" t="str">
        <f t="shared" si="42"/>
        <v>q12a2_month2 VARCHAR(10),</v>
      </c>
      <c r="L284" s="47" t="str">
        <f t="shared" si="43"/>
        <v>$q12a2_month2 = $_POST['q12a2_month2'];</v>
      </c>
      <c r="M284" s="47" t="str">
        <f t="shared" si="44"/>
        <v>'$q12a2_month2',</v>
      </c>
      <c r="N284" s="47" t="str">
        <f t="shared" si="45"/>
        <v>q12a2_month2 ='$q12a2_month2',</v>
      </c>
      <c r="O284" s="32" t="str">
        <f t="shared" si="47"/>
        <v>$q12a2_month2 = $_POST['q12a2_month2'.$j];</v>
      </c>
      <c r="P284" s="32" t="str">
        <f t="shared" si="48"/>
        <v>ALTER TABLE  teachers_phoneinterview ADD `q12a2_month2` VARCHAR (10) NOT NULL AFTER `q12a3_month2`;</v>
      </c>
      <c r="Q284" s="32" t="str">
        <f t="shared" si="49"/>
        <v>`q12a2_month2`,</v>
      </c>
      <c r="R284" s="32" t="str">
        <f t="shared" si="46"/>
        <v>q12a2_month2</v>
      </c>
      <c r="S284" s="32" t="str">
        <f t="shared" si="50"/>
        <v xml:space="preserve"> + IF(`q12a2_month2` IS NULL , 0 ,1) </v>
      </c>
      <c r="T284" s="32" t="str">
        <f t="shared" si="51"/>
        <v>+(case WHEN q12a2_month2 is null or q12a2_month2 like '' then 1 else 0 end)</v>
      </c>
      <c r="U284" s="77"/>
    </row>
    <row r="285" spans="1:21">
      <c r="A285" s="57"/>
      <c r="B285" s="57"/>
      <c r="C285" s="50" t="s">
        <v>400</v>
      </c>
      <c r="D285" s="57" t="s">
        <v>253</v>
      </c>
      <c r="E285" s="179" t="s">
        <v>400</v>
      </c>
      <c r="F285" s="39" t="s">
        <v>83</v>
      </c>
      <c r="G285" s="59">
        <v>10</v>
      </c>
      <c r="H285" s="57"/>
      <c r="I285" s="87" t="s">
        <v>84</v>
      </c>
      <c r="J285" s="57"/>
      <c r="K285" s="41" t="str">
        <f t="shared" si="42"/>
        <v>q12a3_day1 VARCHAR(10),</v>
      </c>
      <c r="L285" s="47" t="str">
        <f t="shared" si="43"/>
        <v>$q12a3_day1 = $_POST['q12a3_day1'];</v>
      </c>
      <c r="M285" s="47" t="str">
        <f t="shared" si="44"/>
        <v>'$q12a3_day1',</v>
      </c>
      <c r="N285" s="47" t="str">
        <f t="shared" si="45"/>
        <v>q12a3_day1 ='$q12a3_day1',</v>
      </c>
      <c r="O285" s="32" t="str">
        <f t="shared" si="47"/>
        <v>$q12a3_day1 = $_POST['q12a3_day1'.$j];</v>
      </c>
      <c r="P285" s="32" t="str">
        <f t="shared" si="48"/>
        <v>ALTER TABLE  teachers_phoneinterview ADD `q12a3_day1` VARCHAR (10) NOT NULL AFTER `q12a4_day1`;</v>
      </c>
      <c r="Q285" s="32" t="str">
        <f t="shared" si="49"/>
        <v>`q12a3_day1`,</v>
      </c>
      <c r="R285" s="32" t="str">
        <f t="shared" si="46"/>
        <v>q12a3_day1</v>
      </c>
      <c r="S285" s="32" t="str">
        <f t="shared" si="50"/>
        <v xml:space="preserve"> + IF(`q12a3_day1` IS NULL , 0 ,1) </v>
      </c>
      <c r="T285" s="32" t="str">
        <f t="shared" si="51"/>
        <v>+(case WHEN q12a3_day1 is null or q12a3_day1 like '' then 1 else 0 end)</v>
      </c>
      <c r="U285" s="32"/>
    </row>
    <row r="286" spans="1:21">
      <c r="A286" s="57"/>
      <c r="B286" s="57"/>
      <c r="C286" s="50" t="s">
        <v>401</v>
      </c>
      <c r="D286" s="57" t="s">
        <v>138</v>
      </c>
      <c r="E286" s="179" t="s">
        <v>401</v>
      </c>
      <c r="F286" s="39" t="s">
        <v>83</v>
      </c>
      <c r="G286" s="59">
        <v>10</v>
      </c>
      <c r="H286" s="57"/>
      <c r="I286" s="87" t="s">
        <v>84</v>
      </c>
      <c r="J286" s="57"/>
      <c r="K286" s="41" t="str">
        <f t="shared" si="42"/>
        <v>q12a3_month1 VARCHAR(10),</v>
      </c>
      <c r="L286" s="47" t="str">
        <f t="shared" si="43"/>
        <v>$q12a3_month1 = $_POST['q12a3_month1'];</v>
      </c>
      <c r="M286" s="47" t="str">
        <f t="shared" si="44"/>
        <v>'$q12a3_month1',</v>
      </c>
      <c r="N286" s="47" t="str">
        <f t="shared" si="45"/>
        <v>q12a3_month1 ='$q12a3_month1',</v>
      </c>
      <c r="O286" s="32" t="str">
        <f t="shared" si="47"/>
        <v>$q12a3_month1 = $_POST['q12a3_month1'.$j];</v>
      </c>
      <c r="P286" s="32" t="str">
        <f t="shared" si="48"/>
        <v>ALTER TABLE  teachers_phoneinterview ADD `q12a3_month1` VARCHAR (10) NOT NULL AFTER `q12a4_month1`;</v>
      </c>
      <c r="Q286" s="32" t="str">
        <f t="shared" si="49"/>
        <v>`q12a3_month1`,</v>
      </c>
      <c r="R286" s="32" t="str">
        <f t="shared" si="46"/>
        <v>q12a3_month1</v>
      </c>
      <c r="S286" s="32" t="str">
        <f t="shared" si="50"/>
        <v xml:space="preserve"> + IF(`q12a3_month1` IS NULL , 0 ,1) </v>
      </c>
      <c r="T286" s="32" t="str">
        <f t="shared" si="51"/>
        <v>+(case WHEN q12a3_month1 is null or q12a3_month1 like '' then 1 else 0 end)</v>
      </c>
      <c r="U286" s="32"/>
    </row>
    <row r="287" spans="1:21">
      <c r="A287" s="57"/>
      <c r="B287" s="57"/>
      <c r="C287" s="50" t="s">
        <v>402</v>
      </c>
      <c r="D287" s="57" t="s">
        <v>140</v>
      </c>
      <c r="E287" s="179" t="s">
        <v>402</v>
      </c>
      <c r="F287" s="39" t="s">
        <v>83</v>
      </c>
      <c r="G287" s="59">
        <v>10</v>
      </c>
      <c r="H287" s="57"/>
      <c r="I287" s="87" t="s">
        <v>84</v>
      </c>
      <c r="J287" s="57"/>
      <c r="K287" s="41" t="str">
        <f t="shared" si="42"/>
        <v>q12a3_day2 VARCHAR(10),</v>
      </c>
      <c r="L287" s="47" t="str">
        <f t="shared" si="43"/>
        <v>$q12a3_day2 = $_POST['q12a3_day2'];</v>
      </c>
      <c r="M287" s="47" t="str">
        <f t="shared" si="44"/>
        <v>'$q12a3_day2',</v>
      </c>
      <c r="N287" s="47" t="str">
        <f t="shared" si="45"/>
        <v>q12a3_day2 ='$q12a3_day2',</v>
      </c>
      <c r="O287" s="32" t="str">
        <f t="shared" si="47"/>
        <v>$q12a3_day2 = $_POST['q12a3_day2'.$j];</v>
      </c>
      <c r="P287" s="32" t="str">
        <f t="shared" si="48"/>
        <v>ALTER TABLE  teachers_phoneinterview ADD `q12a3_day2` VARCHAR (10) NOT NULL AFTER `q12a4_day2`;</v>
      </c>
      <c r="Q287" s="32" t="str">
        <f t="shared" si="49"/>
        <v>`q12a3_day2`,</v>
      </c>
      <c r="R287" s="32" t="str">
        <f t="shared" si="46"/>
        <v>q12a3_day2</v>
      </c>
      <c r="S287" s="32" t="str">
        <f t="shared" si="50"/>
        <v xml:space="preserve"> + IF(`q12a3_day2` IS NULL , 0 ,1) </v>
      </c>
      <c r="T287" s="32" t="str">
        <f t="shared" si="51"/>
        <v>+(case WHEN q12a3_day2 is null or q12a3_day2 like '' then 1 else 0 end)</v>
      </c>
      <c r="U287" s="32"/>
    </row>
    <row r="288" spans="1:21">
      <c r="A288" s="57"/>
      <c r="B288" s="57"/>
      <c r="C288" s="50" t="s">
        <v>403</v>
      </c>
      <c r="D288" s="57" t="s">
        <v>138</v>
      </c>
      <c r="E288" s="179" t="s">
        <v>403</v>
      </c>
      <c r="F288" s="39" t="s">
        <v>83</v>
      </c>
      <c r="G288" s="59">
        <v>10</v>
      </c>
      <c r="H288" s="57"/>
      <c r="I288" s="87" t="s">
        <v>84</v>
      </c>
      <c r="J288" s="57"/>
      <c r="K288" s="41" t="str">
        <f t="shared" si="42"/>
        <v>q12a3_month2 VARCHAR(10),</v>
      </c>
      <c r="L288" s="47" t="str">
        <f t="shared" si="43"/>
        <v>$q12a3_month2 = $_POST['q12a3_month2'];</v>
      </c>
      <c r="M288" s="47" t="str">
        <f t="shared" si="44"/>
        <v>'$q12a3_month2',</v>
      </c>
      <c r="N288" s="47" t="str">
        <f t="shared" si="45"/>
        <v>q12a3_month2 ='$q12a3_month2',</v>
      </c>
      <c r="O288" s="32" t="str">
        <f t="shared" si="47"/>
        <v>$q12a3_month2 = $_POST['q12a3_month2'.$j];</v>
      </c>
      <c r="P288" s="32" t="str">
        <f t="shared" si="48"/>
        <v>ALTER TABLE  teachers_phoneinterview ADD `q12a3_month2` VARCHAR (10) NOT NULL AFTER `q12a4_month2`;</v>
      </c>
      <c r="Q288" s="32" t="str">
        <f t="shared" si="49"/>
        <v>`q12a3_month2`,</v>
      </c>
      <c r="R288" s="32" t="str">
        <f t="shared" si="46"/>
        <v>q12a3_month2</v>
      </c>
      <c r="S288" s="32" t="str">
        <f t="shared" si="50"/>
        <v xml:space="preserve"> + IF(`q12a3_month2` IS NULL , 0 ,1) </v>
      </c>
      <c r="T288" s="32" t="str">
        <f t="shared" si="51"/>
        <v>+(case WHEN q12a3_month2 is null or q12a3_month2 like '' then 1 else 0 end)</v>
      </c>
      <c r="U288" s="32"/>
    </row>
    <row r="289" spans="1:21" s="78" customFormat="1">
      <c r="A289" s="72"/>
      <c r="B289" s="72"/>
      <c r="C289" s="74" t="s">
        <v>404</v>
      </c>
      <c r="D289" s="72" t="s">
        <v>258</v>
      </c>
      <c r="E289" s="261" t="s">
        <v>404</v>
      </c>
      <c r="F289" s="75" t="s">
        <v>83</v>
      </c>
      <c r="G289" s="76">
        <v>10</v>
      </c>
      <c r="H289" s="72"/>
      <c r="I289" s="87" t="s">
        <v>84</v>
      </c>
      <c r="J289" s="72"/>
      <c r="K289" s="41" t="str">
        <f t="shared" si="42"/>
        <v>q12a4_day1 VARCHAR(10),</v>
      </c>
      <c r="L289" s="47" t="str">
        <f t="shared" si="43"/>
        <v>$q12a4_day1 = $_POST['q12a4_day1'];</v>
      </c>
      <c r="M289" s="47" t="str">
        <f t="shared" si="44"/>
        <v>'$q12a4_day1',</v>
      </c>
      <c r="N289" s="47" t="str">
        <f t="shared" si="45"/>
        <v>q12a4_day1 ='$q12a4_day1',</v>
      </c>
      <c r="O289" s="32" t="str">
        <f t="shared" si="47"/>
        <v>$q12a4_day1 = $_POST['q12a4_day1'.$j];</v>
      </c>
      <c r="P289" s="32" t="str">
        <f t="shared" si="48"/>
        <v>ALTER TABLE  teachers_phoneinterview ADD `q12a4_day1` VARCHAR (10) NOT NULL AFTER `q12a5_day1`;</v>
      </c>
      <c r="Q289" s="32" t="str">
        <f t="shared" si="49"/>
        <v>`q12a4_day1`,</v>
      </c>
      <c r="R289" s="32" t="str">
        <f t="shared" si="46"/>
        <v>q12a4_day1</v>
      </c>
      <c r="S289" s="32" t="str">
        <f t="shared" si="50"/>
        <v xml:space="preserve"> + IF(`q12a4_day1` IS NULL , 0 ,1) </v>
      </c>
      <c r="T289" s="32" t="str">
        <f t="shared" si="51"/>
        <v>+(case WHEN q12a4_day1 is null or q12a4_day1 like '' then 1 else 0 end)</v>
      </c>
      <c r="U289" s="77"/>
    </row>
    <row r="290" spans="1:21" s="78" customFormat="1">
      <c r="A290" s="72"/>
      <c r="B290" s="72"/>
      <c r="C290" s="74" t="s">
        <v>405</v>
      </c>
      <c r="D290" s="72" t="s">
        <v>138</v>
      </c>
      <c r="E290" s="261" t="s">
        <v>405</v>
      </c>
      <c r="F290" s="75" t="s">
        <v>83</v>
      </c>
      <c r="G290" s="76">
        <v>10</v>
      </c>
      <c r="H290" s="72"/>
      <c r="I290" s="87" t="s">
        <v>84</v>
      </c>
      <c r="J290" s="72"/>
      <c r="K290" s="41" t="str">
        <f t="shared" si="42"/>
        <v>q12a4_month1 VARCHAR(10),</v>
      </c>
      <c r="L290" s="47" t="str">
        <f t="shared" si="43"/>
        <v>$q12a4_month1 = $_POST['q12a4_month1'];</v>
      </c>
      <c r="M290" s="47" t="str">
        <f t="shared" si="44"/>
        <v>'$q12a4_month1',</v>
      </c>
      <c r="N290" s="47" t="str">
        <f t="shared" si="45"/>
        <v>q12a4_month1 ='$q12a4_month1',</v>
      </c>
      <c r="O290" s="32" t="str">
        <f t="shared" si="47"/>
        <v>$q12a4_month1 = $_POST['q12a4_month1'.$j];</v>
      </c>
      <c r="P290" s="32" t="str">
        <f t="shared" si="48"/>
        <v>ALTER TABLE  teachers_phoneinterview ADD `q12a4_month1` VARCHAR (10) NOT NULL AFTER `q12a5_month1`;</v>
      </c>
      <c r="Q290" s="32" t="str">
        <f t="shared" si="49"/>
        <v>`q12a4_month1`,</v>
      </c>
      <c r="R290" s="32" t="str">
        <f t="shared" si="46"/>
        <v>q12a4_month1</v>
      </c>
      <c r="S290" s="32" t="str">
        <f t="shared" si="50"/>
        <v xml:space="preserve"> + IF(`q12a4_month1` IS NULL , 0 ,1) </v>
      </c>
      <c r="T290" s="32" t="str">
        <f t="shared" si="51"/>
        <v>+(case WHEN q12a4_month1 is null or q12a4_month1 like '' then 1 else 0 end)</v>
      </c>
      <c r="U290" s="77"/>
    </row>
    <row r="291" spans="1:21" s="78" customFormat="1">
      <c r="A291" s="72"/>
      <c r="B291" s="72"/>
      <c r="C291" s="74" t="s">
        <v>406</v>
      </c>
      <c r="D291" s="72" t="s">
        <v>140</v>
      </c>
      <c r="E291" s="261" t="s">
        <v>406</v>
      </c>
      <c r="F291" s="75" t="s">
        <v>83</v>
      </c>
      <c r="G291" s="76">
        <v>10</v>
      </c>
      <c r="H291" s="72"/>
      <c r="I291" s="87" t="s">
        <v>84</v>
      </c>
      <c r="J291" s="72"/>
      <c r="K291" s="41" t="str">
        <f t="shared" si="42"/>
        <v>q12a4_day2 VARCHAR(10),</v>
      </c>
      <c r="L291" s="47" t="str">
        <f t="shared" si="43"/>
        <v>$q12a4_day2 = $_POST['q12a4_day2'];</v>
      </c>
      <c r="M291" s="47" t="str">
        <f t="shared" si="44"/>
        <v>'$q12a4_day2',</v>
      </c>
      <c r="N291" s="47" t="str">
        <f t="shared" si="45"/>
        <v>q12a4_day2 ='$q12a4_day2',</v>
      </c>
      <c r="O291" s="32" t="str">
        <f t="shared" si="47"/>
        <v>$q12a4_day2 = $_POST['q12a4_day2'.$j];</v>
      </c>
      <c r="P291" s="32" t="str">
        <f t="shared" si="48"/>
        <v>ALTER TABLE  teachers_phoneinterview ADD `q12a4_day2` VARCHAR (10) NOT NULL AFTER `q12a5_day2`;</v>
      </c>
      <c r="Q291" s="32" t="str">
        <f t="shared" si="49"/>
        <v>`q12a4_day2`,</v>
      </c>
      <c r="R291" s="32" t="str">
        <f t="shared" si="46"/>
        <v>q12a4_day2</v>
      </c>
      <c r="S291" s="32" t="str">
        <f t="shared" si="50"/>
        <v xml:space="preserve"> + IF(`q12a4_day2` IS NULL , 0 ,1) </v>
      </c>
      <c r="T291" s="32" t="str">
        <f t="shared" si="51"/>
        <v>+(case WHEN q12a4_day2 is null or q12a4_day2 like '' then 1 else 0 end)</v>
      </c>
      <c r="U291" s="77"/>
    </row>
    <row r="292" spans="1:21" s="78" customFormat="1">
      <c r="A292" s="72"/>
      <c r="B292" s="72"/>
      <c r="C292" s="74" t="s">
        <v>407</v>
      </c>
      <c r="D292" s="72" t="s">
        <v>138</v>
      </c>
      <c r="E292" s="261" t="s">
        <v>407</v>
      </c>
      <c r="F292" s="75" t="s">
        <v>83</v>
      </c>
      <c r="G292" s="76">
        <v>10</v>
      </c>
      <c r="H292" s="72"/>
      <c r="I292" s="87" t="s">
        <v>84</v>
      </c>
      <c r="J292" s="72"/>
      <c r="K292" s="41" t="str">
        <f t="shared" si="42"/>
        <v>q12a4_month2 VARCHAR(10),</v>
      </c>
      <c r="L292" s="47" t="str">
        <f t="shared" si="43"/>
        <v>$q12a4_month2 = $_POST['q12a4_month2'];</v>
      </c>
      <c r="M292" s="47" t="str">
        <f t="shared" si="44"/>
        <v>'$q12a4_month2',</v>
      </c>
      <c r="N292" s="47" t="str">
        <f t="shared" si="45"/>
        <v>q12a4_month2 ='$q12a4_month2',</v>
      </c>
      <c r="O292" s="32" t="str">
        <f t="shared" si="47"/>
        <v>$q12a4_month2 = $_POST['q12a4_month2'.$j];</v>
      </c>
      <c r="P292" s="32" t="str">
        <f t="shared" si="48"/>
        <v>ALTER TABLE  teachers_phoneinterview ADD `q12a4_month2` VARCHAR (10) NOT NULL AFTER `q12a5_month2`;</v>
      </c>
      <c r="Q292" s="32" t="str">
        <f t="shared" si="49"/>
        <v>`q12a4_month2`,</v>
      </c>
      <c r="R292" s="32" t="str">
        <f t="shared" si="46"/>
        <v>q12a4_month2</v>
      </c>
      <c r="S292" s="32" t="str">
        <f t="shared" si="50"/>
        <v xml:space="preserve"> + IF(`q12a4_month2` IS NULL , 0 ,1) </v>
      </c>
      <c r="T292" s="32" t="str">
        <f t="shared" si="51"/>
        <v>+(case WHEN q12a4_month2 is null or q12a4_month2 like '' then 1 else 0 end)</v>
      </c>
      <c r="U292" s="77"/>
    </row>
    <row r="293" spans="1:21" s="147" customFormat="1">
      <c r="A293" s="140"/>
      <c r="B293" s="140"/>
      <c r="C293" s="144" t="s">
        <v>408</v>
      </c>
      <c r="D293" s="140" t="s">
        <v>606</v>
      </c>
      <c r="E293" s="268" t="s">
        <v>408</v>
      </c>
      <c r="F293" s="145"/>
      <c r="G293" s="146">
        <v>10</v>
      </c>
      <c r="H293" s="140"/>
      <c r="I293" s="149" t="s">
        <v>84</v>
      </c>
      <c r="J293" s="140"/>
      <c r="K293" s="41" t="str">
        <f t="shared" si="42"/>
        <v/>
      </c>
      <c r="L293" s="47" t="str">
        <f t="shared" si="43"/>
        <v/>
      </c>
      <c r="M293" s="47" t="str">
        <f t="shared" si="44"/>
        <v/>
      </c>
      <c r="N293" s="47" t="str">
        <f t="shared" si="45"/>
        <v/>
      </c>
      <c r="O293" s="32" t="str">
        <f t="shared" si="47"/>
        <v/>
      </c>
      <c r="P293" s="32"/>
      <c r="Q293" s="32"/>
      <c r="R293" s="32" t="str">
        <f t="shared" si="46"/>
        <v/>
      </c>
      <c r="S293" s="141"/>
      <c r="T293" s="141"/>
      <c r="U293" s="141"/>
    </row>
    <row r="294" spans="1:21" s="147" customFormat="1">
      <c r="A294" s="140"/>
      <c r="B294" s="140"/>
      <c r="C294" s="144" t="s">
        <v>409</v>
      </c>
      <c r="D294" s="140" t="s">
        <v>138</v>
      </c>
      <c r="E294" s="268" t="s">
        <v>409</v>
      </c>
      <c r="F294" s="145"/>
      <c r="G294" s="146">
        <v>10</v>
      </c>
      <c r="H294" s="140"/>
      <c r="I294" s="149" t="s">
        <v>84</v>
      </c>
      <c r="J294" s="140"/>
      <c r="K294" s="41" t="str">
        <f t="shared" si="42"/>
        <v/>
      </c>
      <c r="L294" s="47" t="str">
        <f t="shared" si="43"/>
        <v/>
      </c>
      <c r="M294" s="47" t="str">
        <f t="shared" si="44"/>
        <v/>
      </c>
      <c r="N294" s="47" t="str">
        <f t="shared" si="45"/>
        <v/>
      </c>
      <c r="O294" s="32" t="str">
        <f t="shared" si="47"/>
        <v/>
      </c>
      <c r="P294" s="32"/>
      <c r="Q294" s="32"/>
      <c r="R294" s="32" t="str">
        <f t="shared" si="46"/>
        <v/>
      </c>
      <c r="S294" s="141"/>
      <c r="T294" s="141"/>
      <c r="U294" s="141"/>
    </row>
    <row r="295" spans="1:21" s="147" customFormat="1">
      <c r="A295" s="140"/>
      <c r="B295" s="140"/>
      <c r="C295" s="144" t="s">
        <v>410</v>
      </c>
      <c r="D295" s="140" t="s">
        <v>140</v>
      </c>
      <c r="E295" s="268" t="s">
        <v>410</v>
      </c>
      <c r="F295" s="145"/>
      <c r="G295" s="146">
        <v>10</v>
      </c>
      <c r="H295" s="140"/>
      <c r="I295" s="149" t="s">
        <v>84</v>
      </c>
      <c r="J295" s="140"/>
      <c r="K295" s="41" t="str">
        <f t="shared" si="42"/>
        <v/>
      </c>
      <c r="L295" s="47" t="str">
        <f t="shared" si="43"/>
        <v/>
      </c>
      <c r="M295" s="47" t="str">
        <f t="shared" si="44"/>
        <v/>
      </c>
      <c r="N295" s="47" t="str">
        <f t="shared" si="45"/>
        <v/>
      </c>
      <c r="O295" s="32" t="str">
        <f t="shared" si="47"/>
        <v/>
      </c>
      <c r="P295" s="32"/>
      <c r="Q295" s="32"/>
      <c r="R295" s="32" t="str">
        <f t="shared" si="46"/>
        <v/>
      </c>
      <c r="S295" s="141"/>
      <c r="T295" s="141"/>
      <c r="U295" s="141"/>
    </row>
    <row r="296" spans="1:21" s="147" customFormat="1">
      <c r="A296" s="140"/>
      <c r="B296" s="140"/>
      <c r="C296" s="144" t="s">
        <v>411</v>
      </c>
      <c r="D296" s="140" t="s">
        <v>138</v>
      </c>
      <c r="E296" s="268" t="s">
        <v>411</v>
      </c>
      <c r="F296" s="145"/>
      <c r="G296" s="146">
        <v>10</v>
      </c>
      <c r="H296" s="140"/>
      <c r="I296" s="149" t="s">
        <v>84</v>
      </c>
      <c r="J296" s="140"/>
      <c r="K296" s="41" t="str">
        <f t="shared" si="42"/>
        <v/>
      </c>
      <c r="L296" s="47" t="str">
        <f t="shared" si="43"/>
        <v/>
      </c>
      <c r="M296" s="47" t="str">
        <f t="shared" si="44"/>
        <v/>
      </c>
      <c r="N296" s="47" t="str">
        <f t="shared" si="45"/>
        <v/>
      </c>
      <c r="O296" s="32" t="str">
        <f t="shared" si="47"/>
        <v/>
      </c>
      <c r="P296" s="32"/>
      <c r="Q296" s="32"/>
      <c r="R296" s="32" t="str">
        <f t="shared" si="46"/>
        <v/>
      </c>
      <c r="S296" s="141"/>
      <c r="T296" s="141"/>
      <c r="U296" s="141"/>
    </row>
    <row r="297" spans="1:21" s="143" customFormat="1">
      <c r="A297" s="136"/>
      <c r="B297" s="136"/>
      <c r="C297" s="137" t="s">
        <v>412</v>
      </c>
      <c r="D297" s="136" t="s">
        <v>607</v>
      </c>
      <c r="E297" s="269" t="s">
        <v>412</v>
      </c>
      <c r="F297" s="138"/>
      <c r="G297" s="139">
        <v>10</v>
      </c>
      <c r="H297" s="136"/>
      <c r="I297" s="149" t="s">
        <v>84</v>
      </c>
      <c r="J297" s="136"/>
      <c r="K297" s="41" t="str">
        <f t="shared" si="42"/>
        <v/>
      </c>
      <c r="L297" s="47" t="str">
        <f t="shared" si="43"/>
        <v/>
      </c>
      <c r="M297" s="47" t="str">
        <f t="shared" si="44"/>
        <v/>
      </c>
      <c r="N297" s="47" t="str">
        <f t="shared" si="45"/>
        <v/>
      </c>
      <c r="O297" s="32" t="str">
        <f t="shared" si="47"/>
        <v/>
      </c>
      <c r="P297" s="32"/>
      <c r="Q297" s="32"/>
      <c r="R297" s="32" t="str">
        <f t="shared" si="46"/>
        <v/>
      </c>
      <c r="S297" s="141"/>
      <c r="T297" s="141"/>
      <c r="U297" s="142"/>
    </row>
    <row r="298" spans="1:21" s="143" customFormat="1">
      <c r="A298" s="136"/>
      <c r="B298" s="136"/>
      <c r="C298" s="137" t="s">
        <v>413</v>
      </c>
      <c r="D298" s="136" t="s">
        <v>138</v>
      </c>
      <c r="E298" s="269" t="s">
        <v>413</v>
      </c>
      <c r="F298" s="138"/>
      <c r="G298" s="139">
        <v>10</v>
      </c>
      <c r="H298" s="136"/>
      <c r="I298" s="149" t="s">
        <v>84</v>
      </c>
      <c r="J298" s="136"/>
      <c r="K298" s="41" t="str">
        <f t="shared" si="42"/>
        <v/>
      </c>
      <c r="L298" s="47" t="str">
        <f t="shared" si="43"/>
        <v/>
      </c>
      <c r="M298" s="47" t="str">
        <f t="shared" si="44"/>
        <v/>
      </c>
      <c r="N298" s="47" t="str">
        <f t="shared" si="45"/>
        <v/>
      </c>
      <c r="O298" s="32" t="str">
        <f t="shared" si="47"/>
        <v/>
      </c>
      <c r="P298" s="32"/>
      <c r="Q298" s="32"/>
      <c r="R298" s="32" t="str">
        <f t="shared" si="46"/>
        <v/>
      </c>
      <c r="S298" s="141"/>
      <c r="T298" s="141"/>
      <c r="U298" s="142"/>
    </row>
    <row r="299" spans="1:21" s="143" customFormat="1">
      <c r="A299" s="136"/>
      <c r="B299" s="136"/>
      <c r="C299" s="137" t="s">
        <v>414</v>
      </c>
      <c r="D299" s="136" t="s">
        <v>140</v>
      </c>
      <c r="E299" s="269" t="s">
        <v>414</v>
      </c>
      <c r="F299" s="138"/>
      <c r="G299" s="139">
        <v>10</v>
      </c>
      <c r="H299" s="136"/>
      <c r="I299" s="149" t="s">
        <v>84</v>
      </c>
      <c r="J299" s="136"/>
      <c r="K299" s="41" t="str">
        <f t="shared" si="42"/>
        <v/>
      </c>
      <c r="L299" s="47" t="str">
        <f t="shared" si="43"/>
        <v/>
      </c>
      <c r="M299" s="47" t="str">
        <f t="shared" si="44"/>
        <v/>
      </c>
      <c r="N299" s="47" t="str">
        <f t="shared" si="45"/>
        <v/>
      </c>
      <c r="O299" s="32" t="str">
        <f t="shared" si="47"/>
        <v/>
      </c>
      <c r="P299" s="32"/>
      <c r="Q299" s="32"/>
      <c r="R299" s="32" t="str">
        <f t="shared" si="46"/>
        <v/>
      </c>
      <c r="S299" s="141"/>
      <c r="T299" s="141"/>
      <c r="U299" s="142"/>
    </row>
    <row r="300" spans="1:21" s="143" customFormat="1">
      <c r="A300" s="136"/>
      <c r="B300" s="136"/>
      <c r="C300" s="137" t="s">
        <v>415</v>
      </c>
      <c r="D300" s="136" t="s">
        <v>138</v>
      </c>
      <c r="E300" s="269" t="s">
        <v>415</v>
      </c>
      <c r="F300" s="138"/>
      <c r="G300" s="139">
        <v>10</v>
      </c>
      <c r="H300" s="136"/>
      <c r="I300" s="149" t="s">
        <v>84</v>
      </c>
      <c r="J300" s="136"/>
      <c r="K300" s="41" t="str">
        <f t="shared" si="42"/>
        <v/>
      </c>
      <c r="L300" s="47" t="str">
        <f t="shared" si="43"/>
        <v/>
      </c>
      <c r="M300" s="47" t="str">
        <f t="shared" si="44"/>
        <v/>
      </c>
      <c r="N300" s="47" t="str">
        <f t="shared" si="45"/>
        <v/>
      </c>
      <c r="O300" s="32" t="str">
        <f t="shared" si="47"/>
        <v/>
      </c>
      <c r="P300" s="32"/>
      <c r="Q300" s="32"/>
      <c r="R300" s="32" t="str">
        <f t="shared" si="46"/>
        <v/>
      </c>
      <c r="S300" s="141"/>
      <c r="T300" s="141"/>
      <c r="U300" s="142"/>
    </row>
    <row r="301" spans="1:21" s="147" customFormat="1">
      <c r="A301" s="140"/>
      <c r="B301" s="140"/>
      <c r="C301" s="144" t="s">
        <v>416</v>
      </c>
      <c r="D301" s="140" t="s">
        <v>608</v>
      </c>
      <c r="E301" s="268" t="s">
        <v>416</v>
      </c>
      <c r="F301" s="145"/>
      <c r="G301" s="146">
        <v>10</v>
      </c>
      <c r="H301" s="140"/>
      <c r="I301" s="149" t="s">
        <v>84</v>
      </c>
      <c r="J301" s="140"/>
      <c r="K301" s="41" t="str">
        <f t="shared" si="42"/>
        <v/>
      </c>
      <c r="L301" s="47" t="str">
        <f t="shared" si="43"/>
        <v/>
      </c>
      <c r="M301" s="47" t="str">
        <f t="shared" si="44"/>
        <v/>
      </c>
      <c r="N301" s="47" t="str">
        <f t="shared" si="45"/>
        <v/>
      </c>
      <c r="O301" s="32" t="str">
        <f t="shared" si="47"/>
        <v/>
      </c>
      <c r="P301" s="32"/>
      <c r="Q301" s="32"/>
      <c r="R301" s="32" t="str">
        <f t="shared" si="46"/>
        <v/>
      </c>
      <c r="S301" s="141"/>
      <c r="T301" s="141"/>
      <c r="U301" s="141"/>
    </row>
    <row r="302" spans="1:21" s="147" customFormat="1">
      <c r="A302" s="140"/>
      <c r="B302" s="140"/>
      <c r="C302" s="144" t="s">
        <v>417</v>
      </c>
      <c r="D302" s="140" t="s">
        <v>138</v>
      </c>
      <c r="E302" s="268" t="s">
        <v>417</v>
      </c>
      <c r="F302" s="145"/>
      <c r="G302" s="146">
        <v>10</v>
      </c>
      <c r="H302" s="140"/>
      <c r="I302" s="149" t="s">
        <v>84</v>
      </c>
      <c r="J302" s="140"/>
      <c r="K302" s="41" t="str">
        <f t="shared" si="42"/>
        <v/>
      </c>
      <c r="L302" s="47" t="str">
        <f t="shared" si="43"/>
        <v/>
      </c>
      <c r="M302" s="47" t="str">
        <f t="shared" si="44"/>
        <v/>
      </c>
      <c r="N302" s="47" t="str">
        <f t="shared" si="45"/>
        <v/>
      </c>
      <c r="O302" s="32" t="str">
        <f t="shared" si="47"/>
        <v/>
      </c>
      <c r="P302" s="32"/>
      <c r="Q302" s="32"/>
      <c r="R302" s="32" t="str">
        <f t="shared" si="46"/>
        <v/>
      </c>
      <c r="S302" s="141"/>
      <c r="T302" s="141"/>
      <c r="U302" s="141"/>
    </row>
    <row r="303" spans="1:21" s="147" customFormat="1">
      <c r="A303" s="140"/>
      <c r="B303" s="140"/>
      <c r="C303" s="144" t="s">
        <v>418</v>
      </c>
      <c r="D303" s="140" t="s">
        <v>140</v>
      </c>
      <c r="E303" s="268" t="s">
        <v>418</v>
      </c>
      <c r="F303" s="145"/>
      <c r="G303" s="146">
        <v>10</v>
      </c>
      <c r="H303" s="140"/>
      <c r="I303" s="149" t="s">
        <v>84</v>
      </c>
      <c r="J303" s="140"/>
      <c r="K303" s="41" t="str">
        <f t="shared" si="42"/>
        <v/>
      </c>
      <c r="L303" s="47" t="str">
        <f t="shared" si="43"/>
        <v/>
      </c>
      <c r="M303" s="47" t="str">
        <f t="shared" si="44"/>
        <v/>
      </c>
      <c r="N303" s="47" t="str">
        <f t="shared" si="45"/>
        <v/>
      </c>
      <c r="O303" s="32" t="str">
        <f t="shared" si="47"/>
        <v/>
      </c>
      <c r="P303" s="32"/>
      <c r="Q303" s="32"/>
      <c r="R303" s="32" t="str">
        <f t="shared" si="46"/>
        <v/>
      </c>
      <c r="S303" s="141"/>
      <c r="T303" s="141"/>
      <c r="U303" s="141"/>
    </row>
    <row r="304" spans="1:21" s="147" customFormat="1">
      <c r="A304" s="140"/>
      <c r="B304" s="140"/>
      <c r="C304" s="144" t="s">
        <v>419</v>
      </c>
      <c r="D304" s="140" t="s">
        <v>138</v>
      </c>
      <c r="E304" s="268" t="s">
        <v>419</v>
      </c>
      <c r="F304" s="145"/>
      <c r="G304" s="146">
        <v>10</v>
      </c>
      <c r="H304" s="140"/>
      <c r="I304" s="149" t="s">
        <v>84</v>
      </c>
      <c r="J304" s="140"/>
      <c r="K304" s="41" t="str">
        <f t="shared" si="42"/>
        <v/>
      </c>
      <c r="L304" s="47" t="str">
        <f t="shared" si="43"/>
        <v/>
      </c>
      <c r="M304" s="47" t="str">
        <f t="shared" si="44"/>
        <v/>
      </c>
      <c r="N304" s="47" t="str">
        <f t="shared" si="45"/>
        <v/>
      </c>
      <c r="O304" s="32" t="str">
        <f t="shared" si="47"/>
        <v/>
      </c>
      <c r="P304" s="32"/>
      <c r="Q304" s="32"/>
      <c r="R304" s="32" t="str">
        <f t="shared" si="46"/>
        <v/>
      </c>
      <c r="S304" s="141"/>
      <c r="T304" s="141"/>
      <c r="U304" s="141"/>
    </row>
    <row r="305" spans="1:21" s="143" customFormat="1">
      <c r="A305" s="136"/>
      <c r="B305" s="136"/>
      <c r="C305" s="137" t="s">
        <v>420</v>
      </c>
      <c r="D305" s="136" t="s">
        <v>609</v>
      </c>
      <c r="E305" s="269" t="s">
        <v>420</v>
      </c>
      <c r="F305" s="138"/>
      <c r="G305" s="139">
        <v>10</v>
      </c>
      <c r="H305" s="136"/>
      <c r="I305" s="149" t="s">
        <v>84</v>
      </c>
      <c r="J305" s="136"/>
      <c r="K305" s="41" t="str">
        <f t="shared" si="42"/>
        <v/>
      </c>
      <c r="L305" s="47" t="str">
        <f t="shared" si="43"/>
        <v/>
      </c>
      <c r="M305" s="47" t="str">
        <f t="shared" si="44"/>
        <v/>
      </c>
      <c r="N305" s="47" t="str">
        <f t="shared" si="45"/>
        <v/>
      </c>
      <c r="O305" s="32" t="str">
        <f t="shared" si="47"/>
        <v/>
      </c>
      <c r="P305" s="32"/>
      <c r="Q305" s="32"/>
      <c r="R305" s="32" t="str">
        <f t="shared" si="46"/>
        <v/>
      </c>
      <c r="S305" s="141"/>
      <c r="T305" s="141"/>
      <c r="U305" s="142"/>
    </row>
    <row r="306" spans="1:21" s="143" customFormat="1">
      <c r="A306" s="136"/>
      <c r="B306" s="136"/>
      <c r="C306" s="137" t="s">
        <v>421</v>
      </c>
      <c r="D306" s="136" t="s">
        <v>138</v>
      </c>
      <c r="E306" s="269" t="s">
        <v>421</v>
      </c>
      <c r="F306" s="138"/>
      <c r="G306" s="139">
        <v>10</v>
      </c>
      <c r="H306" s="136"/>
      <c r="I306" s="149" t="s">
        <v>84</v>
      </c>
      <c r="J306" s="136"/>
      <c r="K306" s="41" t="str">
        <f t="shared" si="42"/>
        <v/>
      </c>
      <c r="L306" s="47" t="str">
        <f t="shared" si="43"/>
        <v/>
      </c>
      <c r="M306" s="47" t="str">
        <f t="shared" si="44"/>
        <v/>
      </c>
      <c r="N306" s="47" t="str">
        <f t="shared" si="45"/>
        <v/>
      </c>
      <c r="O306" s="32" t="str">
        <f t="shared" si="47"/>
        <v/>
      </c>
      <c r="P306" s="32"/>
      <c r="Q306" s="32"/>
      <c r="R306" s="32" t="str">
        <f t="shared" si="46"/>
        <v/>
      </c>
      <c r="S306" s="141"/>
      <c r="T306" s="141"/>
      <c r="U306" s="142"/>
    </row>
    <row r="307" spans="1:21" s="143" customFormat="1">
      <c r="A307" s="136"/>
      <c r="B307" s="136"/>
      <c r="C307" s="137" t="s">
        <v>422</v>
      </c>
      <c r="D307" s="136" t="s">
        <v>140</v>
      </c>
      <c r="E307" s="269" t="s">
        <v>422</v>
      </c>
      <c r="F307" s="138"/>
      <c r="G307" s="139">
        <v>10</v>
      </c>
      <c r="H307" s="136"/>
      <c r="I307" s="149" t="s">
        <v>84</v>
      </c>
      <c r="J307" s="136"/>
      <c r="K307" s="41" t="str">
        <f t="shared" si="42"/>
        <v/>
      </c>
      <c r="L307" s="47" t="str">
        <f t="shared" si="43"/>
        <v/>
      </c>
      <c r="M307" s="47" t="str">
        <f t="shared" si="44"/>
        <v/>
      </c>
      <c r="N307" s="47" t="str">
        <f t="shared" si="45"/>
        <v/>
      </c>
      <c r="O307" s="32" t="str">
        <f t="shared" si="47"/>
        <v/>
      </c>
      <c r="P307" s="32"/>
      <c r="Q307" s="32"/>
      <c r="R307" s="32" t="str">
        <f t="shared" si="46"/>
        <v/>
      </c>
      <c r="S307" s="141"/>
      <c r="T307" s="141"/>
      <c r="U307" s="142"/>
    </row>
    <row r="308" spans="1:21" s="143" customFormat="1">
      <c r="A308" s="136"/>
      <c r="B308" s="136"/>
      <c r="C308" s="137" t="s">
        <v>423</v>
      </c>
      <c r="D308" s="136" t="s">
        <v>138</v>
      </c>
      <c r="E308" s="269" t="s">
        <v>423</v>
      </c>
      <c r="F308" s="138"/>
      <c r="G308" s="139">
        <v>10</v>
      </c>
      <c r="H308" s="136"/>
      <c r="I308" s="149" t="s">
        <v>84</v>
      </c>
      <c r="J308" s="136"/>
      <c r="K308" s="41" t="str">
        <f t="shared" si="42"/>
        <v/>
      </c>
      <c r="L308" s="47" t="str">
        <f t="shared" si="43"/>
        <v/>
      </c>
      <c r="M308" s="47" t="str">
        <f t="shared" si="44"/>
        <v/>
      </c>
      <c r="N308" s="47" t="str">
        <f t="shared" si="45"/>
        <v/>
      </c>
      <c r="O308" s="32" t="str">
        <f t="shared" si="47"/>
        <v/>
      </c>
      <c r="P308" s="32"/>
      <c r="Q308" s="32"/>
      <c r="R308" s="32" t="str">
        <f t="shared" si="46"/>
        <v/>
      </c>
      <c r="S308" s="141"/>
      <c r="T308" s="141"/>
      <c r="U308" s="142"/>
    </row>
    <row r="309" spans="1:21" s="147" customFormat="1">
      <c r="A309" s="140"/>
      <c r="B309" s="140"/>
      <c r="C309" s="144" t="s">
        <v>424</v>
      </c>
      <c r="D309" s="140" t="s">
        <v>610</v>
      </c>
      <c r="E309" s="268" t="s">
        <v>424</v>
      </c>
      <c r="F309" s="145"/>
      <c r="G309" s="146">
        <v>10</v>
      </c>
      <c r="H309" s="140"/>
      <c r="I309" s="149" t="s">
        <v>84</v>
      </c>
      <c r="J309" s="140"/>
      <c r="K309" s="41" t="str">
        <f t="shared" si="42"/>
        <v/>
      </c>
      <c r="L309" s="47" t="str">
        <f t="shared" si="43"/>
        <v/>
      </c>
      <c r="M309" s="47" t="str">
        <f t="shared" si="44"/>
        <v/>
      </c>
      <c r="N309" s="47" t="str">
        <f t="shared" si="45"/>
        <v/>
      </c>
      <c r="O309" s="32" t="str">
        <f t="shared" si="47"/>
        <v/>
      </c>
      <c r="P309" s="32"/>
      <c r="Q309" s="32"/>
      <c r="R309" s="32" t="str">
        <f t="shared" si="46"/>
        <v/>
      </c>
      <c r="S309" s="141"/>
      <c r="T309" s="141"/>
      <c r="U309" s="141"/>
    </row>
    <row r="310" spans="1:21" s="147" customFormat="1">
      <c r="A310" s="140"/>
      <c r="B310" s="140"/>
      <c r="C310" s="144" t="s">
        <v>425</v>
      </c>
      <c r="D310" s="140" t="s">
        <v>138</v>
      </c>
      <c r="E310" s="268" t="s">
        <v>425</v>
      </c>
      <c r="F310" s="145"/>
      <c r="G310" s="146">
        <v>10</v>
      </c>
      <c r="H310" s="140"/>
      <c r="I310" s="149" t="s">
        <v>84</v>
      </c>
      <c r="J310" s="140"/>
      <c r="K310" s="41" t="str">
        <f t="shared" si="42"/>
        <v/>
      </c>
      <c r="L310" s="47" t="str">
        <f t="shared" si="43"/>
        <v/>
      </c>
      <c r="M310" s="47" t="str">
        <f t="shared" si="44"/>
        <v/>
      </c>
      <c r="N310" s="47" t="str">
        <f t="shared" si="45"/>
        <v/>
      </c>
      <c r="O310" s="32" t="str">
        <f t="shared" si="47"/>
        <v/>
      </c>
      <c r="P310" s="32"/>
      <c r="Q310" s="32"/>
      <c r="R310" s="32" t="str">
        <f t="shared" si="46"/>
        <v/>
      </c>
      <c r="S310" s="141"/>
      <c r="T310" s="141"/>
      <c r="U310" s="141"/>
    </row>
    <row r="311" spans="1:21" s="147" customFormat="1">
      <c r="A311" s="140"/>
      <c r="B311" s="140"/>
      <c r="C311" s="144" t="s">
        <v>426</v>
      </c>
      <c r="D311" s="140" t="s">
        <v>140</v>
      </c>
      <c r="E311" s="268" t="s">
        <v>426</v>
      </c>
      <c r="F311" s="145"/>
      <c r="G311" s="146">
        <v>10</v>
      </c>
      <c r="H311" s="140"/>
      <c r="I311" s="149" t="s">
        <v>84</v>
      </c>
      <c r="J311" s="140"/>
      <c r="K311" s="41" t="str">
        <f t="shared" si="42"/>
        <v/>
      </c>
      <c r="L311" s="47" t="str">
        <f t="shared" si="43"/>
        <v/>
      </c>
      <c r="M311" s="47" t="str">
        <f t="shared" si="44"/>
        <v/>
      </c>
      <c r="N311" s="47" t="str">
        <f t="shared" si="45"/>
        <v/>
      </c>
      <c r="O311" s="32" t="str">
        <f t="shared" si="47"/>
        <v/>
      </c>
      <c r="P311" s="32"/>
      <c r="Q311" s="32"/>
      <c r="R311" s="32" t="str">
        <f t="shared" si="46"/>
        <v/>
      </c>
      <c r="S311" s="141"/>
      <c r="T311" s="141"/>
      <c r="U311" s="141"/>
    </row>
    <row r="312" spans="1:21" s="147" customFormat="1">
      <c r="A312" s="140"/>
      <c r="B312" s="140"/>
      <c r="C312" s="144" t="s">
        <v>427</v>
      </c>
      <c r="D312" s="140" t="s">
        <v>138</v>
      </c>
      <c r="E312" s="268" t="s">
        <v>427</v>
      </c>
      <c r="F312" s="145"/>
      <c r="G312" s="146">
        <v>10</v>
      </c>
      <c r="H312" s="140"/>
      <c r="I312" s="149" t="s">
        <v>84</v>
      </c>
      <c r="J312" s="140"/>
      <c r="K312" s="41" t="str">
        <f t="shared" si="42"/>
        <v/>
      </c>
      <c r="L312" s="47" t="str">
        <f t="shared" si="43"/>
        <v/>
      </c>
      <c r="M312" s="47" t="str">
        <f t="shared" si="44"/>
        <v/>
      </c>
      <c r="N312" s="47" t="str">
        <f t="shared" si="45"/>
        <v/>
      </c>
      <c r="O312" s="32" t="str">
        <f t="shared" si="47"/>
        <v/>
      </c>
      <c r="P312" s="32"/>
      <c r="Q312" s="32"/>
      <c r="R312" s="32" t="str">
        <f t="shared" si="46"/>
        <v/>
      </c>
      <c r="S312" s="141"/>
      <c r="T312" s="141"/>
      <c r="U312" s="141"/>
    </row>
    <row r="313" spans="1:21" s="143" customFormat="1">
      <c r="A313" s="136"/>
      <c r="B313" s="136"/>
      <c r="C313" s="137" t="s">
        <v>428</v>
      </c>
      <c r="D313" s="136" t="s">
        <v>611</v>
      </c>
      <c r="E313" s="269" t="s">
        <v>428</v>
      </c>
      <c r="F313" s="138"/>
      <c r="G313" s="139">
        <v>10</v>
      </c>
      <c r="H313" s="136"/>
      <c r="I313" s="149" t="s">
        <v>84</v>
      </c>
      <c r="J313" s="136"/>
      <c r="K313" s="41" t="str">
        <f t="shared" si="42"/>
        <v/>
      </c>
      <c r="L313" s="47" t="str">
        <f t="shared" si="43"/>
        <v/>
      </c>
      <c r="M313" s="47" t="str">
        <f t="shared" si="44"/>
        <v/>
      </c>
      <c r="N313" s="47" t="str">
        <f t="shared" si="45"/>
        <v/>
      </c>
      <c r="O313" s="32" t="str">
        <f t="shared" si="47"/>
        <v/>
      </c>
      <c r="P313" s="32"/>
      <c r="Q313" s="32"/>
      <c r="R313" s="32" t="str">
        <f t="shared" si="46"/>
        <v/>
      </c>
      <c r="S313" s="141"/>
      <c r="T313" s="141"/>
      <c r="U313" s="142"/>
    </row>
    <row r="314" spans="1:21" s="143" customFormat="1">
      <c r="A314" s="136"/>
      <c r="B314" s="136"/>
      <c r="C314" s="137" t="s">
        <v>429</v>
      </c>
      <c r="D314" s="136" t="s">
        <v>138</v>
      </c>
      <c r="E314" s="269" t="s">
        <v>429</v>
      </c>
      <c r="F314" s="138"/>
      <c r="G314" s="139">
        <v>10</v>
      </c>
      <c r="H314" s="136"/>
      <c r="I314" s="149" t="s">
        <v>84</v>
      </c>
      <c r="J314" s="136"/>
      <c r="K314" s="41" t="str">
        <f t="shared" si="42"/>
        <v/>
      </c>
      <c r="L314" s="47" t="str">
        <f t="shared" si="43"/>
        <v/>
      </c>
      <c r="M314" s="47" t="str">
        <f t="shared" si="44"/>
        <v/>
      </c>
      <c r="N314" s="47" t="str">
        <f t="shared" si="45"/>
        <v/>
      </c>
      <c r="O314" s="32" t="str">
        <f t="shared" si="47"/>
        <v/>
      </c>
      <c r="P314" s="32"/>
      <c r="Q314" s="32"/>
      <c r="R314" s="32" t="str">
        <f t="shared" si="46"/>
        <v/>
      </c>
      <c r="S314" s="141"/>
      <c r="T314" s="141"/>
      <c r="U314" s="142"/>
    </row>
    <row r="315" spans="1:21" s="143" customFormat="1">
      <c r="A315" s="136"/>
      <c r="B315" s="136"/>
      <c r="C315" s="137" t="s">
        <v>430</v>
      </c>
      <c r="D315" s="136" t="s">
        <v>140</v>
      </c>
      <c r="E315" s="269" t="s">
        <v>430</v>
      </c>
      <c r="F315" s="138"/>
      <c r="G315" s="139">
        <v>10</v>
      </c>
      <c r="H315" s="136"/>
      <c r="I315" s="149" t="s">
        <v>84</v>
      </c>
      <c r="J315" s="136"/>
      <c r="K315" s="41" t="str">
        <f t="shared" si="42"/>
        <v/>
      </c>
      <c r="L315" s="47" t="str">
        <f t="shared" si="43"/>
        <v/>
      </c>
      <c r="M315" s="47" t="str">
        <f t="shared" si="44"/>
        <v/>
      </c>
      <c r="N315" s="47" t="str">
        <f t="shared" si="45"/>
        <v/>
      </c>
      <c r="O315" s="32" t="str">
        <f t="shared" si="47"/>
        <v/>
      </c>
      <c r="P315" s="32"/>
      <c r="Q315" s="32"/>
      <c r="R315" s="32" t="str">
        <f t="shared" si="46"/>
        <v/>
      </c>
      <c r="S315" s="141"/>
      <c r="T315" s="141"/>
      <c r="U315" s="142"/>
    </row>
    <row r="316" spans="1:21" s="143" customFormat="1">
      <c r="A316" s="136"/>
      <c r="B316" s="136"/>
      <c r="C316" s="137" t="s">
        <v>431</v>
      </c>
      <c r="D316" s="136" t="s">
        <v>138</v>
      </c>
      <c r="E316" s="269" t="s">
        <v>431</v>
      </c>
      <c r="F316" s="138"/>
      <c r="G316" s="139">
        <v>10</v>
      </c>
      <c r="H316" s="136"/>
      <c r="I316" s="149" t="s">
        <v>84</v>
      </c>
      <c r="J316" s="136"/>
      <c r="K316" s="41" t="str">
        <f t="shared" si="42"/>
        <v/>
      </c>
      <c r="L316" s="47" t="str">
        <f t="shared" si="43"/>
        <v/>
      </c>
      <c r="M316" s="47" t="str">
        <f t="shared" si="44"/>
        <v/>
      </c>
      <c r="N316" s="47" t="str">
        <f t="shared" si="45"/>
        <v/>
      </c>
      <c r="O316" s="32" t="str">
        <f t="shared" si="47"/>
        <v/>
      </c>
      <c r="P316" s="32"/>
      <c r="Q316" s="32"/>
      <c r="R316" s="32" t="str">
        <f t="shared" si="46"/>
        <v/>
      </c>
      <c r="S316" s="141"/>
      <c r="T316" s="141"/>
      <c r="U316" s="142"/>
    </row>
    <row r="317" spans="1:21" s="165" customFormat="1">
      <c r="A317" s="162"/>
      <c r="B317" s="163"/>
      <c r="C317" s="163" t="s">
        <v>432</v>
      </c>
      <c r="D317" s="162" t="s">
        <v>433</v>
      </c>
      <c r="E317" s="267"/>
      <c r="F317" s="152"/>
      <c r="G317" s="166"/>
      <c r="H317" s="162"/>
      <c r="I317" s="162"/>
      <c r="J317" s="162"/>
      <c r="K317" s="41" t="str">
        <f t="shared" si="42"/>
        <v/>
      </c>
      <c r="L317" s="47" t="str">
        <f t="shared" si="43"/>
        <v/>
      </c>
      <c r="M317" s="47" t="str">
        <f t="shared" si="44"/>
        <v/>
      </c>
      <c r="N317" s="47" t="str">
        <f t="shared" si="45"/>
        <v/>
      </c>
      <c r="O317" s="32" t="str">
        <f t="shared" si="47"/>
        <v/>
      </c>
      <c r="P317" s="32"/>
      <c r="Q317" s="32"/>
      <c r="R317" s="32" t="str">
        <f t="shared" si="46"/>
        <v/>
      </c>
      <c r="S317" s="154"/>
      <c r="T317" s="154"/>
      <c r="U317" s="164"/>
    </row>
    <row r="318" spans="1:21" s="165" customFormat="1">
      <c r="A318" s="162"/>
      <c r="B318" s="163"/>
      <c r="C318" s="163" t="s">
        <v>434</v>
      </c>
      <c r="D318" s="162" t="s">
        <v>342</v>
      </c>
      <c r="E318" s="267" t="s">
        <v>434</v>
      </c>
      <c r="F318" s="152"/>
      <c r="G318" s="153">
        <v>2</v>
      </c>
      <c r="H318" s="162"/>
      <c r="I318" s="162" t="s">
        <v>84</v>
      </c>
      <c r="J318" s="150" t="s">
        <v>192</v>
      </c>
      <c r="K318" s="41" t="str">
        <f t="shared" si="42"/>
        <v/>
      </c>
      <c r="L318" s="47" t="str">
        <f t="shared" si="43"/>
        <v/>
      </c>
      <c r="M318" s="47" t="str">
        <f t="shared" si="44"/>
        <v/>
      </c>
      <c r="N318" s="47" t="str">
        <f t="shared" si="45"/>
        <v/>
      </c>
      <c r="O318" s="32" t="str">
        <f t="shared" si="47"/>
        <v/>
      </c>
      <c r="P318" s="32"/>
      <c r="Q318" s="32"/>
      <c r="R318" s="32" t="str">
        <f t="shared" si="46"/>
        <v/>
      </c>
      <c r="S318" s="154"/>
      <c r="T318" s="154"/>
      <c r="U318" s="164"/>
    </row>
    <row r="319" spans="1:21" s="165" customFormat="1">
      <c r="A319" s="162"/>
      <c r="B319" s="163"/>
      <c r="C319" s="163" t="s">
        <v>435</v>
      </c>
      <c r="D319" s="162" t="s">
        <v>436</v>
      </c>
      <c r="E319" s="267" t="s">
        <v>435</v>
      </c>
      <c r="F319" s="152"/>
      <c r="G319" s="153">
        <v>2</v>
      </c>
      <c r="H319" s="162"/>
      <c r="I319" s="162" t="s">
        <v>84</v>
      </c>
      <c r="J319" s="150" t="s">
        <v>192</v>
      </c>
      <c r="K319" s="41" t="str">
        <f t="shared" si="42"/>
        <v/>
      </c>
      <c r="L319" s="47" t="str">
        <f t="shared" si="43"/>
        <v/>
      </c>
      <c r="M319" s="47" t="str">
        <f t="shared" si="44"/>
        <v/>
      </c>
      <c r="N319" s="47" t="str">
        <f t="shared" si="45"/>
        <v/>
      </c>
      <c r="O319" s="32" t="str">
        <f t="shared" si="47"/>
        <v/>
      </c>
      <c r="P319" s="32"/>
      <c r="Q319" s="32"/>
      <c r="R319" s="32" t="str">
        <f t="shared" si="46"/>
        <v/>
      </c>
      <c r="S319" s="154"/>
      <c r="T319" s="154"/>
      <c r="U319" s="164"/>
    </row>
    <row r="320" spans="1:21" s="165" customFormat="1">
      <c r="A320" s="162"/>
      <c r="B320" s="163"/>
      <c r="C320" s="163" t="s">
        <v>437</v>
      </c>
      <c r="D320" s="162" t="s">
        <v>438</v>
      </c>
      <c r="E320" s="267" t="s">
        <v>437</v>
      </c>
      <c r="F320" s="152"/>
      <c r="G320" s="153">
        <v>2</v>
      </c>
      <c r="H320" s="162"/>
      <c r="I320" s="162" t="s">
        <v>84</v>
      </c>
      <c r="J320" s="150" t="s">
        <v>192</v>
      </c>
      <c r="K320" s="41" t="str">
        <f t="shared" si="42"/>
        <v/>
      </c>
      <c r="L320" s="47" t="str">
        <f t="shared" si="43"/>
        <v/>
      </c>
      <c r="M320" s="47" t="str">
        <f t="shared" si="44"/>
        <v/>
      </c>
      <c r="N320" s="47" t="str">
        <f t="shared" si="45"/>
        <v/>
      </c>
      <c r="O320" s="32" t="str">
        <f t="shared" si="47"/>
        <v/>
      </c>
      <c r="P320" s="32"/>
      <c r="Q320" s="32"/>
      <c r="R320" s="32" t="str">
        <f t="shared" si="46"/>
        <v/>
      </c>
      <c r="S320" s="154"/>
      <c r="T320" s="154"/>
      <c r="U320" s="164"/>
    </row>
    <row r="321" spans="1:21" s="91" customFormat="1">
      <c r="A321" s="87"/>
      <c r="B321" s="88"/>
      <c r="C321" s="88"/>
      <c r="D321" s="87"/>
      <c r="E321" s="266"/>
      <c r="F321" s="39"/>
      <c r="G321" s="92"/>
      <c r="H321" s="87"/>
      <c r="I321" s="87"/>
      <c r="J321" s="87"/>
      <c r="K321" s="41" t="str">
        <f t="shared" si="42"/>
        <v/>
      </c>
      <c r="L321" s="47" t="str">
        <f t="shared" si="43"/>
        <v/>
      </c>
      <c r="M321" s="47" t="str">
        <f t="shared" si="44"/>
        <v/>
      </c>
      <c r="N321" s="47" t="str">
        <f t="shared" si="45"/>
        <v/>
      </c>
      <c r="O321" s="32" t="str">
        <f t="shared" si="47"/>
        <v/>
      </c>
      <c r="P321" s="32"/>
      <c r="Q321" s="32"/>
      <c r="R321" s="32" t="str">
        <f t="shared" si="46"/>
        <v/>
      </c>
      <c r="S321" s="32"/>
      <c r="T321" s="32"/>
      <c r="U321" s="90"/>
    </row>
    <row r="322" spans="1:21" s="283" customFormat="1">
      <c r="A322" s="273"/>
      <c r="B322" s="274"/>
      <c r="C322" s="274" t="s">
        <v>439</v>
      </c>
      <c r="D322" s="273" t="s">
        <v>830</v>
      </c>
      <c r="E322" s="275" t="s">
        <v>439</v>
      </c>
      <c r="F322" s="276" t="s">
        <v>83</v>
      </c>
      <c r="G322" s="277">
        <v>2</v>
      </c>
      <c r="H322" s="273"/>
      <c r="I322" s="273" t="s">
        <v>84</v>
      </c>
      <c r="J322" s="278" t="s">
        <v>843</v>
      </c>
      <c r="K322" s="279" t="str">
        <f t="shared" si="42"/>
        <v>q14 VARCHAR(2),</v>
      </c>
      <c r="L322" s="280" t="str">
        <f t="shared" si="43"/>
        <v>$q14 = $_POST['q14'];</v>
      </c>
      <c r="M322" s="280" t="str">
        <f t="shared" si="44"/>
        <v>'$q14',</v>
      </c>
      <c r="N322" s="280" t="str">
        <f t="shared" si="45"/>
        <v>q14 ='$q14',</v>
      </c>
      <c r="O322" s="281" t="str">
        <f t="shared" si="47"/>
        <v>$q14 = $_POST['q14'.$j];</v>
      </c>
      <c r="P322" s="281" t="str">
        <f>IF(LEN(F322)=0,"","ALTER TABLE  "&amp;A$3&amp;" ADD `"&amp;E322&amp;"` "&amp;F322&amp;" ("&amp;G322&amp;") NOT NULL AFTER `"&amp;E325&amp;"`;")</f>
        <v>ALTER TABLE  teachers_phoneinterview ADD `q14` VARCHAR (2) NOT NULL AFTER ``;</v>
      </c>
      <c r="Q322" s="281" t="str">
        <f t="shared" si="49"/>
        <v>`q14`,</v>
      </c>
      <c r="R322" s="281" t="str">
        <f t="shared" si="46"/>
        <v>q14</v>
      </c>
      <c r="S322" s="281" t="str">
        <f t="shared" si="50"/>
        <v xml:space="preserve"> + IF(`q14` IS NULL , 0 ,1) </v>
      </c>
      <c r="T322" s="281" t="str">
        <f t="shared" si="51"/>
        <v>+(case WHEN q14 is null or q14 like '' then 1 else 0 end)</v>
      </c>
      <c r="U322" s="282"/>
    </row>
    <row r="323" spans="1:21" s="283" customFormat="1">
      <c r="A323" s="273"/>
      <c r="B323" s="274"/>
      <c r="C323" s="274" t="s">
        <v>440</v>
      </c>
      <c r="D323" s="273" t="s">
        <v>831</v>
      </c>
      <c r="E323" s="275" t="s">
        <v>440</v>
      </c>
      <c r="F323" s="276" t="s">
        <v>441</v>
      </c>
      <c r="G323" s="284"/>
      <c r="H323" s="273"/>
      <c r="I323" s="273"/>
      <c r="J323" s="273"/>
      <c r="K323" s="279" t="str">
        <f t="shared" si="42"/>
        <v>q15 longtext,</v>
      </c>
      <c r="L323" s="280" t="str">
        <f t="shared" si="43"/>
        <v>$q15 = $_POST['q15'];</v>
      </c>
      <c r="M323" s="280" t="str">
        <f t="shared" si="44"/>
        <v>'$q15',</v>
      </c>
      <c r="N323" s="280" t="str">
        <f t="shared" ref="N323:N345" si="52">IF(LEN(F323)=0,"",E323&amp;" ='$"&amp;E323&amp;"',")</f>
        <v>q15 ='$q15',</v>
      </c>
      <c r="O323" s="281" t="str">
        <f t="shared" ref="O323:O345" si="53">IF(LEN(F323)=0,"","$"&amp;E323&amp;" = $_POST['"&amp;E323&amp;"'.$j];")</f>
        <v>$q15 = $_POST['q15'.$j];</v>
      </c>
      <c r="P323" s="281" t="str">
        <f t="shared" ref="P323:P345" si="54">IF(LEN(F323)=0,"","ALTER TABLE  "&amp;A$3&amp;" ADD `"&amp;E323&amp;"` "&amp;F323&amp;" ("&amp;G323&amp;") NOT NULL AFTER `"&amp;E327&amp;"`;")</f>
        <v>ALTER TABLE  teachers_phoneinterview ADD `q15` longtext () NOT NULL AFTER `p11_day`;</v>
      </c>
      <c r="Q323" s="281" t="str">
        <f t="shared" ref="Q323:Q345" si="55">IF(I323="y","`"&amp;E323&amp;"`,","")</f>
        <v/>
      </c>
      <c r="R323" s="281" t="str">
        <f t="shared" si="46"/>
        <v>q15</v>
      </c>
      <c r="S323" s="281" t="str">
        <f t="shared" ref="S323:S345" si="56">IF(I323="y"," + IF(`"&amp;E323&amp;"` IS NULL , 0 ,1) ","")</f>
        <v/>
      </c>
      <c r="T323" s="281" t="str">
        <f t="shared" si="51"/>
        <v/>
      </c>
      <c r="U323" s="282"/>
    </row>
    <row r="324" spans="1:21" s="99" customFormat="1">
      <c r="A324" s="93" t="s">
        <v>30</v>
      </c>
      <c r="B324" s="94"/>
      <c r="C324" s="94"/>
      <c r="D324" s="93"/>
      <c r="E324" s="270"/>
      <c r="F324" s="95"/>
      <c r="G324" s="96"/>
      <c r="H324" s="93"/>
      <c r="I324" s="93"/>
      <c r="J324" s="93"/>
      <c r="K324" s="41" t="str">
        <f t="shared" si="42"/>
        <v/>
      </c>
      <c r="L324" s="47" t="str">
        <f t="shared" si="43"/>
        <v/>
      </c>
      <c r="M324" s="47" t="str">
        <f t="shared" si="44"/>
        <v/>
      </c>
      <c r="N324" s="47" t="str">
        <f t="shared" si="52"/>
        <v/>
      </c>
      <c r="O324" s="32" t="str">
        <f t="shared" si="53"/>
        <v/>
      </c>
      <c r="P324" s="32" t="str">
        <f t="shared" si="54"/>
        <v/>
      </c>
      <c r="Q324" s="32" t="str">
        <f t="shared" si="55"/>
        <v/>
      </c>
      <c r="R324" s="32" t="str">
        <f t="shared" si="46"/>
        <v/>
      </c>
      <c r="S324" s="32" t="str">
        <f t="shared" si="56"/>
        <v/>
      </c>
      <c r="T324" s="97" t="str">
        <f>IF(I324="y","+(case WHEN "&amp;E324&amp;" is null or "&amp;E324&amp;" like '' then 1 else 0 end)","")</f>
        <v/>
      </c>
      <c r="U324" s="98"/>
    </row>
    <row r="325" spans="1:21" s="174" customFormat="1">
      <c r="A325" s="167"/>
      <c r="B325" s="168"/>
      <c r="C325" s="168"/>
      <c r="D325" s="167"/>
      <c r="E325" s="271"/>
      <c r="F325" s="169"/>
      <c r="G325" s="170"/>
      <c r="H325" s="167"/>
      <c r="I325" s="167"/>
      <c r="J325" s="167"/>
      <c r="K325" s="41" t="str">
        <f t="shared" ref="K325:K388" si="57">IF(LEN(F325)=0,"",E325&amp;" "&amp;F325&amp;""&amp;IF(F325="VARCHAR","("&amp;G325&amp;"),",","))</f>
        <v/>
      </c>
      <c r="L325" s="47" t="str">
        <f t="shared" ref="L325:L388" si="58">IF(LEN(F325)=0,"","$"&amp;E325&amp;" = $_POST['"&amp;E325&amp;"'];")</f>
        <v/>
      </c>
      <c r="M325" s="47" t="str">
        <f t="shared" ref="M325:M388" si="59">IF(LEN(F325)=0,"","'$"&amp;E325&amp;"',")</f>
        <v/>
      </c>
      <c r="N325" s="47" t="str">
        <f t="shared" si="52"/>
        <v/>
      </c>
      <c r="O325" s="32" t="str">
        <f t="shared" si="53"/>
        <v/>
      </c>
      <c r="P325" s="32" t="str">
        <f t="shared" si="54"/>
        <v/>
      </c>
      <c r="Q325" s="32" t="str">
        <f t="shared" si="55"/>
        <v/>
      </c>
      <c r="R325" s="32" t="str">
        <f t="shared" ref="R325:R388" si="60">IF(LEN(F325)=0,"",""&amp;E325&amp;"")</f>
        <v/>
      </c>
      <c r="S325" s="32" t="str">
        <f t="shared" si="56"/>
        <v/>
      </c>
      <c r="T325" s="172"/>
      <c r="U325" s="173"/>
    </row>
    <row r="326" spans="1:21" s="174" customFormat="1">
      <c r="A326" s="167"/>
      <c r="B326" s="168"/>
      <c r="C326" s="168" t="s">
        <v>640</v>
      </c>
      <c r="D326" s="167" t="s">
        <v>641</v>
      </c>
      <c r="E326" s="271" t="s">
        <v>640</v>
      </c>
      <c r="F326" s="169"/>
      <c r="G326" s="170"/>
      <c r="H326" s="167"/>
      <c r="I326" s="167"/>
      <c r="J326" s="167"/>
      <c r="K326" s="41" t="str">
        <f t="shared" si="57"/>
        <v/>
      </c>
      <c r="L326" s="47" t="str">
        <f t="shared" si="58"/>
        <v/>
      </c>
      <c r="M326" s="47" t="str">
        <f t="shared" si="59"/>
        <v/>
      </c>
      <c r="N326" s="47" t="str">
        <f t="shared" si="52"/>
        <v/>
      </c>
      <c r="O326" s="32" t="str">
        <f t="shared" si="53"/>
        <v/>
      </c>
      <c r="P326" s="32" t="str">
        <f t="shared" si="54"/>
        <v/>
      </c>
      <c r="Q326" s="32" t="str">
        <f t="shared" si="55"/>
        <v/>
      </c>
      <c r="R326" s="32" t="str">
        <f t="shared" si="60"/>
        <v/>
      </c>
      <c r="S326" s="32" t="str">
        <f t="shared" si="56"/>
        <v/>
      </c>
      <c r="T326" s="172"/>
      <c r="U326" s="173"/>
    </row>
    <row r="327" spans="1:21" s="174" customFormat="1">
      <c r="A327" s="167"/>
      <c r="B327" s="168"/>
      <c r="C327" s="50" t="s">
        <v>637</v>
      </c>
      <c r="D327" s="57" t="s">
        <v>289</v>
      </c>
      <c r="E327" s="179" t="s">
        <v>637</v>
      </c>
      <c r="F327" s="39" t="s">
        <v>83</v>
      </c>
      <c r="G327" s="59">
        <v>10</v>
      </c>
      <c r="H327" s="57"/>
      <c r="I327" s="57" t="s">
        <v>84</v>
      </c>
      <c r="J327" s="167"/>
      <c r="K327" s="41" t="str">
        <f t="shared" si="57"/>
        <v>p11_day VARCHAR(10),</v>
      </c>
      <c r="L327" s="47" t="str">
        <f t="shared" si="58"/>
        <v>$p11_day = $_POST['p11_day'];</v>
      </c>
      <c r="M327" s="47" t="str">
        <f t="shared" si="59"/>
        <v>'$p11_day',</v>
      </c>
      <c r="N327" s="47" t="str">
        <f t="shared" si="52"/>
        <v>p11_day ='$p11_day',</v>
      </c>
      <c r="O327" s="32" t="str">
        <f t="shared" si="53"/>
        <v>$p11_day = $_POST['p11_day'.$j];</v>
      </c>
      <c r="P327" s="32" t="str">
        <f t="shared" si="54"/>
        <v>ALTER TABLE  teachers_phoneinterview ADD `p11_day` VARCHAR (10) NOT NULL AFTER `p12Q`;</v>
      </c>
      <c r="Q327" s="32" t="str">
        <f t="shared" si="55"/>
        <v>`p11_day`,</v>
      </c>
      <c r="R327" s="32" t="str">
        <f t="shared" si="60"/>
        <v>p11_day</v>
      </c>
      <c r="S327" s="32" t="str">
        <f t="shared" si="56"/>
        <v xml:space="preserve"> + IF(`p11_day` IS NULL , 0 ,1) </v>
      </c>
      <c r="T327" s="172"/>
      <c r="U327" s="173"/>
    </row>
    <row r="328" spans="1:21" s="174" customFormat="1">
      <c r="A328" s="167"/>
      <c r="B328" s="168"/>
      <c r="C328" s="50" t="s">
        <v>638</v>
      </c>
      <c r="D328" s="57" t="s">
        <v>138</v>
      </c>
      <c r="E328" s="179" t="s">
        <v>638</v>
      </c>
      <c r="F328" s="39" t="s">
        <v>83</v>
      </c>
      <c r="G328" s="59">
        <v>10</v>
      </c>
      <c r="H328" s="57"/>
      <c r="I328" s="57" t="s">
        <v>84</v>
      </c>
      <c r="J328" s="167"/>
      <c r="K328" s="41" t="str">
        <f t="shared" si="57"/>
        <v>p11_month VARCHAR(10),</v>
      </c>
      <c r="L328" s="47" t="str">
        <f t="shared" si="58"/>
        <v>$p11_month = $_POST['p11_month'];</v>
      </c>
      <c r="M328" s="47" t="str">
        <f t="shared" si="59"/>
        <v>'$p11_month',</v>
      </c>
      <c r="N328" s="47" t="str">
        <f t="shared" si="52"/>
        <v>p11_month ='$p11_month',</v>
      </c>
      <c r="O328" s="32" t="str">
        <f t="shared" si="53"/>
        <v>$p11_month = $_POST['p11_month'.$j];</v>
      </c>
      <c r="P328" s="32" t="str">
        <f t="shared" si="54"/>
        <v>ALTER TABLE  teachers_phoneinterview ADD `p11_month` VARCHAR (10) NOT NULL AFTER `p12_day`;</v>
      </c>
      <c r="Q328" s="32" t="str">
        <f t="shared" si="55"/>
        <v>`p11_month`,</v>
      </c>
      <c r="R328" s="32" t="str">
        <f t="shared" si="60"/>
        <v>p11_month</v>
      </c>
      <c r="S328" s="32" t="str">
        <f t="shared" si="56"/>
        <v xml:space="preserve"> + IF(`p11_month` IS NULL , 0 ,1) </v>
      </c>
      <c r="T328" s="172"/>
      <c r="U328" s="173"/>
    </row>
    <row r="329" spans="1:21" s="174" customFormat="1">
      <c r="A329" s="167"/>
      <c r="B329" s="168"/>
      <c r="C329" s="50" t="s">
        <v>639</v>
      </c>
      <c r="D329" s="57" t="s">
        <v>292</v>
      </c>
      <c r="E329" s="179" t="s">
        <v>639</v>
      </c>
      <c r="F329" s="39" t="s">
        <v>83</v>
      </c>
      <c r="G329" s="59">
        <v>10</v>
      </c>
      <c r="H329" s="57"/>
      <c r="I329" s="57" t="s">
        <v>84</v>
      </c>
      <c r="J329" s="167"/>
      <c r="K329" s="41" t="str">
        <f t="shared" si="57"/>
        <v>p11_year VARCHAR(10),</v>
      </c>
      <c r="L329" s="47" t="str">
        <f t="shared" si="58"/>
        <v>$p11_year = $_POST['p11_year'];</v>
      </c>
      <c r="M329" s="47" t="str">
        <f t="shared" si="59"/>
        <v>'$p11_year',</v>
      </c>
      <c r="N329" s="47" t="str">
        <f t="shared" si="52"/>
        <v>p11_year ='$p11_year',</v>
      </c>
      <c r="O329" s="32" t="str">
        <f t="shared" si="53"/>
        <v>$p11_year = $_POST['p11_year'.$j];</v>
      </c>
      <c r="P329" s="32" t="str">
        <f t="shared" si="54"/>
        <v>ALTER TABLE  teachers_phoneinterview ADD `p11_year` VARCHAR (10) NOT NULL AFTER `p12_month`;</v>
      </c>
      <c r="Q329" s="32" t="str">
        <f t="shared" si="55"/>
        <v>`p11_year`,</v>
      </c>
      <c r="R329" s="32" t="str">
        <f t="shared" si="60"/>
        <v>p11_year</v>
      </c>
      <c r="S329" s="32" t="str">
        <f t="shared" si="56"/>
        <v xml:space="preserve"> + IF(`p11_year` IS NULL , 0 ,1) </v>
      </c>
      <c r="T329" s="172"/>
      <c r="U329" s="173"/>
    </row>
    <row r="330" spans="1:21" s="174" customFormat="1">
      <c r="A330" s="167"/>
      <c r="B330" s="168"/>
      <c r="C330" s="168"/>
      <c r="D330" s="167"/>
      <c r="E330" s="271"/>
      <c r="F330" s="169"/>
      <c r="G330" s="170"/>
      <c r="H330" s="167"/>
      <c r="I330" s="167"/>
      <c r="J330" s="167"/>
      <c r="K330" s="41" t="str">
        <f t="shared" si="57"/>
        <v/>
      </c>
      <c r="L330" s="47" t="str">
        <f t="shared" si="58"/>
        <v/>
      </c>
      <c r="M330" s="47" t="str">
        <f t="shared" si="59"/>
        <v/>
      </c>
      <c r="N330" s="47" t="str">
        <f t="shared" si="52"/>
        <v/>
      </c>
      <c r="O330" s="32" t="str">
        <f t="shared" si="53"/>
        <v/>
      </c>
      <c r="P330" s="32" t="str">
        <f t="shared" si="54"/>
        <v/>
      </c>
      <c r="Q330" s="32" t="str">
        <f t="shared" si="55"/>
        <v/>
      </c>
      <c r="R330" s="32" t="str">
        <f t="shared" si="60"/>
        <v/>
      </c>
      <c r="S330" s="32" t="str">
        <f t="shared" si="56"/>
        <v/>
      </c>
      <c r="T330" s="172"/>
      <c r="U330" s="173"/>
    </row>
    <row r="331" spans="1:21" s="174" customFormat="1">
      <c r="A331" s="167"/>
      <c r="B331" s="168"/>
      <c r="C331" s="168" t="s">
        <v>643</v>
      </c>
      <c r="D331" s="167" t="s">
        <v>642</v>
      </c>
      <c r="E331" s="271" t="s">
        <v>643</v>
      </c>
      <c r="F331" s="169"/>
      <c r="G331" s="170"/>
      <c r="H331" s="167"/>
      <c r="I331" s="167"/>
      <c r="J331" s="167"/>
      <c r="K331" s="41" t="str">
        <f t="shared" si="57"/>
        <v/>
      </c>
      <c r="L331" s="47" t="str">
        <f t="shared" si="58"/>
        <v/>
      </c>
      <c r="M331" s="47" t="str">
        <f t="shared" si="59"/>
        <v/>
      </c>
      <c r="N331" s="47" t="str">
        <f t="shared" si="52"/>
        <v/>
      </c>
      <c r="O331" s="32" t="str">
        <f t="shared" si="53"/>
        <v/>
      </c>
      <c r="P331" s="32" t="str">
        <f t="shared" si="54"/>
        <v/>
      </c>
      <c r="Q331" s="32" t="str">
        <f t="shared" si="55"/>
        <v/>
      </c>
      <c r="R331" s="32" t="str">
        <f t="shared" si="60"/>
        <v/>
      </c>
      <c r="S331" s="32" t="str">
        <f t="shared" si="56"/>
        <v/>
      </c>
      <c r="T331" s="172"/>
      <c r="U331" s="173"/>
    </row>
    <row r="332" spans="1:21" s="174" customFormat="1">
      <c r="A332" s="167"/>
      <c r="B332" s="168"/>
      <c r="C332" s="50" t="s">
        <v>644</v>
      </c>
      <c r="D332" s="57" t="s">
        <v>289</v>
      </c>
      <c r="E332" s="179" t="s">
        <v>644</v>
      </c>
      <c r="F332" s="39" t="s">
        <v>83</v>
      </c>
      <c r="G332" s="59">
        <v>10</v>
      </c>
      <c r="H332" s="57"/>
      <c r="I332" s="57" t="s">
        <v>84</v>
      </c>
      <c r="J332" s="167"/>
      <c r="K332" s="41" t="str">
        <f t="shared" si="57"/>
        <v>p12_day VARCHAR(10),</v>
      </c>
      <c r="L332" s="47" t="str">
        <f t="shared" si="58"/>
        <v>$p12_day = $_POST['p12_day'];</v>
      </c>
      <c r="M332" s="47" t="str">
        <f t="shared" si="59"/>
        <v>'$p12_day',</v>
      </c>
      <c r="N332" s="47" t="str">
        <f t="shared" si="52"/>
        <v>p12_day ='$p12_day',</v>
      </c>
      <c r="O332" s="32" t="str">
        <f t="shared" si="53"/>
        <v>$p12_day = $_POST['p12_day'.$j];</v>
      </c>
      <c r="P332" s="32" t="str">
        <f t="shared" si="54"/>
        <v>ALTER TABLE  teachers_phoneinterview ADD `p12_day` VARCHAR (10) NOT NULL AFTER `p13`;</v>
      </c>
      <c r="Q332" s="32" t="str">
        <f t="shared" si="55"/>
        <v>`p12_day`,</v>
      </c>
      <c r="R332" s="32" t="str">
        <f t="shared" si="60"/>
        <v>p12_day</v>
      </c>
      <c r="S332" s="32" t="str">
        <f t="shared" si="56"/>
        <v xml:space="preserve"> + IF(`p12_day` IS NULL , 0 ,1) </v>
      </c>
      <c r="T332" s="172"/>
      <c r="U332" s="173"/>
    </row>
    <row r="333" spans="1:21" s="174" customFormat="1">
      <c r="A333" s="167"/>
      <c r="B333" s="168"/>
      <c r="C333" s="50" t="s">
        <v>645</v>
      </c>
      <c r="D333" s="57" t="s">
        <v>138</v>
      </c>
      <c r="E333" s="179" t="s">
        <v>645</v>
      </c>
      <c r="F333" s="39" t="s">
        <v>83</v>
      </c>
      <c r="G333" s="59">
        <v>10</v>
      </c>
      <c r="H333" s="57"/>
      <c r="I333" s="57" t="s">
        <v>84</v>
      </c>
      <c r="J333" s="167"/>
      <c r="K333" s="41" t="str">
        <f t="shared" si="57"/>
        <v>p12_month VARCHAR(10),</v>
      </c>
      <c r="L333" s="47" t="str">
        <f t="shared" si="58"/>
        <v>$p12_month = $_POST['p12_month'];</v>
      </c>
      <c r="M333" s="47" t="str">
        <f t="shared" si="59"/>
        <v>'$p12_month',</v>
      </c>
      <c r="N333" s="47" t="str">
        <f t="shared" si="52"/>
        <v>p12_month ='$p12_month',</v>
      </c>
      <c r="O333" s="32" t="str">
        <f t="shared" si="53"/>
        <v>$p12_month = $_POST['p12_month'.$j];</v>
      </c>
      <c r="P333" s="32" t="str">
        <f t="shared" si="54"/>
        <v>ALTER TABLE  teachers_phoneinterview ADD `p12_month` VARCHAR (10) NOT NULL AFTER `p13a`;</v>
      </c>
      <c r="Q333" s="32" t="str">
        <f t="shared" si="55"/>
        <v>`p12_month`,</v>
      </c>
      <c r="R333" s="32" t="str">
        <f t="shared" si="60"/>
        <v>p12_month</v>
      </c>
      <c r="S333" s="32" t="str">
        <f t="shared" si="56"/>
        <v xml:space="preserve"> + IF(`p12_month` IS NULL , 0 ,1) </v>
      </c>
      <c r="T333" s="172"/>
      <c r="U333" s="173"/>
    </row>
    <row r="334" spans="1:21" s="174" customFormat="1">
      <c r="A334" s="167"/>
      <c r="B334" s="168"/>
      <c r="C334" s="50" t="s">
        <v>646</v>
      </c>
      <c r="D334" s="57" t="s">
        <v>292</v>
      </c>
      <c r="E334" s="179" t="s">
        <v>646</v>
      </c>
      <c r="F334" s="39" t="s">
        <v>83</v>
      </c>
      <c r="G334" s="59">
        <v>10</v>
      </c>
      <c r="H334" s="57"/>
      <c r="I334" s="57" t="s">
        <v>84</v>
      </c>
      <c r="J334" s="167"/>
      <c r="K334" s="41" t="str">
        <f t="shared" si="57"/>
        <v>p12_year VARCHAR(10),</v>
      </c>
      <c r="L334" s="47" t="str">
        <f t="shared" si="58"/>
        <v>$p12_year = $_POST['p12_year'];</v>
      </c>
      <c r="M334" s="47" t="str">
        <f t="shared" si="59"/>
        <v>'$p12_year',</v>
      </c>
      <c r="N334" s="47" t="str">
        <f t="shared" si="52"/>
        <v>p12_year ='$p12_year',</v>
      </c>
      <c r="O334" s="32" t="str">
        <f t="shared" si="53"/>
        <v>$p12_year = $_POST['p12_year'.$j];</v>
      </c>
      <c r="P334" s="32" t="str">
        <f t="shared" si="54"/>
        <v>ALTER TABLE  teachers_phoneinterview ADD `p12_year` VARCHAR (10) NOT NULL AFTER `p13a1_day1`;</v>
      </c>
      <c r="Q334" s="32" t="str">
        <f t="shared" si="55"/>
        <v>`p12_year`,</v>
      </c>
      <c r="R334" s="32" t="str">
        <f t="shared" si="60"/>
        <v>p12_year</v>
      </c>
      <c r="S334" s="32" t="str">
        <f t="shared" si="56"/>
        <v xml:space="preserve"> + IF(`p12_year` IS NULL , 0 ,1) </v>
      </c>
      <c r="T334" s="172"/>
      <c r="U334" s="173"/>
    </row>
    <row r="335" spans="1:21" s="174" customFormat="1">
      <c r="A335" s="167"/>
      <c r="B335" s="168"/>
      <c r="C335" s="168"/>
      <c r="D335" s="167"/>
      <c r="E335" s="271"/>
      <c r="F335" s="169"/>
      <c r="G335" s="170"/>
      <c r="H335" s="167"/>
      <c r="I335" s="167"/>
      <c r="J335" s="167"/>
      <c r="K335" s="41" t="str">
        <f t="shared" si="57"/>
        <v/>
      </c>
      <c r="L335" s="47" t="str">
        <f t="shared" si="58"/>
        <v/>
      </c>
      <c r="M335" s="47" t="str">
        <f t="shared" si="59"/>
        <v/>
      </c>
      <c r="N335" s="47" t="str">
        <f t="shared" si="52"/>
        <v/>
      </c>
      <c r="O335" s="32" t="str">
        <f t="shared" si="53"/>
        <v/>
      </c>
      <c r="P335" s="32" t="str">
        <f t="shared" si="54"/>
        <v/>
      </c>
      <c r="Q335" s="32" t="str">
        <f t="shared" si="55"/>
        <v/>
      </c>
      <c r="R335" s="32" t="str">
        <f t="shared" si="60"/>
        <v/>
      </c>
      <c r="S335" s="32" t="str">
        <f t="shared" si="56"/>
        <v/>
      </c>
      <c r="T335" s="172"/>
      <c r="U335" s="173"/>
    </row>
    <row r="336" spans="1:21" ht="45">
      <c r="A336" s="57"/>
      <c r="B336" s="57" t="s">
        <v>602</v>
      </c>
      <c r="C336" s="50" t="s">
        <v>652</v>
      </c>
      <c r="D336" s="71" t="s">
        <v>651</v>
      </c>
      <c r="E336" s="179" t="s">
        <v>652</v>
      </c>
      <c r="F336" s="39" t="s">
        <v>83</v>
      </c>
      <c r="G336" s="59">
        <v>2</v>
      </c>
      <c r="H336" s="57"/>
      <c r="I336" s="57" t="s">
        <v>84</v>
      </c>
      <c r="J336" s="57" t="s">
        <v>839</v>
      </c>
      <c r="K336" s="41" t="str">
        <f t="shared" si="57"/>
        <v>p13 VARCHAR(2),</v>
      </c>
      <c r="L336" s="47" t="str">
        <f t="shared" si="58"/>
        <v>$p13 = $_POST['p13'];</v>
      </c>
      <c r="M336" s="47" t="str">
        <f t="shared" si="59"/>
        <v>'$p13',</v>
      </c>
      <c r="N336" s="47" t="str">
        <f t="shared" si="52"/>
        <v>p13 ='$p13',</v>
      </c>
      <c r="O336" s="32" t="str">
        <f t="shared" si="53"/>
        <v>$p13 = $_POST['p13'.$j];</v>
      </c>
      <c r="P336" s="32" t="str">
        <f t="shared" si="54"/>
        <v>ALTER TABLE  teachers_phoneinterview ADD `p13` VARCHAR (2) NOT NULL AFTER `p13a1_day2`;</v>
      </c>
      <c r="Q336" s="32" t="str">
        <f t="shared" si="55"/>
        <v>`p13`,</v>
      </c>
      <c r="R336" s="32" t="str">
        <f t="shared" si="60"/>
        <v>p13</v>
      </c>
      <c r="S336" s="32" t="str">
        <f t="shared" si="56"/>
        <v xml:space="preserve"> + IF(`p13` IS NULL , 0 ,1) </v>
      </c>
      <c r="T336" s="32" t="str">
        <f t="shared" ref="T336:T357" si="61">IF(I336="y","+(case WHEN "&amp;E336&amp;" is null or "&amp;E336&amp;" like '' then 1 else 0 end)","")</f>
        <v>+(case WHEN p13 is null or p13 like '' then 1 else 0 end)</v>
      </c>
      <c r="U336" s="32"/>
    </row>
    <row r="337" spans="1:21">
      <c r="A337" s="57"/>
      <c r="B337" s="57"/>
      <c r="C337" s="50" t="s">
        <v>653</v>
      </c>
      <c r="D337" s="60" t="s">
        <v>134</v>
      </c>
      <c r="E337" s="179" t="s">
        <v>653</v>
      </c>
      <c r="F337" s="39" t="s">
        <v>83</v>
      </c>
      <c r="G337" s="59">
        <v>5</v>
      </c>
      <c r="H337" s="57"/>
      <c r="I337" s="57" t="s">
        <v>84</v>
      </c>
      <c r="J337" s="57"/>
      <c r="K337" s="41" t="str">
        <f t="shared" si="57"/>
        <v>p13a VARCHAR(5),</v>
      </c>
      <c r="L337" s="47" t="str">
        <f t="shared" si="58"/>
        <v>$p13a = $_POST['p13a'];</v>
      </c>
      <c r="M337" s="47" t="str">
        <f t="shared" si="59"/>
        <v>'$p13a',</v>
      </c>
      <c r="N337" s="47" t="str">
        <f t="shared" si="52"/>
        <v>p13a ='$p13a',</v>
      </c>
      <c r="O337" s="32" t="str">
        <f t="shared" si="53"/>
        <v>$p13a = $_POST['p13a'.$j];</v>
      </c>
      <c r="P337" s="32" t="str">
        <f t="shared" si="54"/>
        <v>ALTER TABLE  teachers_phoneinterview ADD `p13a` VARCHAR (5) NOT NULL AFTER `p13a1_month2`;</v>
      </c>
      <c r="Q337" s="32" t="str">
        <f t="shared" si="55"/>
        <v>`p13a`,</v>
      </c>
      <c r="R337" s="32" t="str">
        <f t="shared" si="60"/>
        <v>p13a</v>
      </c>
      <c r="S337" s="32" t="str">
        <f t="shared" si="56"/>
        <v xml:space="preserve"> + IF(`p13a` IS NULL , 0 ,1) </v>
      </c>
      <c r="T337" s="32" t="str">
        <f t="shared" si="61"/>
        <v>+(case WHEN p13a is null or p13a like '' then 1 else 0 end)</v>
      </c>
      <c r="U337" s="32"/>
    </row>
    <row r="338" spans="1:21" s="78" customFormat="1">
      <c r="A338" s="72"/>
      <c r="B338" s="72"/>
      <c r="C338" s="74" t="s">
        <v>654</v>
      </c>
      <c r="D338" s="73" t="s">
        <v>135</v>
      </c>
      <c r="E338" s="261" t="s">
        <v>654</v>
      </c>
      <c r="F338" s="75" t="s">
        <v>83</v>
      </c>
      <c r="G338" s="76">
        <v>10</v>
      </c>
      <c r="H338" s="72"/>
      <c r="I338" s="57" t="s">
        <v>84</v>
      </c>
      <c r="J338" s="72"/>
      <c r="K338" s="41" t="str">
        <f t="shared" si="57"/>
        <v>p13a1_day1 VARCHAR(10),</v>
      </c>
      <c r="L338" s="47" t="str">
        <f t="shared" si="58"/>
        <v>$p13a1_day1 = $_POST['p13a1_day1'];</v>
      </c>
      <c r="M338" s="47" t="str">
        <f t="shared" si="59"/>
        <v>'$p13a1_day1',</v>
      </c>
      <c r="N338" s="47" t="str">
        <f t="shared" si="52"/>
        <v>p13a1_day1 ='$p13a1_day1',</v>
      </c>
      <c r="O338" s="32" t="str">
        <f t="shared" si="53"/>
        <v>$p13a1_day1 = $_POST['p13a1_day1'.$j];</v>
      </c>
      <c r="P338" s="32" t="str">
        <f t="shared" si="54"/>
        <v>ALTER TABLE  teachers_phoneinterview ADD `p13a1_day1` VARCHAR (10) NOT NULL AFTER `p13a2_day1`;</v>
      </c>
      <c r="Q338" s="32" t="str">
        <f t="shared" si="55"/>
        <v>`p13a1_day1`,</v>
      </c>
      <c r="R338" s="32" t="str">
        <f t="shared" si="60"/>
        <v>p13a1_day1</v>
      </c>
      <c r="S338" s="32" t="str">
        <f t="shared" si="56"/>
        <v xml:space="preserve"> + IF(`p13a1_day1` IS NULL , 0 ,1) </v>
      </c>
      <c r="T338" s="32" t="str">
        <f t="shared" si="61"/>
        <v>+(case WHEN p13a1_day1 is null or p13a1_day1 like '' then 1 else 0 end)</v>
      </c>
      <c r="U338" s="77"/>
    </row>
    <row r="339" spans="1:21" s="78" customFormat="1">
      <c r="A339" s="72"/>
      <c r="B339" s="72"/>
      <c r="C339" s="74" t="s">
        <v>655</v>
      </c>
      <c r="D339" s="72" t="s">
        <v>138</v>
      </c>
      <c r="E339" s="261" t="s">
        <v>655</v>
      </c>
      <c r="F339" s="75" t="s">
        <v>83</v>
      </c>
      <c r="G339" s="76">
        <v>10</v>
      </c>
      <c r="H339" s="72"/>
      <c r="I339" s="57" t="s">
        <v>84</v>
      </c>
      <c r="J339" s="72"/>
      <c r="K339" s="41" t="str">
        <f t="shared" si="57"/>
        <v>p13a1_month1 VARCHAR(10),</v>
      </c>
      <c r="L339" s="47" t="str">
        <f t="shared" si="58"/>
        <v>$p13a1_month1 = $_POST['p13a1_month1'];</v>
      </c>
      <c r="M339" s="47" t="str">
        <f t="shared" si="59"/>
        <v>'$p13a1_month1',</v>
      </c>
      <c r="N339" s="47" t="str">
        <f t="shared" si="52"/>
        <v>p13a1_month1 ='$p13a1_month1',</v>
      </c>
      <c r="O339" s="32" t="str">
        <f t="shared" si="53"/>
        <v>$p13a1_month1 = $_POST['p13a1_month1'.$j];</v>
      </c>
      <c r="P339" s="32" t="str">
        <f t="shared" si="54"/>
        <v>ALTER TABLE  teachers_phoneinterview ADD `p13a1_month1` VARCHAR (10) NOT NULL AFTER `p13a2_month1`;</v>
      </c>
      <c r="Q339" s="32" t="str">
        <f t="shared" si="55"/>
        <v>`p13a1_month1`,</v>
      </c>
      <c r="R339" s="32" t="str">
        <f t="shared" si="60"/>
        <v>p13a1_month1</v>
      </c>
      <c r="S339" s="32" t="str">
        <f t="shared" si="56"/>
        <v xml:space="preserve"> + IF(`p13a1_month1` IS NULL , 0 ,1) </v>
      </c>
      <c r="T339" s="32" t="str">
        <f t="shared" si="61"/>
        <v>+(case WHEN p13a1_month1 is null or p13a1_month1 like '' then 1 else 0 end)</v>
      </c>
      <c r="U339" s="77"/>
    </row>
    <row r="340" spans="1:21" s="78" customFormat="1">
      <c r="A340" s="72"/>
      <c r="B340" s="72"/>
      <c r="C340" s="74" t="s">
        <v>656</v>
      </c>
      <c r="D340" s="72" t="s">
        <v>140</v>
      </c>
      <c r="E340" s="261" t="s">
        <v>656</v>
      </c>
      <c r="F340" s="75" t="s">
        <v>83</v>
      </c>
      <c r="G340" s="76">
        <v>10</v>
      </c>
      <c r="H340" s="72"/>
      <c r="I340" s="57" t="s">
        <v>84</v>
      </c>
      <c r="J340" s="72"/>
      <c r="K340" s="41" t="str">
        <f t="shared" si="57"/>
        <v>p13a1_day2 VARCHAR(10),</v>
      </c>
      <c r="L340" s="47" t="str">
        <f t="shared" si="58"/>
        <v>$p13a1_day2 = $_POST['p13a1_day2'];</v>
      </c>
      <c r="M340" s="47" t="str">
        <f t="shared" si="59"/>
        <v>'$p13a1_day2',</v>
      </c>
      <c r="N340" s="47" t="str">
        <f t="shared" si="52"/>
        <v>p13a1_day2 ='$p13a1_day2',</v>
      </c>
      <c r="O340" s="32" t="str">
        <f t="shared" si="53"/>
        <v>$p13a1_day2 = $_POST['p13a1_day2'.$j];</v>
      </c>
      <c r="P340" s="32" t="str">
        <f t="shared" si="54"/>
        <v>ALTER TABLE  teachers_phoneinterview ADD `p13a1_day2` VARCHAR (10) NOT NULL AFTER `p13a2_day2`;</v>
      </c>
      <c r="Q340" s="32" t="str">
        <f t="shared" si="55"/>
        <v>`p13a1_day2`,</v>
      </c>
      <c r="R340" s="32" t="str">
        <f t="shared" si="60"/>
        <v>p13a1_day2</v>
      </c>
      <c r="S340" s="32" t="str">
        <f t="shared" si="56"/>
        <v xml:space="preserve"> + IF(`p13a1_day2` IS NULL , 0 ,1) </v>
      </c>
      <c r="T340" s="32" t="str">
        <f t="shared" si="61"/>
        <v>+(case WHEN p13a1_day2 is null or p13a1_day2 like '' then 1 else 0 end)</v>
      </c>
      <c r="U340" s="77"/>
    </row>
    <row r="341" spans="1:21" s="78" customFormat="1">
      <c r="A341" s="72"/>
      <c r="B341" s="72"/>
      <c r="C341" s="74" t="s">
        <v>657</v>
      </c>
      <c r="D341" s="72" t="s">
        <v>138</v>
      </c>
      <c r="E341" s="261" t="s">
        <v>657</v>
      </c>
      <c r="F341" s="75" t="s">
        <v>83</v>
      </c>
      <c r="G341" s="76">
        <v>10</v>
      </c>
      <c r="H341" s="72"/>
      <c r="I341" s="57" t="s">
        <v>84</v>
      </c>
      <c r="J341" s="72"/>
      <c r="K341" s="41" t="str">
        <f t="shared" si="57"/>
        <v>p13a1_month2 VARCHAR(10),</v>
      </c>
      <c r="L341" s="47" t="str">
        <f t="shared" si="58"/>
        <v>$p13a1_month2 = $_POST['p13a1_month2'];</v>
      </c>
      <c r="M341" s="47" t="str">
        <f t="shared" si="59"/>
        <v>'$p13a1_month2',</v>
      </c>
      <c r="N341" s="47" t="str">
        <f t="shared" si="52"/>
        <v>p13a1_month2 ='$p13a1_month2',</v>
      </c>
      <c r="O341" s="32" t="str">
        <f t="shared" si="53"/>
        <v>$p13a1_month2 = $_POST['p13a1_month2'.$j];</v>
      </c>
      <c r="P341" s="32" t="str">
        <f t="shared" si="54"/>
        <v>ALTER TABLE  teachers_phoneinterview ADD `p13a1_month2` VARCHAR (10) NOT NULL AFTER `p13a2_month2`;</v>
      </c>
      <c r="Q341" s="32" t="str">
        <f t="shared" si="55"/>
        <v>`p13a1_month2`,</v>
      </c>
      <c r="R341" s="32" t="str">
        <f t="shared" si="60"/>
        <v>p13a1_month2</v>
      </c>
      <c r="S341" s="32" t="str">
        <f t="shared" si="56"/>
        <v xml:space="preserve"> + IF(`p13a1_month2` IS NULL , 0 ,1) </v>
      </c>
      <c r="T341" s="32" t="str">
        <f t="shared" si="61"/>
        <v>+(case WHEN p13a1_month2 is null or p13a1_month2 like '' then 1 else 0 end)</v>
      </c>
      <c r="U341" s="77"/>
    </row>
    <row r="342" spans="1:21">
      <c r="A342" s="57"/>
      <c r="B342" s="57"/>
      <c r="C342" s="50" t="s">
        <v>658</v>
      </c>
      <c r="D342" s="62" t="s">
        <v>142</v>
      </c>
      <c r="E342" s="179" t="s">
        <v>658</v>
      </c>
      <c r="F342" s="39" t="s">
        <v>83</v>
      </c>
      <c r="G342" s="59">
        <v>10</v>
      </c>
      <c r="H342" s="57"/>
      <c r="I342" s="57" t="s">
        <v>84</v>
      </c>
      <c r="J342" s="57"/>
      <c r="K342" s="41" t="str">
        <f t="shared" si="57"/>
        <v>p13a2_day1 VARCHAR(10),</v>
      </c>
      <c r="L342" s="47" t="str">
        <f t="shared" si="58"/>
        <v>$p13a2_day1 = $_POST['p13a2_day1'];</v>
      </c>
      <c r="M342" s="47" t="str">
        <f t="shared" si="59"/>
        <v>'$p13a2_day1',</v>
      </c>
      <c r="N342" s="47" t="str">
        <f t="shared" si="52"/>
        <v>p13a2_day1 ='$p13a2_day1',</v>
      </c>
      <c r="O342" s="32" t="str">
        <f t="shared" si="53"/>
        <v>$p13a2_day1 = $_POST['p13a2_day1'.$j];</v>
      </c>
      <c r="P342" s="32" t="str">
        <f t="shared" si="54"/>
        <v>ALTER TABLE  teachers_phoneinterview ADD `p13a2_day1` VARCHAR (10) NOT NULL AFTER `p13a3_day1`;</v>
      </c>
      <c r="Q342" s="32" t="str">
        <f t="shared" si="55"/>
        <v>`p13a2_day1`,</v>
      </c>
      <c r="R342" s="32" t="str">
        <f t="shared" si="60"/>
        <v>p13a2_day1</v>
      </c>
      <c r="S342" s="32" t="str">
        <f t="shared" si="56"/>
        <v xml:space="preserve"> + IF(`p13a2_day1` IS NULL , 0 ,1) </v>
      </c>
      <c r="T342" s="32" t="str">
        <f t="shared" si="61"/>
        <v>+(case WHEN p13a2_day1 is null or p13a2_day1 like '' then 1 else 0 end)</v>
      </c>
      <c r="U342" s="32"/>
    </row>
    <row r="343" spans="1:21">
      <c r="A343" s="57"/>
      <c r="B343" s="57"/>
      <c r="C343" s="50" t="s">
        <v>659</v>
      </c>
      <c r="D343" s="57" t="s">
        <v>138</v>
      </c>
      <c r="E343" s="179" t="s">
        <v>659</v>
      </c>
      <c r="F343" s="39" t="s">
        <v>83</v>
      </c>
      <c r="G343" s="59">
        <v>10</v>
      </c>
      <c r="H343" s="57"/>
      <c r="I343" s="57" t="s">
        <v>84</v>
      </c>
      <c r="J343" s="57"/>
      <c r="K343" s="41" t="str">
        <f t="shared" si="57"/>
        <v>p13a2_month1 VARCHAR(10),</v>
      </c>
      <c r="L343" s="47" t="str">
        <f t="shared" si="58"/>
        <v>$p13a2_month1 = $_POST['p13a2_month1'];</v>
      </c>
      <c r="M343" s="47" t="str">
        <f t="shared" si="59"/>
        <v>'$p13a2_month1',</v>
      </c>
      <c r="N343" s="47" t="str">
        <f t="shared" si="52"/>
        <v>p13a2_month1 ='$p13a2_month1',</v>
      </c>
      <c r="O343" s="32" t="str">
        <f t="shared" si="53"/>
        <v>$p13a2_month1 = $_POST['p13a2_month1'.$j];</v>
      </c>
      <c r="P343" s="32" t="str">
        <f t="shared" si="54"/>
        <v>ALTER TABLE  teachers_phoneinterview ADD `p13a2_month1` VARCHAR (10) NOT NULL AFTER `p13a3_month1`;</v>
      </c>
      <c r="Q343" s="32" t="str">
        <f t="shared" si="55"/>
        <v>`p13a2_month1`,</v>
      </c>
      <c r="R343" s="32" t="str">
        <f t="shared" si="60"/>
        <v>p13a2_month1</v>
      </c>
      <c r="S343" s="32" t="str">
        <f t="shared" si="56"/>
        <v xml:space="preserve"> + IF(`p13a2_month1` IS NULL , 0 ,1) </v>
      </c>
      <c r="T343" s="32" t="str">
        <f t="shared" si="61"/>
        <v>+(case WHEN p13a2_month1 is null or p13a2_month1 like '' then 1 else 0 end)</v>
      </c>
      <c r="U343" s="32"/>
    </row>
    <row r="344" spans="1:21">
      <c r="A344" s="57"/>
      <c r="B344" s="57"/>
      <c r="C344" s="50" t="s">
        <v>660</v>
      </c>
      <c r="D344" s="57" t="s">
        <v>140</v>
      </c>
      <c r="E344" s="179" t="s">
        <v>660</v>
      </c>
      <c r="F344" s="39" t="s">
        <v>83</v>
      </c>
      <c r="G344" s="59">
        <v>10</v>
      </c>
      <c r="H344" s="57"/>
      <c r="I344" s="57" t="s">
        <v>84</v>
      </c>
      <c r="J344" s="57"/>
      <c r="K344" s="41" t="str">
        <f t="shared" si="57"/>
        <v>p13a2_day2 VARCHAR(10),</v>
      </c>
      <c r="L344" s="47" t="str">
        <f t="shared" si="58"/>
        <v>$p13a2_day2 = $_POST['p13a2_day2'];</v>
      </c>
      <c r="M344" s="47" t="str">
        <f t="shared" si="59"/>
        <v>'$p13a2_day2',</v>
      </c>
      <c r="N344" s="47" t="str">
        <f t="shared" si="52"/>
        <v>p13a2_day2 ='$p13a2_day2',</v>
      </c>
      <c r="O344" s="32" t="str">
        <f t="shared" si="53"/>
        <v>$p13a2_day2 = $_POST['p13a2_day2'.$j];</v>
      </c>
      <c r="P344" s="32" t="str">
        <f t="shared" si="54"/>
        <v>ALTER TABLE  teachers_phoneinterview ADD `p13a2_day2` VARCHAR (10) NOT NULL AFTER `p13a3_day2`;</v>
      </c>
      <c r="Q344" s="32" t="str">
        <f t="shared" si="55"/>
        <v>`p13a2_day2`,</v>
      </c>
      <c r="R344" s="32" t="str">
        <f t="shared" si="60"/>
        <v>p13a2_day2</v>
      </c>
      <c r="S344" s="32" t="str">
        <f t="shared" si="56"/>
        <v xml:space="preserve"> + IF(`p13a2_day2` IS NULL , 0 ,1) </v>
      </c>
      <c r="T344" s="32" t="str">
        <f t="shared" si="61"/>
        <v>+(case WHEN p13a2_day2 is null or p13a2_day2 like '' then 1 else 0 end)</v>
      </c>
      <c r="U344" s="32"/>
    </row>
    <row r="345" spans="1:21">
      <c r="A345" s="57"/>
      <c r="B345" s="57"/>
      <c r="C345" s="50" t="s">
        <v>661</v>
      </c>
      <c r="D345" s="57" t="s">
        <v>138</v>
      </c>
      <c r="E345" s="179" t="s">
        <v>661</v>
      </c>
      <c r="F345" s="39" t="s">
        <v>83</v>
      </c>
      <c r="G345" s="59">
        <v>10</v>
      </c>
      <c r="H345" s="57"/>
      <c r="I345" s="57" t="s">
        <v>84</v>
      </c>
      <c r="J345" s="57"/>
      <c r="K345" s="41" t="str">
        <f t="shared" si="57"/>
        <v>p13a2_month2 VARCHAR(10),</v>
      </c>
      <c r="L345" s="47" t="str">
        <f t="shared" si="58"/>
        <v>$p13a2_month2 = $_POST['p13a2_month2'];</v>
      </c>
      <c r="M345" s="47" t="str">
        <f t="shared" si="59"/>
        <v>'$p13a2_month2',</v>
      </c>
      <c r="N345" s="47" t="str">
        <f t="shared" si="52"/>
        <v>p13a2_month2 ='$p13a2_month2',</v>
      </c>
      <c r="O345" s="32" t="str">
        <f t="shared" si="53"/>
        <v>$p13a2_month2 = $_POST['p13a2_month2'.$j];</v>
      </c>
      <c r="P345" s="32" t="str">
        <f t="shared" si="54"/>
        <v>ALTER TABLE  teachers_phoneinterview ADD `p13a2_month2` VARCHAR (10) NOT NULL AFTER `p13a3_month2`;</v>
      </c>
      <c r="Q345" s="32" t="str">
        <f t="shared" si="55"/>
        <v>`p13a2_month2`,</v>
      </c>
      <c r="R345" s="32" t="str">
        <f t="shared" si="60"/>
        <v>p13a2_month2</v>
      </c>
      <c r="S345" s="32" t="str">
        <f t="shared" si="56"/>
        <v xml:space="preserve"> + IF(`p13a2_month2` IS NULL , 0 ,1) </v>
      </c>
      <c r="T345" s="32" t="str">
        <f t="shared" si="61"/>
        <v>+(case WHEN p13a2_month2 is null or p13a2_month2 like '' then 1 else 0 end)</v>
      </c>
      <c r="U345" s="32"/>
    </row>
    <row r="346" spans="1:21" s="78" customFormat="1">
      <c r="A346" s="72"/>
      <c r="B346" s="72"/>
      <c r="C346" s="74" t="s">
        <v>662</v>
      </c>
      <c r="D346" s="73" t="s">
        <v>147</v>
      </c>
      <c r="E346" s="261" t="s">
        <v>662</v>
      </c>
      <c r="F346" s="75" t="s">
        <v>83</v>
      </c>
      <c r="G346" s="76">
        <v>10</v>
      </c>
      <c r="H346" s="72"/>
      <c r="I346" s="57" t="s">
        <v>84</v>
      </c>
      <c r="J346" s="72"/>
      <c r="K346" s="41" t="str">
        <f t="shared" si="57"/>
        <v>p13a3_day1 VARCHAR(10),</v>
      </c>
      <c r="L346" s="47" t="str">
        <f t="shared" si="58"/>
        <v>$p13a3_day1 = $_POST['p13a3_day1'];</v>
      </c>
      <c r="M346" s="47" t="str">
        <f t="shared" si="59"/>
        <v>'$p13a3_day1',</v>
      </c>
      <c r="N346" s="47" t="str">
        <f t="shared" ref="N346:N388" si="62">IF(LEN(F346)=0,"",E346&amp;" ='$"&amp;E346&amp;"',")</f>
        <v>p13a3_day1 ='$p13a3_day1',</v>
      </c>
      <c r="O346" s="32" t="str">
        <f t="shared" ref="O346:O388" si="63">IF(LEN(F346)=0,"","$"&amp;E346&amp;" = $_POST['"&amp;E346&amp;"'.$j];")</f>
        <v>$p13a3_day1 = $_POST['p13a3_day1'.$j];</v>
      </c>
      <c r="P346" s="32" t="str">
        <f t="shared" ref="P346:P388" si="64">IF(LEN(F346)=0,"","ALTER TABLE  "&amp;A$3&amp;" ADD `"&amp;E346&amp;"` "&amp;F346&amp;" ("&amp;G346&amp;") NOT NULL AFTER `"&amp;E350&amp;"`;")</f>
        <v>ALTER TABLE  teachers_phoneinterview ADD `p13a3_day1` VARCHAR (10) NOT NULL AFTER `p13a4_day1`;</v>
      </c>
      <c r="Q346" s="32" t="str">
        <f t="shared" ref="Q346:Q388" si="65">IF(I346="y","`"&amp;E346&amp;"`,","")</f>
        <v>`p13a3_day1`,</v>
      </c>
      <c r="R346" s="32" t="str">
        <f t="shared" si="60"/>
        <v>p13a3_day1</v>
      </c>
      <c r="S346" s="32" t="str">
        <f t="shared" ref="S346:S357" si="66">IF(I346="y"," + IF(`"&amp;E346&amp;"` IS NULL , 0 ,1) ","")</f>
        <v xml:space="preserve"> + IF(`p13a3_day1` IS NULL , 0 ,1) </v>
      </c>
      <c r="T346" s="32" t="str">
        <f t="shared" si="61"/>
        <v>+(case WHEN p13a3_day1 is null or p13a3_day1 like '' then 1 else 0 end)</v>
      </c>
      <c r="U346" s="77"/>
    </row>
    <row r="347" spans="1:21" s="78" customFormat="1">
      <c r="A347" s="72"/>
      <c r="B347" s="72"/>
      <c r="C347" s="74" t="s">
        <v>663</v>
      </c>
      <c r="D347" s="73" t="s">
        <v>150</v>
      </c>
      <c r="E347" s="261" t="s">
        <v>663</v>
      </c>
      <c r="F347" s="75" t="s">
        <v>83</v>
      </c>
      <c r="G347" s="76">
        <v>10</v>
      </c>
      <c r="H347" s="72"/>
      <c r="I347" s="57" t="s">
        <v>84</v>
      </c>
      <c r="J347" s="72"/>
      <c r="K347" s="41" t="str">
        <f t="shared" si="57"/>
        <v>p13a3_month1 VARCHAR(10),</v>
      </c>
      <c r="L347" s="47" t="str">
        <f t="shared" si="58"/>
        <v>$p13a3_month1 = $_POST['p13a3_month1'];</v>
      </c>
      <c r="M347" s="47" t="str">
        <f t="shared" si="59"/>
        <v>'$p13a3_month1',</v>
      </c>
      <c r="N347" s="47" t="str">
        <f t="shared" si="62"/>
        <v>p13a3_month1 ='$p13a3_month1',</v>
      </c>
      <c r="O347" s="32" t="str">
        <f t="shared" si="63"/>
        <v>$p13a3_month1 = $_POST['p13a3_month1'.$j];</v>
      </c>
      <c r="P347" s="32" t="str">
        <f t="shared" si="64"/>
        <v>ALTER TABLE  teachers_phoneinterview ADD `p13a3_month1` VARCHAR (10) NOT NULL AFTER `p13a4_month1`;</v>
      </c>
      <c r="Q347" s="32" t="str">
        <f t="shared" si="65"/>
        <v>`p13a3_month1`,</v>
      </c>
      <c r="R347" s="32" t="str">
        <f t="shared" si="60"/>
        <v>p13a3_month1</v>
      </c>
      <c r="S347" s="32" t="str">
        <f t="shared" si="66"/>
        <v xml:space="preserve"> + IF(`p13a3_month1` IS NULL , 0 ,1) </v>
      </c>
      <c r="T347" s="32" t="str">
        <f t="shared" si="61"/>
        <v>+(case WHEN p13a3_month1 is null or p13a3_month1 like '' then 1 else 0 end)</v>
      </c>
      <c r="U347" s="77"/>
    </row>
    <row r="348" spans="1:21" s="78" customFormat="1">
      <c r="A348" s="72"/>
      <c r="B348" s="72"/>
      <c r="C348" s="74" t="s">
        <v>664</v>
      </c>
      <c r="D348" s="72" t="s">
        <v>140</v>
      </c>
      <c r="E348" s="261" t="s">
        <v>664</v>
      </c>
      <c r="F348" s="75" t="s">
        <v>83</v>
      </c>
      <c r="G348" s="76">
        <v>10</v>
      </c>
      <c r="H348" s="72"/>
      <c r="I348" s="57" t="s">
        <v>84</v>
      </c>
      <c r="J348" s="72"/>
      <c r="K348" s="41" t="str">
        <f t="shared" si="57"/>
        <v>p13a3_day2 VARCHAR(10),</v>
      </c>
      <c r="L348" s="47" t="str">
        <f t="shared" si="58"/>
        <v>$p13a3_day2 = $_POST['p13a3_day2'];</v>
      </c>
      <c r="M348" s="47" t="str">
        <f t="shared" si="59"/>
        <v>'$p13a3_day2',</v>
      </c>
      <c r="N348" s="47" t="str">
        <f t="shared" si="62"/>
        <v>p13a3_day2 ='$p13a3_day2',</v>
      </c>
      <c r="O348" s="32" t="str">
        <f t="shared" si="63"/>
        <v>$p13a3_day2 = $_POST['p13a3_day2'.$j];</v>
      </c>
      <c r="P348" s="32" t="str">
        <f t="shared" si="64"/>
        <v>ALTER TABLE  teachers_phoneinterview ADD `p13a3_day2` VARCHAR (10) NOT NULL AFTER `p13a4_day2`;</v>
      </c>
      <c r="Q348" s="32" t="str">
        <f t="shared" si="65"/>
        <v>`p13a3_day2`,</v>
      </c>
      <c r="R348" s="32" t="str">
        <f t="shared" si="60"/>
        <v>p13a3_day2</v>
      </c>
      <c r="S348" s="32" t="str">
        <f t="shared" si="66"/>
        <v xml:space="preserve"> + IF(`p13a3_day2` IS NULL , 0 ,1) </v>
      </c>
      <c r="T348" s="32" t="str">
        <f t="shared" si="61"/>
        <v>+(case WHEN p13a3_day2 is null or p13a3_day2 like '' then 1 else 0 end)</v>
      </c>
      <c r="U348" s="77"/>
    </row>
    <row r="349" spans="1:21" s="78" customFormat="1">
      <c r="A349" s="72"/>
      <c r="B349" s="72"/>
      <c r="C349" s="74" t="s">
        <v>665</v>
      </c>
      <c r="D349" s="72" t="s">
        <v>138</v>
      </c>
      <c r="E349" s="261" t="s">
        <v>665</v>
      </c>
      <c r="F349" s="75" t="s">
        <v>83</v>
      </c>
      <c r="G349" s="76">
        <v>10</v>
      </c>
      <c r="H349" s="72"/>
      <c r="I349" s="57" t="s">
        <v>84</v>
      </c>
      <c r="J349" s="72"/>
      <c r="K349" s="41" t="str">
        <f t="shared" si="57"/>
        <v>p13a3_month2 VARCHAR(10),</v>
      </c>
      <c r="L349" s="47" t="str">
        <f t="shared" si="58"/>
        <v>$p13a3_month2 = $_POST['p13a3_month2'];</v>
      </c>
      <c r="M349" s="47" t="str">
        <f t="shared" si="59"/>
        <v>'$p13a3_month2',</v>
      </c>
      <c r="N349" s="47" t="str">
        <f t="shared" si="62"/>
        <v>p13a3_month2 ='$p13a3_month2',</v>
      </c>
      <c r="O349" s="32" t="str">
        <f t="shared" si="63"/>
        <v>$p13a3_month2 = $_POST['p13a3_month2'.$j];</v>
      </c>
      <c r="P349" s="32" t="str">
        <f t="shared" si="64"/>
        <v>ALTER TABLE  teachers_phoneinterview ADD `p13a3_month2` VARCHAR (10) NOT NULL AFTER `p13a4_month2`;</v>
      </c>
      <c r="Q349" s="32" t="str">
        <f t="shared" si="65"/>
        <v>`p13a3_month2`,</v>
      </c>
      <c r="R349" s="32" t="str">
        <f t="shared" si="60"/>
        <v>p13a3_month2</v>
      </c>
      <c r="S349" s="32" t="str">
        <f t="shared" si="66"/>
        <v xml:space="preserve"> + IF(`p13a3_month2` IS NULL , 0 ,1) </v>
      </c>
      <c r="T349" s="32" t="str">
        <f t="shared" si="61"/>
        <v>+(case WHEN p13a3_month2 is null or p13a3_month2 like '' then 1 else 0 end)</v>
      </c>
      <c r="U349" s="77"/>
    </row>
    <row r="350" spans="1:21">
      <c r="A350" s="57"/>
      <c r="B350" s="57"/>
      <c r="C350" s="50" t="s">
        <v>666</v>
      </c>
      <c r="D350" s="62" t="s">
        <v>153</v>
      </c>
      <c r="E350" s="179" t="s">
        <v>666</v>
      </c>
      <c r="F350" s="39" t="s">
        <v>83</v>
      </c>
      <c r="G350" s="59">
        <v>10</v>
      </c>
      <c r="H350" s="57"/>
      <c r="I350" s="57" t="s">
        <v>84</v>
      </c>
      <c r="J350" s="57"/>
      <c r="K350" s="41" t="str">
        <f t="shared" si="57"/>
        <v>p13a4_day1 VARCHAR(10),</v>
      </c>
      <c r="L350" s="47" t="str">
        <f t="shared" si="58"/>
        <v>$p13a4_day1 = $_POST['p13a4_day1'];</v>
      </c>
      <c r="M350" s="47" t="str">
        <f t="shared" si="59"/>
        <v>'$p13a4_day1',</v>
      </c>
      <c r="N350" s="47" t="str">
        <f t="shared" si="62"/>
        <v>p13a4_day1 ='$p13a4_day1',</v>
      </c>
      <c r="O350" s="32" t="str">
        <f t="shared" si="63"/>
        <v>$p13a4_day1 = $_POST['p13a4_day1'.$j];</v>
      </c>
      <c r="P350" s="32" t="str">
        <f t="shared" si="64"/>
        <v>ALTER TABLE  teachers_phoneinterview ADD `p13a4_day1` VARCHAR (10) NOT NULL AFTER `p13a5_day1`;</v>
      </c>
      <c r="Q350" s="32" t="str">
        <f t="shared" si="65"/>
        <v>`p13a4_day1`,</v>
      </c>
      <c r="R350" s="32" t="str">
        <f t="shared" si="60"/>
        <v>p13a4_day1</v>
      </c>
      <c r="S350" s="32" t="str">
        <f t="shared" si="66"/>
        <v xml:space="preserve"> + IF(`p13a4_day1` IS NULL , 0 ,1) </v>
      </c>
      <c r="T350" s="32" t="str">
        <f t="shared" si="61"/>
        <v>+(case WHEN p13a4_day1 is null or p13a4_day1 like '' then 1 else 0 end)</v>
      </c>
      <c r="U350" s="32"/>
    </row>
    <row r="351" spans="1:21">
      <c r="A351" s="57"/>
      <c r="B351" s="57"/>
      <c r="C351" s="50" t="s">
        <v>667</v>
      </c>
      <c r="D351" s="57" t="s">
        <v>138</v>
      </c>
      <c r="E351" s="179" t="s">
        <v>667</v>
      </c>
      <c r="F351" s="39" t="s">
        <v>83</v>
      </c>
      <c r="G351" s="59">
        <v>10</v>
      </c>
      <c r="H351" s="57"/>
      <c r="I351" s="57" t="s">
        <v>84</v>
      </c>
      <c r="J351" s="57"/>
      <c r="K351" s="41" t="str">
        <f t="shared" si="57"/>
        <v>p13a4_month1 VARCHAR(10),</v>
      </c>
      <c r="L351" s="47" t="str">
        <f t="shared" si="58"/>
        <v>$p13a4_month1 = $_POST['p13a4_month1'];</v>
      </c>
      <c r="M351" s="47" t="str">
        <f t="shared" si="59"/>
        <v>'$p13a4_month1',</v>
      </c>
      <c r="N351" s="47" t="str">
        <f t="shared" si="62"/>
        <v>p13a4_month1 ='$p13a4_month1',</v>
      </c>
      <c r="O351" s="32" t="str">
        <f t="shared" si="63"/>
        <v>$p13a4_month1 = $_POST['p13a4_month1'.$j];</v>
      </c>
      <c r="P351" s="32" t="str">
        <f t="shared" si="64"/>
        <v>ALTER TABLE  teachers_phoneinterview ADD `p13a4_month1` VARCHAR (10) NOT NULL AFTER `p13a5_month1`;</v>
      </c>
      <c r="Q351" s="32" t="str">
        <f t="shared" si="65"/>
        <v>`p13a4_month1`,</v>
      </c>
      <c r="R351" s="32" t="str">
        <f t="shared" si="60"/>
        <v>p13a4_month1</v>
      </c>
      <c r="S351" s="32" t="str">
        <f t="shared" si="66"/>
        <v xml:space="preserve"> + IF(`p13a4_month1` IS NULL , 0 ,1) </v>
      </c>
      <c r="T351" s="32" t="str">
        <f t="shared" si="61"/>
        <v>+(case WHEN p13a4_month1 is null or p13a4_month1 like '' then 1 else 0 end)</v>
      </c>
      <c r="U351" s="32"/>
    </row>
    <row r="352" spans="1:21">
      <c r="A352" s="57"/>
      <c r="B352" s="57"/>
      <c r="C352" s="50" t="s">
        <v>668</v>
      </c>
      <c r="D352" s="57" t="s">
        <v>140</v>
      </c>
      <c r="E352" s="179" t="s">
        <v>668</v>
      </c>
      <c r="F352" s="39" t="s">
        <v>83</v>
      </c>
      <c r="G352" s="59">
        <v>10</v>
      </c>
      <c r="H352" s="57"/>
      <c r="I352" s="57" t="s">
        <v>84</v>
      </c>
      <c r="J352" s="57"/>
      <c r="K352" s="41" t="str">
        <f t="shared" si="57"/>
        <v>p13a4_day2 VARCHAR(10),</v>
      </c>
      <c r="L352" s="47" t="str">
        <f t="shared" si="58"/>
        <v>$p13a4_day2 = $_POST['p13a4_day2'];</v>
      </c>
      <c r="M352" s="47" t="str">
        <f t="shared" si="59"/>
        <v>'$p13a4_day2',</v>
      </c>
      <c r="N352" s="47" t="str">
        <f t="shared" si="62"/>
        <v>p13a4_day2 ='$p13a4_day2',</v>
      </c>
      <c r="O352" s="32" t="str">
        <f t="shared" si="63"/>
        <v>$p13a4_day2 = $_POST['p13a4_day2'.$j];</v>
      </c>
      <c r="P352" s="32" t="str">
        <f t="shared" si="64"/>
        <v>ALTER TABLE  teachers_phoneinterview ADD `p13a4_day2` VARCHAR (10) NOT NULL AFTER `p13a5_day2`;</v>
      </c>
      <c r="Q352" s="32" t="str">
        <f t="shared" si="65"/>
        <v>`p13a4_day2`,</v>
      </c>
      <c r="R352" s="32" t="str">
        <f t="shared" si="60"/>
        <v>p13a4_day2</v>
      </c>
      <c r="S352" s="32" t="str">
        <f t="shared" si="66"/>
        <v xml:space="preserve"> + IF(`p13a4_day2` IS NULL , 0 ,1) </v>
      </c>
      <c r="T352" s="32" t="str">
        <f t="shared" si="61"/>
        <v>+(case WHEN p13a4_day2 is null or p13a4_day2 like '' then 1 else 0 end)</v>
      </c>
      <c r="U352" s="32"/>
    </row>
    <row r="353" spans="1:21">
      <c r="A353" s="57"/>
      <c r="B353" s="57"/>
      <c r="C353" s="50" t="s">
        <v>669</v>
      </c>
      <c r="D353" s="57" t="s">
        <v>138</v>
      </c>
      <c r="E353" s="179" t="s">
        <v>669</v>
      </c>
      <c r="F353" s="39" t="s">
        <v>83</v>
      </c>
      <c r="G353" s="59">
        <v>10</v>
      </c>
      <c r="H353" s="57"/>
      <c r="I353" s="57" t="s">
        <v>84</v>
      </c>
      <c r="J353" s="57"/>
      <c r="K353" s="41" t="str">
        <f t="shared" si="57"/>
        <v>p13a4_month2 VARCHAR(10),</v>
      </c>
      <c r="L353" s="47" t="str">
        <f t="shared" si="58"/>
        <v>$p13a4_month2 = $_POST['p13a4_month2'];</v>
      </c>
      <c r="M353" s="47" t="str">
        <f t="shared" si="59"/>
        <v>'$p13a4_month2',</v>
      </c>
      <c r="N353" s="47" t="str">
        <f t="shared" si="62"/>
        <v>p13a4_month2 ='$p13a4_month2',</v>
      </c>
      <c r="O353" s="32" t="str">
        <f t="shared" si="63"/>
        <v>$p13a4_month2 = $_POST['p13a4_month2'.$j];</v>
      </c>
      <c r="P353" s="32" t="str">
        <f t="shared" si="64"/>
        <v>ALTER TABLE  teachers_phoneinterview ADD `p13a4_month2` VARCHAR (10) NOT NULL AFTER `p13a5_month2`;</v>
      </c>
      <c r="Q353" s="32" t="str">
        <f t="shared" si="65"/>
        <v>`p13a4_month2`,</v>
      </c>
      <c r="R353" s="32" t="str">
        <f t="shared" si="60"/>
        <v>p13a4_month2</v>
      </c>
      <c r="S353" s="32" t="str">
        <f t="shared" si="66"/>
        <v xml:space="preserve"> + IF(`p13a4_month2` IS NULL , 0 ,1) </v>
      </c>
      <c r="T353" s="32" t="str">
        <f t="shared" si="61"/>
        <v>+(case WHEN p13a4_month2 is null or p13a4_month2 like '' then 1 else 0 end)</v>
      </c>
      <c r="U353" s="32"/>
    </row>
    <row r="354" spans="1:21" s="78" customFormat="1">
      <c r="A354" s="72"/>
      <c r="B354" s="72"/>
      <c r="C354" s="74" t="s">
        <v>670</v>
      </c>
      <c r="D354" s="73" t="s">
        <v>159</v>
      </c>
      <c r="E354" s="261" t="s">
        <v>670</v>
      </c>
      <c r="F354" s="75" t="s">
        <v>83</v>
      </c>
      <c r="G354" s="76">
        <v>10</v>
      </c>
      <c r="H354" s="72"/>
      <c r="I354" s="57" t="s">
        <v>84</v>
      </c>
      <c r="J354" s="72"/>
      <c r="K354" s="41" t="str">
        <f t="shared" si="57"/>
        <v>p13a5_day1 VARCHAR(10),</v>
      </c>
      <c r="L354" s="47" t="str">
        <f t="shared" si="58"/>
        <v>$p13a5_day1 = $_POST['p13a5_day1'];</v>
      </c>
      <c r="M354" s="47" t="str">
        <f t="shared" si="59"/>
        <v>'$p13a5_day1',</v>
      </c>
      <c r="N354" s="47" t="str">
        <f t="shared" si="62"/>
        <v>p13a5_day1 ='$p13a5_day1',</v>
      </c>
      <c r="O354" s="32" t="str">
        <f t="shared" si="63"/>
        <v>$p13a5_day1 = $_POST['p13a5_day1'.$j];</v>
      </c>
      <c r="P354" s="32" t="str">
        <f t="shared" si="64"/>
        <v>ALTER TABLE  teachers_phoneinterview ADD `p13a5_day1` VARCHAR (10) NOT NULL AFTER ``;</v>
      </c>
      <c r="Q354" s="32" t="str">
        <f t="shared" si="65"/>
        <v>`p13a5_day1`,</v>
      </c>
      <c r="R354" s="32" t="str">
        <f t="shared" si="60"/>
        <v>p13a5_day1</v>
      </c>
      <c r="S354" s="32" t="str">
        <f t="shared" si="66"/>
        <v xml:space="preserve"> + IF(`p13a5_day1` IS NULL , 0 ,1) </v>
      </c>
      <c r="T354" s="32" t="str">
        <f t="shared" si="61"/>
        <v>+(case WHEN p13a5_day1 is null or p13a5_day1 like '' then 1 else 0 end)</v>
      </c>
      <c r="U354" s="77"/>
    </row>
    <row r="355" spans="1:21" s="78" customFormat="1">
      <c r="A355" s="72"/>
      <c r="B355" s="72"/>
      <c r="C355" s="74" t="s">
        <v>671</v>
      </c>
      <c r="D355" s="72" t="s">
        <v>138</v>
      </c>
      <c r="E355" s="261" t="s">
        <v>671</v>
      </c>
      <c r="F355" s="75" t="s">
        <v>83</v>
      </c>
      <c r="G355" s="76">
        <v>10</v>
      </c>
      <c r="H355" s="72"/>
      <c r="I355" s="57" t="s">
        <v>84</v>
      </c>
      <c r="J355" s="72"/>
      <c r="K355" s="41" t="str">
        <f t="shared" si="57"/>
        <v>p13a5_month1 VARCHAR(10),</v>
      </c>
      <c r="L355" s="47" t="str">
        <f t="shared" si="58"/>
        <v>$p13a5_month1 = $_POST['p13a5_month1'];</v>
      </c>
      <c r="M355" s="47" t="str">
        <f t="shared" si="59"/>
        <v>'$p13a5_month1',</v>
      </c>
      <c r="N355" s="47" t="str">
        <f t="shared" si="62"/>
        <v>p13a5_month1 ='$p13a5_month1',</v>
      </c>
      <c r="O355" s="32" t="str">
        <f t="shared" si="63"/>
        <v>$p13a5_month1 = $_POST['p13a5_month1'.$j];</v>
      </c>
      <c r="P355" s="32" t="str">
        <f t="shared" si="64"/>
        <v>ALTER TABLE  teachers_phoneinterview ADD `p13a5_month1` VARCHAR (10) NOT NULL AFTER ``;</v>
      </c>
      <c r="Q355" s="32" t="str">
        <f t="shared" si="65"/>
        <v>`p13a5_month1`,</v>
      </c>
      <c r="R355" s="32" t="str">
        <f t="shared" si="60"/>
        <v>p13a5_month1</v>
      </c>
      <c r="S355" s="32" t="str">
        <f t="shared" si="66"/>
        <v xml:space="preserve"> + IF(`p13a5_month1` IS NULL , 0 ,1) </v>
      </c>
      <c r="T355" s="32" t="str">
        <f t="shared" si="61"/>
        <v>+(case WHEN p13a5_month1 is null or p13a5_month1 like '' then 1 else 0 end)</v>
      </c>
      <c r="U355" s="77"/>
    </row>
    <row r="356" spans="1:21" s="78" customFormat="1">
      <c r="A356" s="72"/>
      <c r="B356" s="72"/>
      <c r="C356" s="74" t="s">
        <v>672</v>
      </c>
      <c r="D356" s="72" t="s">
        <v>140</v>
      </c>
      <c r="E356" s="261" t="s">
        <v>672</v>
      </c>
      <c r="F356" s="75" t="s">
        <v>83</v>
      </c>
      <c r="G356" s="76">
        <v>10</v>
      </c>
      <c r="H356" s="72"/>
      <c r="I356" s="57" t="s">
        <v>84</v>
      </c>
      <c r="J356" s="72"/>
      <c r="K356" s="41" t="str">
        <f t="shared" si="57"/>
        <v>p13a5_day2 VARCHAR(10),</v>
      </c>
      <c r="L356" s="47" t="str">
        <f t="shared" si="58"/>
        <v>$p13a5_day2 = $_POST['p13a5_day2'];</v>
      </c>
      <c r="M356" s="47" t="str">
        <f t="shared" si="59"/>
        <v>'$p13a5_day2',</v>
      </c>
      <c r="N356" s="47" t="str">
        <f t="shared" si="62"/>
        <v>p13a5_day2 ='$p13a5_day2',</v>
      </c>
      <c r="O356" s="32" t="str">
        <f t="shared" si="63"/>
        <v>$p13a5_day2 = $_POST['p13a5_day2'.$j];</v>
      </c>
      <c r="P356" s="32" t="str">
        <f t="shared" si="64"/>
        <v>ALTER TABLE  teachers_phoneinterview ADD `p13a5_day2` VARCHAR (10) NOT NULL AFTER `p14a`;</v>
      </c>
      <c r="Q356" s="32" t="str">
        <f t="shared" si="65"/>
        <v>`p13a5_day2`,</v>
      </c>
      <c r="R356" s="32" t="str">
        <f t="shared" si="60"/>
        <v>p13a5_day2</v>
      </c>
      <c r="S356" s="32" t="str">
        <f t="shared" si="66"/>
        <v xml:space="preserve"> + IF(`p13a5_day2` IS NULL , 0 ,1) </v>
      </c>
      <c r="T356" s="32" t="str">
        <f t="shared" si="61"/>
        <v>+(case WHEN p13a5_day2 is null or p13a5_day2 like '' then 1 else 0 end)</v>
      </c>
      <c r="U356" s="77"/>
    </row>
    <row r="357" spans="1:21" s="78" customFormat="1">
      <c r="A357" s="72"/>
      <c r="B357" s="72"/>
      <c r="C357" s="74" t="s">
        <v>673</v>
      </c>
      <c r="D357" s="72" t="s">
        <v>138</v>
      </c>
      <c r="E357" s="261" t="s">
        <v>673</v>
      </c>
      <c r="F357" s="75" t="s">
        <v>83</v>
      </c>
      <c r="G357" s="76">
        <v>10</v>
      </c>
      <c r="H357" s="72"/>
      <c r="I357" s="57" t="s">
        <v>84</v>
      </c>
      <c r="J357" s="72"/>
      <c r="K357" s="41" t="str">
        <f t="shared" si="57"/>
        <v>p13a5_month2 VARCHAR(10),</v>
      </c>
      <c r="L357" s="47" t="str">
        <f t="shared" si="58"/>
        <v>$p13a5_month2 = $_POST['p13a5_month2'];</v>
      </c>
      <c r="M357" s="47" t="str">
        <f t="shared" si="59"/>
        <v>'$p13a5_month2',</v>
      </c>
      <c r="N357" s="47" t="str">
        <f t="shared" si="62"/>
        <v>p13a5_month2 ='$p13a5_month2',</v>
      </c>
      <c r="O357" s="32" t="str">
        <f t="shared" si="63"/>
        <v>$p13a5_month2 = $_POST['p13a5_month2'.$j];</v>
      </c>
      <c r="P357" s="32" t="str">
        <f t="shared" si="64"/>
        <v>ALTER TABLE  teachers_phoneinterview ADD `p13a5_month2` VARCHAR (10) NOT NULL AFTER `p14b`;</v>
      </c>
      <c r="Q357" s="32" t="str">
        <f t="shared" si="65"/>
        <v>`p13a5_month2`,</v>
      </c>
      <c r="R357" s="32" t="str">
        <f t="shared" si="60"/>
        <v>p13a5_month2</v>
      </c>
      <c r="S357" s="32" t="str">
        <f t="shared" si="66"/>
        <v xml:space="preserve"> + IF(`p13a5_month2` IS NULL , 0 ,1) </v>
      </c>
      <c r="T357" s="32" t="str">
        <f t="shared" si="61"/>
        <v>+(case WHEN p13a5_month2 is null or p13a5_month2 like '' then 1 else 0 end)</v>
      </c>
      <c r="U357" s="77"/>
    </row>
    <row r="358" spans="1:21" s="174" customFormat="1">
      <c r="A358" s="167"/>
      <c r="B358" s="168"/>
      <c r="C358" s="168"/>
      <c r="D358" s="167"/>
      <c r="E358" s="271"/>
      <c r="F358" s="169"/>
      <c r="G358" s="170"/>
      <c r="H358" s="167"/>
      <c r="I358" s="167"/>
      <c r="J358" s="167"/>
      <c r="K358" s="41" t="str">
        <f t="shared" si="57"/>
        <v/>
      </c>
      <c r="L358" s="47" t="str">
        <f t="shared" si="58"/>
        <v/>
      </c>
      <c r="M358" s="47" t="str">
        <f t="shared" si="59"/>
        <v/>
      </c>
      <c r="N358" s="47" t="str">
        <f t="shared" si="62"/>
        <v/>
      </c>
      <c r="O358" s="32" t="str">
        <f t="shared" si="63"/>
        <v/>
      </c>
      <c r="P358" s="32" t="str">
        <f t="shared" si="64"/>
        <v/>
      </c>
      <c r="Q358" s="32" t="str">
        <f t="shared" si="65"/>
        <v/>
      </c>
      <c r="R358" s="32" t="str">
        <f t="shared" si="60"/>
        <v/>
      </c>
      <c r="S358" s="172"/>
      <c r="T358" s="172"/>
      <c r="U358" s="173"/>
    </row>
    <row r="359" spans="1:21" ht="46.5">
      <c r="A359" s="57"/>
      <c r="B359" s="57"/>
      <c r="C359" s="50" t="s">
        <v>647</v>
      </c>
      <c r="D359" s="148" t="s">
        <v>840</v>
      </c>
      <c r="E359" s="179"/>
      <c r="F359" s="39"/>
      <c r="G359" s="59"/>
      <c r="H359" s="57"/>
      <c r="I359" s="57"/>
      <c r="J359" s="57"/>
      <c r="K359" s="41" t="str">
        <f t="shared" si="57"/>
        <v/>
      </c>
      <c r="L359" s="47" t="str">
        <f t="shared" si="58"/>
        <v/>
      </c>
      <c r="M359" s="47" t="str">
        <f t="shared" si="59"/>
        <v/>
      </c>
      <c r="N359" s="47" t="str">
        <f t="shared" si="62"/>
        <v/>
      </c>
      <c r="O359" s="32" t="str">
        <f t="shared" si="63"/>
        <v/>
      </c>
      <c r="P359" s="32" t="str">
        <f t="shared" si="64"/>
        <v/>
      </c>
      <c r="Q359" s="32" t="str">
        <f t="shared" si="65"/>
        <v/>
      </c>
      <c r="R359" s="32" t="str">
        <f t="shared" si="60"/>
        <v/>
      </c>
      <c r="S359" s="32" t="str">
        <f t="shared" ref="S359:S363" si="67">IF(I359="y"," + IF(`"&amp;E359&amp;"` IS NULL , 0 ,1) ","")</f>
        <v/>
      </c>
      <c r="T359" s="32" t="str">
        <f t="shared" ref="T359:T363" si="68">IF(I359="y","+(case WHEN "&amp;E359&amp;" is null or "&amp;E359&amp;" like '' then 1 else 0 end)","")</f>
        <v/>
      </c>
      <c r="U359" s="32"/>
    </row>
    <row r="360" spans="1:21">
      <c r="A360" s="57"/>
      <c r="B360" s="57"/>
      <c r="C360" s="50" t="s">
        <v>648</v>
      </c>
      <c r="D360" s="57" t="s">
        <v>191</v>
      </c>
      <c r="E360" s="179" t="s">
        <v>648</v>
      </c>
      <c r="F360" s="39" t="s">
        <v>83</v>
      </c>
      <c r="G360" s="59">
        <v>2</v>
      </c>
      <c r="H360" s="57"/>
      <c r="I360" s="57" t="s">
        <v>84</v>
      </c>
      <c r="J360" s="57" t="s">
        <v>192</v>
      </c>
      <c r="K360" s="41" t="str">
        <f t="shared" si="57"/>
        <v>p14a VARCHAR(2),</v>
      </c>
      <c r="L360" s="47" t="str">
        <f t="shared" si="58"/>
        <v>$p14a = $_POST['p14a'];</v>
      </c>
      <c r="M360" s="47" t="str">
        <f t="shared" si="59"/>
        <v>'$p14a',</v>
      </c>
      <c r="N360" s="47" t="str">
        <f t="shared" si="62"/>
        <v>p14a ='$p14a',</v>
      </c>
      <c r="O360" s="32" t="str">
        <f t="shared" si="63"/>
        <v>$p14a = $_POST['p14a'.$j];</v>
      </c>
      <c r="P360" s="32" t="str">
        <f t="shared" si="64"/>
        <v>ALTER TABLE  teachers_phoneinterview ADD `p14a` VARCHAR (2) NOT NULL AFTER ``;</v>
      </c>
      <c r="Q360" s="32" t="str">
        <f t="shared" si="65"/>
        <v>`p14a`,</v>
      </c>
      <c r="R360" s="32" t="str">
        <f t="shared" si="60"/>
        <v>p14a</v>
      </c>
      <c r="S360" s="32" t="str">
        <f t="shared" si="67"/>
        <v xml:space="preserve"> + IF(`p14a` IS NULL , 0 ,1) </v>
      </c>
      <c r="T360" s="32" t="str">
        <f t="shared" si="68"/>
        <v>+(case WHEN p14a is null or p14a like '' then 1 else 0 end)</v>
      </c>
      <c r="U360" s="32"/>
    </row>
    <row r="361" spans="1:21">
      <c r="A361" s="57"/>
      <c r="B361" s="57"/>
      <c r="C361" s="50" t="s">
        <v>649</v>
      </c>
      <c r="D361" s="57" t="s">
        <v>821</v>
      </c>
      <c r="E361" s="179" t="s">
        <v>649</v>
      </c>
      <c r="F361" s="39" t="s">
        <v>83</v>
      </c>
      <c r="G361" s="59">
        <v>2</v>
      </c>
      <c r="H361" s="57"/>
      <c r="I361" s="57" t="s">
        <v>84</v>
      </c>
      <c r="J361" s="57" t="s">
        <v>192</v>
      </c>
      <c r="K361" s="41" t="str">
        <f t="shared" si="57"/>
        <v>p14b VARCHAR(2),</v>
      </c>
      <c r="L361" s="47" t="str">
        <f t="shared" si="58"/>
        <v>$p14b = $_POST['p14b'];</v>
      </c>
      <c r="M361" s="47" t="str">
        <f t="shared" si="59"/>
        <v>'$p14b',</v>
      </c>
      <c r="N361" s="47" t="str">
        <f t="shared" si="62"/>
        <v>p14b ='$p14b',</v>
      </c>
      <c r="O361" s="32" t="str">
        <f t="shared" si="63"/>
        <v>$p14b = $_POST['p14b'.$j];</v>
      </c>
      <c r="P361" s="32" t="str">
        <f t="shared" si="64"/>
        <v>ALTER TABLE  teachers_phoneinterview ADD `p14b` VARCHAR (2) NOT NULL AFTER `p15`;</v>
      </c>
      <c r="Q361" s="32" t="str">
        <f t="shared" si="65"/>
        <v>`p14b`,</v>
      </c>
      <c r="R361" s="32" t="str">
        <f t="shared" si="60"/>
        <v>p14b</v>
      </c>
      <c r="S361" s="32" t="str">
        <f t="shared" si="67"/>
        <v xml:space="preserve"> + IF(`p14b` IS NULL , 0 ,1) </v>
      </c>
      <c r="T361" s="32" t="str">
        <f t="shared" si="68"/>
        <v>+(case WHEN p14b is null or p14b like '' then 1 else 0 end)</v>
      </c>
      <c r="U361" s="32"/>
    </row>
    <row r="362" spans="1:21">
      <c r="A362" s="57"/>
      <c r="B362" s="57"/>
      <c r="C362" s="50" t="s">
        <v>650</v>
      </c>
      <c r="D362" s="57" t="s">
        <v>822</v>
      </c>
      <c r="E362" s="179" t="s">
        <v>650</v>
      </c>
      <c r="F362" s="39" t="s">
        <v>83</v>
      </c>
      <c r="G362" s="59">
        <v>2</v>
      </c>
      <c r="H362" s="57"/>
      <c r="I362" s="57" t="s">
        <v>84</v>
      </c>
      <c r="J362" s="57" t="s">
        <v>192</v>
      </c>
      <c r="K362" s="41" t="str">
        <f t="shared" si="57"/>
        <v>p14c VARCHAR(2),</v>
      </c>
      <c r="L362" s="47" t="str">
        <f t="shared" si="58"/>
        <v>$p14c = $_POST['p14c'];</v>
      </c>
      <c r="M362" s="47" t="str">
        <f t="shared" si="59"/>
        <v>'$p14c',</v>
      </c>
      <c r="N362" s="47" t="str">
        <f t="shared" si="62"/>
        <v>p14c ='$p14c',</v>
      </c>
      <c r="O362" s="32" t="str">
        <f t="shared" si="63"/>
        <v>$p14c = $_POST['p14c'.$j];</v>
      </c>
      <c r="P362" s="32" t="str">
        <f t="shared" si="64"/>
        <v>ALTER TABLE  teachers_phoneinterview ADD `p14c` VARCHAR (2) NOT NULL AFTER `p15a`;</v>
      </c>
      <c r="Q362" s="32" t="str">
        <f t="shared" si="65"/>
        <v>`p14c`,</v>
      </c>
      <c r="R362" s="32" t="str">
        <f t="shared" si="60"/>
        <v>p14c</v>
      </c>
      <c r="S362" s="32" t="str">
        <f t="shared" si="67"/>
        <v xml:space="preserve"> + IF(`p14c` IS NULL , 0 ,1) </v>
      </c>
      <c r="T362" s="32" t="str">
        <f t="shared" si="68"/>
        <v>+(case WHEN p14c is null or p14c like '' then 1 else 0 end)</v>
      </c>
      <c r="U362" s="32"/>
    </row>
    <row r="363" spans="1:21" s="91" customFormat="1">
      <c r="A363" s="87"/>
      <c r="B363" s="88"/>
      <c r="C363" s="50" t="s">
        <v>828</v>
      </c>
      <c r="D363" s="87" t="s">
        <v>823</v>
      </c>
      <c r="E363" s="179" t="s">
        <v>828</v>
      </c>
      <c r="F363" s="39" t="s">
        <v>83</v>
      </c>
      <c r="G363" s="92" t="s">
        <v>825</v>
      </c>
      <c r="H363" s="87"/>
      <c r="I363" s="87" t="s">
        <v>84</v>
      </c>
      <c r="J363" s="87"/>
      <c r="K363" s="41" t="str">
        <f t="shared" si="57"/>
        <v>p14d VARCHAR(255),</v>
      </c>
      <c r="L363" s="47" t="str">
        <f t="shared" si="58"/>
        <v>$p14d = $_POST['p14d'];</v>
      </c>
      <c r="M363" s="47" t="str">
        <f t="shared" si="59"/>
        <v>'$p14d',</v>
      </c>
      <c r="N363" s="47" t="str">
        <f t="shared" si="62"/>
        <v>p14d ='$p14d',</v>
      </c>
      <c r="O363" s="32" t="str">
        <f t="shared" si="63"/>
        <v>$p14d = $_POST['p14d'.$j];</v>
      </c>
      <c r="P363" s="32" t="str">
        <f t="shared" si="64"/>
        <v>ALTER TABLE  teachers_phoneinterview ADD `p14d` VARCHAR (255) NOT NULL AFTER `p15a1_day1`;</v>
      </c>
      <c r="Q363" s="32" t="str">
        <f t="shared" si="65"/>
        <v>`p14d`,</v>
      </c>
      <c r="R363" s="32" t="str">
        <f t="shared" si="60"/>
        <v>p14d</v>
      </c>
      <c r="S363" s="32" t="str">
        <f t="shared" si="67"/>
        <v xml:space="preserve"> + IF(`p14d` IS NULL , 0 ,1) </v>
      </c>
      <c r="T363" s="32" t="str">
        <f t="shared" si="68"/>
        <v>+(case WHEN p14d is null or p14d like '' then 1 else 0 end)</v>
      </c>
      <c r="U363" s="90"/>
    </row>
    <row r="364" spans="1:21" s="174" customFormat="1">
      <c r="A364" s="167"/>
      <c r="B364" s="168"/>
      <c r="C364" s="168"/>
      <c r="D364" s="167"/>
      <c r="E364" s="271"/>
      <c r="F364" s="169"/>
      <c r="G364" s="170"/>
      <c r="H364" s="167"/>
      <c r="I364" s="167"/>
      <c r="J364" s="167"/>
      <c r="K364" s="41" t="str">
        <f t="shared" si="57"/>
        <v/>
      </c>
      <c r="L364" s="47" t="str">
        <f t="shared" si="58"/>
        <v/>
      </c>
      <c r="M364" s="47" t="str">
        <f t="shared" si="59"/>
        <v/>
      </c>
      <c r="N364" s="47" t="str">
        <f t="shared" si="62"/>
        <v/>
      </c>
      <c r="O364" s="32" t="str">
        <f t="shared" si="63"/>
        <v/>
      </c>
      <c r="P364" s="32" t="str">
        <f t="shared" si="64"/>
        <v/>
      </c>
      <c r="Q364" s="32" t="str">
        <f t="shared" si="65"/>
        <v/>
      </c>
      <c r="R364" s="32" t="str">
        <f t="shared" si="60"/>
        <v/>
      </c>
      <c r="S364" s="172"/>
      <c r="T364" s="172"/>
      <c r="U364" s="173"/>
    </row>
    <row r="365" spans="1:21">
      <c r="A365" s="57"/>
      <c r="B365" s="57" t="s">
        <v>602</v>
      </c>
      <c r="C365" s="50" t="s">
        <v>675</v>
      </c>
      <c r="D365" s="57" t="s">
        <v>697</v>
      </c>
      <c r="E365" s="179" t="s">
        <v>675</v>
      </c>
      <c r="F365" s="39" t="s">
        <v>83</v>
      </c>
      <c r="G365" s="59">
        <v>2</v>
      </c>
      <c r="H365" s="57"/>
      <c r="I365" s="57" t="s">
        <v>84</v>
      </c>
      <c r="J365" s="57" t="s">
        <v>836</v>
      </c>
      <c r="K365" s="41" t="str">
        <f t="shared" si="57"/>
        <v>p15 VARCHAR(2),</v>
      </c>
      <c r="L365" s="47" t="str">
        <f t="shared" si="58"/>
        <v>$p15 = $_POST['p15'];</v>
      </c>
      <c r="M365" s="47" t="str">
        <f t="shared" si="59"/>
        <v>'$p15',</v>
      </c>
      <c r="N365" s="47" t="str">
        <f t="shared" si="62"/>
        <v>p15 ='$p15',</v>
      </c>
      <c r="O365" s="32" t="str">
        <f t="shared" si="63"/>
        <v>$p15 = $_POST['p15'.$j];</v>
      </c>
      <c r="P365" s="32" t="str">
        <f t="shared" si="64"/>
        <v>ALTER TABLE  teachers_phoneinterview ADD `p15` VARCHAR (2) NOT NULL AFTER `p15a1_day2`;</v>
      </c>
      <c r="Q365" s="32" t="str">
        <f t="shared" si="65"/>
        <v>`p15`,</v>
      </c>
      <c r="R365" s="32" t="str">
        <f t="shared" si="60"/>
        <v>p15</v>
      </c>
      <c r="S365" s="32" t="str">
        <f t="shared" ref="S365:S386" si="69">IF(I365="y"," + IF(`"&amp;E365&amp;"` IS NULL , 0 ,1) ","")</f>
        <v xml:space="preserve"> + IF(`p15` IS NULL , 0 ,1) </v>
      </c>
      <c r="T365" s="32" t="str">
        <f t="shared" ref="T365:T386" si="70">IF(I365="y","+(case WHEN "&amp;E365&amp;" is null or "&amp;E365&amp;" like '' then 1 else 0 end)","")</f>
        <v>+(case WHEN p15 is null or p15 like '' then 1 else 0 end)</v>
      </c>
      <c r="U365" s="32"/>
    </row>
    <row r="366" spans="1:21">
      <c r="A366" s="57"/>
      <c r="B366" s="57"/>
      <c r="C366" s="50" t="s">
        <v>676</v>
      </c>
      <c r="D366" s="57" t="s">
        <v>241</v>
      </c>
      <c r="E366" s="179" t="s">
        <v>676</v>
      </c>
      <c r="F366" s="39" t="s">
        <v>83</v>
      </c>
      <c r="G366" s="59">
        <v>5</v>
      </c>
      <c r="H366" s="57"/>
      <c r="I366" s="57" t="s">
        <v>84</v>
      </c>
      <c r="J366" s="57"/>
      <c r="K366" s="41" t="str">
        <f t="shared" si="57"/>
        <v>p15a VARCHAR(5),</v>
      </c>
      <c r="L366" s="47" t="str">
        <f t="shared" si="58"/>
        <v>$p15a = $_POST['p15a'];</v>
      </c>
      <c r="M366" s="47" t="str">
        <f t="shared" si="59"/>
        <v>'$p15a',</v>
      </c>
      <c r="N366" s="47" t="str">
        <f t="shared" si="62"/>
        <v>p15a ='$p15a',</v>
      </c>
      <c r="O366" s="32" t="str">
        <f t="shared" si="63"/>
        <v>$p15a = $_POST['p15a'.$j];</v>
      </c>
      <c r="P366" s="32" t="str">
        <f t="shared" si="64"/>
        <v>ALTER TABLE  teachers_phoneinterview ADD `p15a` VARCHAR (5) NOT NULL AFTER `p15a1_month2`;</v>
      </c>
      <c r="Q366" s="32" t="str">
        <f t="shared" si="65"/>
        <v>`p15a`,</v>
      </c>
      <c r="R366" s="32" t="str">
        <f t="shared" si="60"/>
        <v>p15a</v>
      </c>
      <c r="S366" s="32" t="str">
        <f t="shared" si="69"/>
        <v xml:space="preserve"> + IF(`p15a` IS NULL , 0 ,1) </v>
      </c>
      <c r="T366" s="32" t="str">
        <f t="shared" si="70"/>
        <v>+(case WHEN p15a is null or p15a like '' then 1 else 0 end)</v>
      </c>
      <c r="U366" s="32"/>
    </row>
    <row r="367" spans="1:21">
      <c r="A367" s="57"/>
      <c r="B367" s="57"/>
      <c r="C367" s="50" t="s">
        <v>677</v>
      </c>
      <c r="D367" s="57" t="s">
        <v>243</v>
      </c>
      <c r="E367" s="179" t="s">
        <v>677</v>
      </c>
      <c r="F367" s="39" t="s">
        <v>83</v>
      </c>
      <c r="G367" s="59">
        <v>10</v>
      </c>
      <c r="H367" s="57"/>
      <c r="I367" s="57" t="s">
        <v>84</v>
      </c>
      <c r="J367" s="57"/>
      <c r="K367" s="41" t="str">
        <f t="shared" si="57"/>
        <v>p15a1_day1 VARCHAR(10),</v>
      </c>
      <c r="L367" s="47" t="str">
        <f t="shared" si="58"/>
        <v>$p15a1_day1 = $_POST['p15a1_day1'];</v>
      </c>
      <c r="M367" s="47" t="str">
        <f t="shared" si="59"/>
        <v>'$p15a1_day1',</v>
      </c>
      <c r="N367" s="47" t="str">
        <f t="shared" si="62"/>
        <v>p15a1_day1 ='$p15a1_day1',</v>
      </c>
      <c r="O367" s="32" t="str">
        <f t="shared" si="63"/>
        <v>$p15a1_day1 = $_POST['p15a1_day1'.$j];</v>
      </c>
      <c r="P367" s="32" t="str">
        <f t="shared" si="64"/>
        <v>ALTER TABLE  teachers_phoneinterview ADD `p15a1_day1` VARCHAR (10) NOT NULL AFTER `p15a2_day1`;</v>
      </c>
      <c r="Q367" s="32" t="str">
        <f t="shared" si="65"/>
        <v>`p15a1_day1`,</v>
      </c>
      <c r="R367" s="32" t="str">
        <f t="shared" si="60"/>
        <v>p15a1_day1</v>
      </c>
      <c r="S367" s="32" t="str">
        <f t="shared" si="69"/>
        <v xml:space="preserve"> + IF(`p15a1_day1` IS NULL , 0 ,1) </v>
      </c>
      <c r="T367" s="32" t="str">
        <f t="shared" si="70"/>
        <v>+(case WHEN p15a1_day1 is null or p15a1_day1 like '' then 1 else 0 end)</v>
      </c>
      <c r="U367" s="32"/>
    </row>
    <row r="368" spans="1:21">
      <c r="A368" s="57"/>
      <c r="B368" s="57"/>
      <c r="C368" s="50" t="s">
        <v>678</v>
      </c>
      <c r="D368" s="57" t="s">
        <v>138</v>
      </c>
      <c r="E368" s="179" t="s">
        <v>678</v>
      </c>
      <c r="F368" s="39" t="s">
        <v>83</v>
      </c>
      <c r="G368" s="59">
        <v>10</v>
      </c>
      <c r="H368" s="57"/>
      <c r="I368" s="57" t="s">
        <v>84</v>
      </c>
      <c r="J368" s="57"/>
      <c r="K368" s="41" t="str">
        <f t="shared" si="57"/>
        <v>p15a1_month1 VARCHAR(10),</v>
      </c>
      <c r="L368" s="47" t="str">
        <f t="shared" si="58"/>
        <v>$p15a1_month1 = $_POST['p15a1_month1'];</v>
      </c>
      <c r="M368" s="47" t="str">
        <f t="shared" si="59"/>
        <v>'$p15a1_month1',</v>
      </c>
      <c r="N368" s="47" t="str">
        <f t="shared" si="62"/>
        <v>p15a1_month1 ='$p15a1_month1',</v>
      </c>
      <c r="O368" s="32" t="str">
        <f t="shared" si="63"/>
        <v>$p15a1_month1 = $_POST['p15a1_month1'.$j];</v>
      </c>
      <c r="P368" s="32" t="str">
        <f t="shared" si="64"/>
        <v>ALTER TABLE  teachers_phoneinterview ADD `p15a1_month1` VARCHAR (10) NOT NULL AFTER `p15a2_month1`;</v>
      </c>
      <c r="Q368" s="32" t="str">
        <f t="shared" si="65"/>
        <v>`p15a1_month1`,</v>
      </c>
      <c r="R368" s="32" t="str">
        <f t="shared" si="60"/>
        <v>p15a1_month1</v>
      </c>
      <c r="S368" s="32" t="str">
        <f t="shared" si="69"/>
        <v xml:space="preserve"> + IF(`p15a1_month1` IS NULL , 0 ,1) </v>
      </c>
      <c r="T368" s="32" t="str">
        <f t="shared" si="70"/>
        <v>+(case WHEN p15a1_month1 is null or p15a1_month1 like '' then 1 else 0 end)</v>
      </c>
      <c r="U368" s="32"/>
    </row>
    <row r="369" spans="1:21">
      <c r="A369" s="57"/>
      <c r="B369" s="57"/>
      <c r="C369" s="50" t="s">
        <v>679</v>
      </c>
      <c r="D369" s="57" t="s">
        <v>140</v>
      </c>
      <c r="E369" s="179" t="s">
        <v>679</v>
      </c>
      <c r="F369" s="39" t="s">
        <v>83</v>
      </c>
      <c r="G369" s="59">
        <v>10</v>
      </c>
      <c r="H369" s="57"/>
      <c r="I369" s="57" t="s">
        <v>84</v>
      </c>
      <c r="J369" s="57"/>
      <c r="K369" s="41" t="str">
        <f t="shared" si="57"/>
        <v>p15a1_day2 VARCHAR(10),</v>
      </c>
      <c r="L369" s="47" t="str">
        <f t="shared" si="58"/>
        <v>$p15a1_day2 = $_POST['p15a1_day2'];</v>
      </c>
      <c r="M369" s="47" t="str">
        <f t="shared" si="59"/>
        <v>'$p15a1_day2',</v>
      </c>
      <c r="N369" s="47" t="str">
        <f t="shared" si="62"/>
        <v>p15a1_day2 ='$p15a1_day2',</v>
      </c>
      <c r="O369" s="32" t="str">
        <f t="shared" si="63"/>
        <v>$p15a1_day2 = $_POST['p15a1_day2'.$j];</v>
      </c>
      <c r="P369" s="32" t="str">
        <f t="shared" si="64"/>
        <v>ALTER TABLE  teachers_phoneinterview ADD `p15a1_day2` VARCHAR (10) NOT NULL AFTER `p15a2_day2`;</v>
      </c>
      <c r="Q369" s="32" t="str">
        <f t="shared" si="65"/>
        <v>`p15a1_day2`,</v>
      </c>
      <c r="R369" s="32" t="str">
        <f t="shared" si="60"/>
        <v>p15a1_day2</v>
      </c>
      <c r="S369" s="32" t="str">
        <f t="shared" si="69"/>
        <v xml:space="preserve"> + IF(`p15a1_day2` IS NULL , 0 ,1) </v>
      </c>
      <c r="T369" s="32" t="str">
        <f t="shared" si="70"/>
        <v>+(case WHEN p15a1_day2 is null or p15a1_day2 like '' then 1 else 0 end)</v>
      </c>
      <c r="U369" s="32"/>
    </row>
    <row r="370" spans="1:21">
      <c r="A370" s="57"/>
      <c r="B370" s="57"/>
      <c r="C370" s="50" t="s">
        <v>680</v>
      </c>
      <c r="D370" s="57" t="s">
        <v>138</v>
      </c>
      <c r="E370" s="179" t="s">
        <v>680</v>
      </c>
      <c r="F370" s="39" t="s">
        <v>83</v>
      </c>
      <c r="G370" s="59">
        <v>10</v>
      </c>
      <c r="H370" s="57"/>
      <c r="I370" s="57" t="s">
        <v>84</v>
      </c>
      <c r="J370" s="57"/>
      <c r="K370" s="41" t="str">
        <f t="shared" si="57"/>
        <v>p15a1_month2 VARCHAR(10),</v>
      </c>
      <c r="L370" s="47" t="str">
        <f t="shared" si="58"/>
        <v>$p15a1_month2 = $_POST['p15a1_month2'];</v>
      </c>
      <c r="M370" s="47" t="str">
        <f t="shared" si="59"/>
        <v>'$p15a1_month2',</v>
      </c>
      <c r="N370" s="47" t="str">
        <f t="shared" si="62"/>
        <v>p15a1_month2 ='$p15a1_month2',</v>
      </c>
      <c r="O370" s="32" t="str">
        <f t="shared" si="63"/>
        <v>$p15a1_month2 = $_POST['p15a1_month2'.$j];</v>
      </c>
      <c r="P370" s="32" t="str">
        <f t="shared" si="64"/>
        <v>ALTER TABLE  teachers_phoneinterview ADD `p15a1_month2` VARCHAR (10) NOT NULL AFTER `p15a2_month2`;</v>
      </c>
      <c r="Q370" s="32" t="str">
        <f t="shared" si="65"/>
        <v>`p15a1_month2`,</v>
      </c>
      <c r="R370" s="32" t="str">
        <f t="shared" si="60"/>
        <v>p15a1_month2</v>
      </c>
      <c r="S370" s="32" t="str">
        <f t="shared" si="69"/>
        <v xml:space="preserve"> + IF(`p15a1_month2` IS NULL , 0 ,1) </v>
      </c>
      <c r="T370" s="32" t="str">
        <f t="shared" si="70"/>
        <v>+(case WHEN p15a1_month2 is null or p15a1_month2 like '' then 1 else 0 end)</v>
      </c>
      <c r="U370" s="32"/>
    </row>
    <row r="371" spans="1:21" s="78" customFormat="1">
      <c r="A371" s="72"/>
      <c r="B371" s="72"/>
      <c r="C371" s="74" t="s">
        <v>681</v>
      </c>
      <c r="D371" s="72" t="s">
        <v>248</v>
      </c>
      <c r="E371" s="261" t="s">
        <v>681</v>
      </c>
      <c r="F371" s="75" t="s">
        <v>83</v>
      </c>
      <c r="G371" s="76">
        <v>10</v>
      </c>
      <c r="H371" s="72"/>
      <c r="I371" s="57" t="s">
        <v>84</v>
      </c>
      <c r="J371" s="72"/>
      <c r="K371" s="41" t="str">
        <f t="shared" si="57"/>
        <v>p15a2_day1 VARCHAR(10),</v>
      </c>
      <c r="L371" s="47" t="str">
        <f t="shared" si="58"/>
        <v>$p15a2_day1 = $_POST['p15a2_day1'];</v>
      </c>
      <c r="M371" s="47" t="str">
        <f t="shared" si="59"/>
        <v>'$p15a2_day1',</v>
      </c>
      <c r="N371" s="47" t="str">
        <f t="shared" si="62"/>
        <v>p15a2_day1 ='$p15a2_day1',</v>
      </c>
      <c r="O371" s="32" t="str">
        <f t="shared" si="63"/>
        <v>$p15a2_day1 = $_POST['p15a2_day1'.$j];</v>
      </c>
      <c r="P371" s="32" t="str">
        <f t="shared" si="64"/>
        <v>ALTER TABLE  teachers_phoneinterview ADD `p15a2_day1` VARCHAR (10) NOT NULL AFTER `p15a3_day1`;</v>
      </c>
      <c r="Q371" s="32" t="str">
        <f t="shared" si="65"/>
        <v>`p15a2_day1`,</v>
      </c>
      <c r="R371" s="32" t="str">
        <f t="shared" si="60"/>
        <v>p15a2_day1</v>
      </c>
      <c r="S371" s="32" t="str">
        <f t="shared" si="69"/>
        <v xml:space="preserve"> + IF(`p15a2_day1` IS NULL , 0 ,1) </v>
      </c>
      <c r="T371" s="32" t="str">
        <f t="shared" si="70"/>
        <v>+(case WHEN p15a2_day1 is null or p15a2_day1 like '' then 1 else 0 end)</v>
      </c>
      <c r="U371" s="77"/>
    </row>
    <row r="372" spans="1:21" s="78" customFormat="1">
      <c r="A372" s="72"/>
      <c r="B372" s="72"/>
      <c r="C372" s="74" t="s">
        <v>682</v>
      </c>
      <c r="D372" s="72" t="s">
        <v>138</v>
      </c>
      <c r="E372" s="261" t="s">
        <v>682</v>
      </c>
      <c r="F372" s="75" t="s">
        <v>83</v>
      </c>
      <c r="G372" s="76">
        <v>10</v>
      </c>
      <c r="H372" s="72"/>
      <c r="I372" s="57" t="s">
        <v>84</v>
      </c>
      <c r="J372" s="72"/>
      <c r="K372" s="41" t="str">
        <f t="shared" si="57"/>
        <v>p15a2_month1 VARCHAR(10),</v>
      </c>
      <c r="L372" s="47" t="str">
        <f t="shared" si="58"/>
        <v>$p15a2_month1 = $_POST['p15a2_month1'];</v>
      </c>
      <c r="M372" s="47" t="str">
        <f t="shared" si="59"/>
        <v>'$p15a2_month1',</v>
      </c>
      <c r="N372" s="47" t="str">
        <f t="shared" si="62"/>
        <v>p15a2_month1 ='$p15a2_month1',</v>
      </c>
      <c r="O372" s="32" t="str">
        <f t="shared" si="63"/>
        <v>$p15a2_month1 = $_POST['p15a2_month1'.$j];</v>
      </c>
      <c r="P372" s="32" t="str">
        <f t="shared" si="64"/>
        <v>ALTER TABLE  teachers_phoneinterview ADD `p15a2_month1` VARCHAR (10) NOT NULL AFTER `p15a3_month1`;</v>
      </c>
      <c r="Q372" s="32" t="str">
        <f t="shared" si="65"/>
        <v>`p15a2_month1`,</v>
      </c>
      <c r="R372" s="32" t="str">
        <f t="shared" si="60"/>
        <v>p15a2_month1</v>
      </c>
      <c r="S372" s="32" t="str">
        <f t="shared" si="69"/>
        <v xml:space="preserve"> + IF(`p15a2_month1` IS NULL , 0 ,1) </v>
      </c>
      <c r="T372" s="32" t="str">
        <f t="shared" si="70"/>
        <v>+(case WHEN p15a2_month1 is null or p15a2_month1 like '' then 1 else 0 end)</v>
      </c>
      <c r="U372" s="77"/>
    </row>
    <row r="373" spans="1:21" s="78" customFormat="1">
      <c r="A373" s="72"/>
      <c r="B373" s="72"/>
      <c r="C373" s="74" t="s">
        <v>683</v>
      </c>
      <c r="D373" s="72" t="s">
        <v>140</v>
      </c>
      <c r="E373" s="261" t="s">
        <v>683</v>
      </c>
      <c r="F373" s="75" t="s">
        <v>83</v>
      </c>
      <c r="G373" s="76">
        <v>10</v>
      </c>
      <c r="H373" s="72"/>
      <c r="I373" s="57" t="s">
        <v>84</v>
      </c>
      <c r="J373" s="72"/>
      <c r="K373" s="41" t="str">
        <f t="shared" si="57"/>
        <v>p15a2_day2 VARCHAR(10),</v>
      </c>
      <c r="L373" s="47" t="str">
        <f t="shared" si="58"/>
        <v>$p15a2_day2 = $_POST['p15a2_day2'];</v>
      </c>
      <c r="M373" s="47" t="str">
        <f t="shared" si="59"/>
        <v>'$p15a2_day2',</v>
      </c>
      <c r="N373" s="47" t="str">
        <f t="shared" si="62"/>
        <v>p15a2_day2 ='$p15a2_day2',</v>
      </c>
      <c r="O373" s="32" t="str">
        <f t="shared" si="63"/>
        <v>$p15a2_day2 = $_POST['p15a2_day2'.$j];</v>
      </c>
      <c r="P373" s="32" t="str">
        <f t="shared" si="64"/>
        <v>ALTER TABLE  teachers_phoneinterview ADD `p15a2_day2` VARCHAR (10) NOT NULL AFTER `p15a3_day2`;</v>
      </c>
      <c r="Q373" s="32" t="str">
        <f t="shared" si="65"/>
        <v>`p15a2_day2`,</v>
      </c>
      <c r="R373" s="32" t="str">
        <f t="shared" si="60"/>
        <v>p15a2_day2</v>
      </c>
      <c r="S373" s="32" t="str">
        <f t="shared" si="69"/>
        <v xml:space="preserve"> + IF(`p15a2_day2` IS NULL , 0 ,1) </v>
      </c>
      <c r="T373" s="32" t="str">
        <f t="shared" si="70"/>
        <v>+(case WHEN p15a2_day2 is null or p15a2_day2 like '' then 1 else 0 end)</v>
      </c>
      <c r="U373" s="77"/>
    </row>
    <row r="374" spans="1:21" s="78" customFormat="1">
      <c r="A374" s="72"/>
      <c r="B374" s="72"/>
      <c r="C374" s="74" t="s">
        <v>684</v>
      </c>
      <c r="D374" s="72" t="s">
        <v>138</v>
      </c>
      <c r="E374" s="261" t="s">
        <v>684</v>
      </c>
      <c r="F374" s="75" t="s">
        <v>83</v>
      </c>
      <c r="G374" s="76">
        <v>10</v>
      </c>
      <c r="H374" s="72"/>
      <c r="I374" s="57" t="s">
        <v>84</v>
      </c>
      <c r="J374" s="72"/>
      <c r="K374" s="41" t="str">
        <f t="shared" si="57"/>
        <v>p15a2_month2 VARCHAR(10),</v>
      </c>
      <c r="L374" s="47" t="str">
        <f t="shared" si="58"/>
        <v>$p15a2_month2 = $_POST['p15a2_month2'];</v>
      </c>
      <c r="M374" s="47" t="str">
        <f t="shared" si="59"/>
        <v>'$p15a2_month2',</v>
      </c>
      <c r="N374" s="47" t="str">
        <f t="shared" si="62"/>
        <v>p15a2_month2 ='$p15a2_month2',</v>
      </c>
      <c r="O374" s="32" t="str">
        <f t="shared" si="63"/>
        <v>$p15a2_month2 = $_POST['p15a2_month2'.$j];</v>
      </c>
      <c r="P374" s="32" t="str">
        <f t="shared" si="64"/>
        <v>ALTER TABLE  teachers_phoneinterview ADD `p15a2_month2` VARCHAR (10) NOT NULL AFTER `p15a3_month2`;</v>
      </c>
      <c r="Q374" s="32" t="str">
        <f t="shared" si="65"/>
        <v>`p15a2_month2`,</v>
      </c>
      <c r="R374" s="32" t="str">
        <f t="shared" si="60"/>
        <v>p15a2_month2</v>
      </c>
      <c r="S374" s="32" t="str">
        <f t="shared" si="69"/>
        <v xml:space="preserve"> + IF(`p15a2_month2` IS NULL , 0 ,1) </v>
      </c>
      <c r="T374" s="32" t="str">
        <f t="shared" si="70"/>
        <v>+(case WHEN p15a2_month2 is null or p15a2_month2 like '' then 1 else 0 end)</v>
      </c>
      <c r="U374" s="77"/>
    </row>
    <row r="375" spans="1:21">
      <c r="A375" s="57"/>
      <c r="B375" s="57"/>
      <c r="C375" s="50" t="s">
        <v>685</v>
      </c>
      <c r="D375" s="57" t="s">
        <v>253</v>
      </c>
      <c r="E375" s="179" t="s">
        <v>685</v>
      </c>
      <c r="F375" s="39" t="s">
        <v>83</v>
      </c>
      <c r="G375" s="59">
        <v>10</v>
      </c>
      <c r="H375" s="57"/>
      <c r="I375" s="57" t="s">
        <v>84</v>
      </c>
      <c r="J375" s="57"/>
      <c r="K375" s="41" t="str">
        <f t="shared" si="57"/>
        <v>p15a3_day1 VARCHAR(10),</v>
      </c>
      <c r="L375" s="47" t="str">
        <f t="shared" si="58"/>
        <v>$p15a3_day1 = $_POST['p15a3_day1'];</v>
      </c>
      <c r="M375" s="47" t="str">
        <f t="shared" si="59"/>
        <v>'$p15a3_day1',</v>
      </c>
      <c r="N375" s="47" t="str">
        <f t="shared" si="62"/>
        <v>p15a3_day1 ='$p15a3_day1',</v>
      </c>
      <c r="O375" s="32" t="str">
        <f t="shared" si="63"/>
        <v>$p15a3_day1 = $_POST['p15a3_day1'.$j];</v>
      </c>
      <c r="P375" s="32" t="str">
        <f t="shared" si="64"/>
        <v>ALTER TABLE  teachers_phoneinterview ADD `p15a3_day1` VARCHAR (10) NOT NULL AFTER `p15a4_day1`;</v>
      </c>
      <c r="Q375" s="32" t="str">
        <f t="shared" si="65"/>
        <v>`p15a3_day1`,</v>
      </c>
      <c r="R375" s="32" t="str">
        <f t="shared" si="60"/>
        <v>p15a3_day1</v>
      </c>
      <c r="S375" s="32" t="str">
        <f t="shared" si="69"/>
        <v xml:space="preserve"> + IF(`p15a3_day1` IS NULL , 0 ,1) </v>
      </c>
      <c r="T375" s="32" t="str">
        <f t="shared" si="70"/>
        <v>+(case WHEN p15a3_day1 is null or p15a3_day1 like '' then 1 else 0 end)</v>
      </c>
      <c r="U375" s="32"/>
    </row>
    <row r="376" spans="1:21">
      <c r="A376" s="57"/>
      <c r="B376" s="57"/>
      <c r="C376" s="50" t="s">
        <v>686</v>
      </c>
      <c r="D376" s="57" t="s">
        <v>138</v>
      </c>
      <c r="E376" s="179" t="s">
        <v>686</v>
      </c>
      <c r="F376" s="39" t="s">
        <v>83</v>
      </c>
      <c r="G376" s="59">
        <v>10</v>
      </c>
      <c r="H376" s="57"/>
      <c r="I376" s="57" t="s">
        <v>84</v>
      </c>
      <c r="J376" s="57"/>
      <c r="K376" s="41" t="str">
        <f t="shared" si="57"/>
        <v>p15a3_month1 VARCHAR(10),</v>
      </c>
      <c r="L376" s="47" t="str">
        <f t="shared" si="58"/>
        <v>$p15a3_month1 = $_POST['p15a3_month1'];</v>
      </c>
      <c r="M376" s="47" t="str">
        <f t="shared" si="59"/>
        <v>'$p15a3_month1',</v>
      </c>
      <c r="N376" s="47" t="str">
        <f t="shared" si="62"/>
        <v>p15a3_month1 ='$p15a3_month1',</v>
      </c>
      <c r="O376" s="32" t="str">
        <f t="shared" si="63"/>
        <v>$p15a3_month1 = $_POST['p15a3_month1'.$j];</v>
      </c>
      <c r="P376" s="32" t="str">
        <f t="shared" si="64"/>
        <v>ALTER TABLE  teachers_phoneinterview ADD `p15a3_month1` VARCHAR (10) NOT NULL AFTER `p15a4_month1`;</v>
      </c>
      <c r="Q376" s="32" t="str">
        <f t="shared" si="65"/>
        <v>`p15a3_month1`,</v>
      </c>
      <c r="R376" s="32" t="str">
        <f t="shared" si="60"/>
        <v>p15a3_month1</v>
      </c>
      <c r="S376" s="32" t="str">
        <f t="shared" si="69"/>
        <v xml:space="preserve"> + IF(`p15a3_month1` IS NULL , 0 ,1) </v>
      </c>
      <c r="T376" s="32" t="str">
        <f t="shared" si="70"/>
        <v>+(case WHEN p15a3_month1 is null or p15a3_month1 like '' then 1 else 0 end)</v>
      </c>
      <c r="U376" s="32"/>
    </row>
    <row r="377" spans="1:21">
      <c r="A377" s="57"/>
      <c r="B377" s="57"/>
      <c r="C377" s="50" t="s">
        <v>687</v>
      </c>
      <c r="D377" s="57" t="s">
        <v>140</v>
      </c>
      <c r="E377" s="179" t="s">
        <v>687</v>
      </c>
      <c r="F377" s="39" t="s">
        <v>83</v>
      </c>
      <c r="G377" s="59">
        <v>10</v>
      </c>
      <c r="H377" s="57"/>
      <c r="I377" s="57" t="s">
        <v>84</v>
      </c>
      <c r="J377" s="57"/>
      <c r="K377" s="41" t="str">
        <f t="shared" si="57"/>
        <v>p15a3_day2 VARCHAR(10),</v>
      </c>
      <c r="L377" s="47" t="str">
        <f t="shared" si="58"/>
        <v>$p15a3_day2 = $_POST['p15a3_day2'];</v>
      </c>
      <c r="M377" s="47" t="str">
        <f t="shared" si="59"/>
        <v>'$p15a3_day2',</v>
      </c>
      <c r="N377" s="47" t="str">
        <f t="shared" si="62"/>
        <v>p15a3_day2 ='$p15a3_day2',</v>
      </c>
      <c r="O377" s="32" t="str">
        <f t="shared" si="63"/>
        <v>$p15a3_day2 = $_POST['p15a3_day2'.$j];</v>
      </c>
      <c r="P377" s="32" t="str">
        <f t="shared" si="64"/>
        <v>ALTER TABLE  teachers_phoneinterview ADD `p15a3_day2` VARCHAR (10) NOT NULL AFTER `p15a4_day2`;</v>
      </c>
      <c r="Q377" s="32" t="str">
        <f t="shared" si="65"/>
        <v>`p15a3_day2`,</v>
      </c>
      <c r="R377" s="32" t="str">
        <f t="shared" si="60"/>
        <v>p15a3_day2</v>
      </c>
      <c r="S377" s="32" t="str">
        <f t="shared" si="69"/>
        <v xml:space="preserve"> + IF(`p15a3_day2` IS NULL , 0 ,1) </v>
      </c>
      <c r="T377" s="32" t="str">
        <f t="shared" si="70"/>
        <v>+(case WHEN p15a3_day2 is null or p15a3_day2 like '' then 1 else 0 end)</v>
      </c>
      <c r="U377" s="32"/>
    </row>
    <row r="378" spans="1:21">
      <c r="A378" s="57"/>
      <c r="B378" s="57"/>
      <c r="C378" s="50" t="s">
        <v>688</v>
      </c>
      <c r="D378" s="57" t="s">
        <v>138</v>
      </c>
      <c r="E378" s="179" t="s">
        <v>688</v>
      </c>
      <c r="F378" s="39" t="s">
        <v>83</v>
      </c>
      <c r="G378" s="59">
        <v>10</v>
      </c>
      <c r="H378" s="57"/>
      <c r="I378" s="57" t="s">
        <v>84</v>
      </c>
      <c r="J378" s="57"/>
      <c r="K378" s="41" t="str">
        <f t="shared" si="57"/>
        <v>p15a3_month2 VARCHAR(10),</v>
      </c>
      <c r="L378" s="47" t="str">
        <f t="shared" si="58"/>
        <v>$p15a3_month2 = $_POST['p15a3_month2'];</v>
      </c>
      <c r="M378" s="47" t="str">
        <f t="shared" si="59"/>
        <v>'$p15a3_month2',</v>
      </c>
      <c r="N378" s="47" t="str">
        <f t="shared" si="62"/>
        <v>p15a3_month2 ='$p15a3_month2',</v>
      </c>
      <c r="O378" s="32" t="str">
        <f t="shared" si="63"/>
        <v>$p15a3_month2 = $_POST['p15a3_month2'.$j];</v>
      </c>
      <c r="P378" s="32" t="str">
        <f t="shared" si="64"/>
        <v>ALTER TABLE  teachers_phoneinterview ADD `p15a3_month2` VARCHAR (10) NOT NULL AFTER `p15a4_month2`;</v>
      </c>
      <c r="Q378" s="32" t="str">
        <f t="shared" si="65"/>
        <v>`p15a3_month2`,</v>
      </c>
      <c r="R378" s="32" t="str">
        <f t="shared" si="60"/>
        <v>p15a3_month2</v>
      </c>
      <c r="S378" s="32" t="str">
        <f t="shared" si="69"/>
        <v xml:space="preserve"> + IF(`p15a3_month2` IS NULL , 0 ,1) </v>
      </c>
      <c r="T378" s="32" t="str">
        <f t="shared" si="70"/>
        <v>+(case WHEN p15a3_month2 is null or p15a3_month2 like '' then 1 else 0 end)</v>
      </c>
      <c r="U378" s="32"/>
    </row>
    <row r="379" spans="1:21" s="78" customFormat="1">
      <c r="A379" s="72"/>
      <c r="B379" s="72"/>
      <c r="C379" s="74" t="s">
        <v>689</v>
      </c>
      <c r="D379" s="72" t="s">
        <v>258</v>
      </c>
      <c r="E379" s="261" t="s">
        <v>689</v>
      </c>
      <c r="F379" s="75" t="s">
        <v>83</v>
      </c>
      <c r="G379" s="76">
        <v>10</v>
      </c>
      <c r="H379" s="72"/>
      <c r="I379" s="57" t="s">
        <v>84</v>
      </c>
      <c r="J379" s="72"/>
      <c r="K379" s="41" t="str">
        <f t="shared" si="57"/>
        <v>p15a4_day1 VARCHAR(10),</v>
      </c>
      <c r="L379" s="47" t="str">
        <f t="shared" si="58"/>
        <v>$p15a4_day1 = $_POST['p15a4_day1'];</v>
      </c>
      <c r="M379" s="47" t="str">
        <f t="shared" si="59"/>
        <v>'$p15a4_day1',</v>
      </c>
      <c r="N379" s="47" t="str">
        <f t="shared" si="62"/>
        <v>p15a4_day1 ='$p15a4_day1',</v>
      </c>
      <c r="O379" s="32" t="str">
        <f t="shared" si="63"/>
        <v>$p15a4_day1 = $_POST['p15a4_day1'.$j];</v>
      </c>
      <c r="P379" s="32" t="str">
        <f t="shared" si="64"/>
        <v>ALTER TABLE  teachers_phoneinterview ADD `p15a4_day1` VARCHAR (10) NOT NULL AFTER `p15a5_day1`;</v>
      </c>
      <c r="Q379" s="32" t="str">
        <f t="shared" si="65"/>
        <v>`p15a4_day1`,</v>
      </c>
      <c r="R379" s="32" t="str">
        <f t="shared" si="60"/>
        <v>p15a4_day1</v>
      </c>
      <c r="S379" s="32" t="str">
        <f t="shared" si="69"/>
        <v xml:space="preserve"> + IF(`p15a4_day1` IS NULL , 0 ,1) </v>
      </c>
      <c r="T379" s="32" t="str">
        <f t="shared" si="70"/>
        <v>+(case WHEN p15a4_day1 is null or p15a4_day1 like '' then 1 else 0 end)</v>
      </c>
      <c r="U379" s="77"/>
    </row>
    <row r="380" spans="1:21" s="78" customFormat="1">
      <c r="A380" s="72"/>
      <c r="B380" s="72"/>
      <c r="C380" s="74" t="s">
        <v>690</v>
      </c>
      <c r="D380" s="72" t="s">
        <v>138</v>
      </c>
      <c r="E380" s="261" t="s">
        <v>690</v>
      </c>
      <c r="F380" s="75" t="s">
        <v>83</v>
      </c>
      <c r="G380" s="76">
        <v>10</v>
      </c>
      <c r="H380" s="72"/>
      <c r="I380" s="57" t="s">
        <v>84</v>
      </c>
      <c r="J380" s="72"/>
      <c r="K380" s="41" t="str">
        <f t="shared" si="57"/>
        <v>p15a4_month1 VARCHAR(10),</v>
      </c>
      <c r="L380" s="47" t="str">
        <f t="shared" si="58"/>
        <v>$p15a4_month1 = $_POST['p15a4_month1'];</v>
      </c>
      <c r="M380" s="47" t="str">
        <f t="shared" si="59"/>
        <v>'$p15a4_month1',</v>
      </c>
      <c r="N380" s="47" t="str">
        <f t="shared" si="62"/>
        <v>p15a4_month1 ='$p15a4_month1',</v>
      </c>
      <c r="O380" s="32" t="str">
        <f t="shared" si="63"/>
        <v>$p15a4_month1 = $_POST['p15a4_month1'.$j];</v>
      </c>
      <c r="P380" s="32" t="str">
        <f t="shared" si="64"/>
        <v>ALTER TABLE  teachers_phoneinterview ADD `p15a4_month1` VARCHAR (10) NOT NULL AFTER `p15a5_month1`;</v>
      </c>
      <c r="Q380" s="32" t="str">
        <f t="shared" si="65"/>
        <v>`p15a4_month1`,</v>
      </c>
      <c r="R380" s="32" t="str">
        <f t="shared" si="60"/>
        <v>p15a4_month1</v>
      </c>
      <c r="S380" s="32" t="str">
        <f t="shared" si="69"/>
        <v xml:space="preserve"> + IF(`p15a4_month1` IS NULL , 0 ,1) </v>
      </c>
      <c r="T380" s="32" t="str">
        <f t="shared" si="70"/>
        <v>+(case WHEN p15a4_month1 is null or p15a4_month1 like '' then 1 else 0 end)</v>
      </c>
      <c r="U380" s="77"/>
    </row>
    <row r="381" spans="1:21" s="78" customFormat="1">
      <c r="A381" s="72"/>
      <c r="B381" s="72"/>
      <c r="C381" s="74" t="s">
        <v>691</v>
      </c>
      <c r="D381" s="72" t="s">
        <v>140</v>
      </c>
      <c r="E381" s="261" t="s">
        <v>691</v>
      </c>
      <c r="F381" s="75" t="s">
        <v>83</v>
      </c>
      <c r="G381" s="76">
        <v>10</v>
      </c>
      <c r="H381" s="72"/>
      <c r="I381" s="57" t="s">
        <v>84</v>
      </c>
      <c r="J381" s="72"/>
      <c r="K381" s="41" t="str">
        <f t="shared" si="57"/>
        <v>p15a4_day2 VARCHAR(10),</v>
      </c>
      <c r="L381" s="47" t="str">
        <f t="shared" si="58"/>
        <v>$p15a4_day2 = $_POST['p15a4_day2'];</v>
      </c>
      <c r="M381" s="47" t="str">
        <f t="shared" si="59"/>
        <v>'$p15a4_day2',</v>
      </c>
      <c r="N381" s="47" t="str">
        <f t="shared" si="62"/>
        <v>p15a4_day2 ='$p15a4_day2',</v>
      </c>
      <c r="O381" s="32" t="str">
        <f t="shared" si="63"/>
        <v>$p15a4_day2 = $_POST['p15a4_day2'.$j];</v>
      </c>
      <c r="P381" s="32" t="str">
        <f t="shared" si="64"/>
        <v>ALTER TABLE  teachers_phoneinterview ADD `p15a4_day2` VARCHAR (10) NOT NULL AFTER `p15a5_day2`;</v>
      </c>
      <c r="Q381" s="32" t="str">
        <f t="shared" si="65"/>
        <v>`p15a4_day2`,</v>
      </c>
      <c r="R381" s="32" t="str">
        <f t="shared" si="60"/>
        <v>p15a4_day2</v>
      </c>
      <c r="S381" s="32" t="str">
        <f t="shared" si="69"/>
        <v xml:space="preserve"> + IF(`p15a4_day2` IS NULL , 0 ,1) </v>
      </c>
      <c r="T381" s="32" t="str">
        <f t="shared" si="70"/>
        <v>+(case WHEN p15a4_day2 is null or p15a4_day2 like '' then 1 else 0 end)</v>
      </c>
      <c r="U381" s="77"/>
    </row>
    <row r="382" spans="1:21" s="78" customFormat="1">
      <c r="A382" s="72"/>
      <c r="B382" s="72"/>
      <c r="C382" s="74" t="s">
        <v>692</v>
      </c>
      <c r="D382" s="72" t="s">
        <v>138</v>
      </c>
      <c r="E382" s="261" t="s">
        <v>692</v>
      </c>
      <c r="F382" s="75" t="s">
        <v>83</v>
      </c>
      <c r="G382" s="76">
        <v>10</v>
      </c>
      <c r="H382" s="72"/>
      <c r="I382" s="57" t="s">
        <v>84</v>
      </c>
      <c r="J382" s="72"/>
      <c r="K382" s="41" t="str">
        <f t="shared" si="57"/>
        <v>p15a4_month2 VARCHAR(10),</v>
      </c>
      <c r="L382" s="47" t="str">
        <f t="shared" si="58"/>
        <v>$p15a4_month2 = $_POST['p15a4_month2'];</v>
      </c>
      <c r="M382" s="47" t="str">
        <f t="shared" si="59"/>
        <v>'$p15a4_month2',</v>
      </c>
      <c r="N382" s="47" t="str">
        <f t="shared" si="62"/>
        <v>p15a4_month2 ='$p15a4_month2',</v>
      </c>
      <c r="O382" s="32" t="str">
        <f t="shared" si="63"/>
        <v>$p15a4_month2 = $_POST['p15a4_month2'.$j];</v>
      </c>
      <c r="P382" s="32" t="str">
        <f t="shared" si="64"/>
        <v>ALTER TABLE  teachers_phoneinterview ADD `p15a4_month2` VARCHAR (10) NOT NULL AFTER `p15a5_month2`;</v>
      </c>
      <c r="Q382" s="32" t="str">
        <f t="shared" si="65"/>
        <v>`p15a4_month2`,</v>
      </c>
      <c r="R382" s="32" t="str">
        <f t="shared" si="60"/>
        <v>p15a4_month2</v>
      </c>
      <c r="S382" s="32" t="str">
        <f t="shared" si="69"/>
        <v xml:space="preserve"> + IF(`p15a4_month2` IS NULL , 0 ,1) </v>
      </c>
      <c r="T382" s="32" t="str">
        <f t="shared" si="70"/>
        <v>+(case WHEN p15a4_month2 is null or p15a4_month2 like '' then 1 else 0 end)</v>
      </c>
      <c r="U382" s="77"/>
    </row>
    <row r="383" spans="1:21">
      <c r="A383" s="57"/>
      <c r="B383" s="57"/>
      <c r="C383" s="50" t="s">
        <v>693</v>
      </c>
      <c r="D383" s="57" t="s">
        <v>263</v>
      </c>
      <c r="E383" s="179" t="s">
        <v>693</v>
      </c>
      <c r="F383" s="39" t="s">
        <v>83</v>
      </c>
      <c r="G383" s="59">
        <v>10</v>
      </c>
      <c r="H383" s="57"/>
      <c r="I383" s="57" t="s">
        <v>84</v>
      </c>
      <c r="J383" s="57"/>
      <c r="K383" s="41" t="str">
        <f t="shared" si="57"/>
        <v>p15a5_day1 VARCHAR(10),</v>
      </c>
      <c r="L383" s="47" t="str">
        <f t="shared" si="58"/>
        <v>$p15a5_day1 = $_POST['p15a5_day1'];</v>
      </c>
      <c r="M383" s="47" t="str">
        <f t="shared" si="59"/>
        <v>'$p15a5_day1',</v>
      </c>
      <c r="N383" s="47" t="str">
        <f t="shared" si="62"/>
        <v>p15a5_day1 ='$p15a5_day1',</v>
      </c>
      <c r="O383" s="32" t="str">
        <f t="shared" si="63"/>
        <v>$p15a5_day1 = $_POST['p15a5_day1'.$j];</v>
      </c>
      <c r="P383" s="32" t="str">
        <f t="shared" si="64"/>
        <v>ALTER TABLE  teachers_phoneinterview ADD `p15a5_day1` VARCHAR (10) NOT NULL AFTER ``;</v>
      </c>
      <c r="Q383" s="32" t="str">
        <f t="shared" si="65"/>
        <v>`p15a5_day1`,</v>
      </c>
      <c r="R383" s="32" t="str">
        <f t="shared" si="60"/>
        <v>p15a5_day1</v>
      </c>
      <c r="S383" s="32" t="str">
        <f t="shared" si="69"/>
        <v xml:space="preserve"> + IF(`p15a5_day1` IS NULL , 0 ,1) </v>
      </c>
      <c r="T383" s="32" t="str">
        <f t="shared" si="70"/>
        <v>+(case WHEN p15a5_day1 is null or p15a5_day1 like '' then 1 else 0 end)</v>
      </c>
      <c r="U383" s="32"/>
    </row>
    <row r="384" spans="1:21">
      <c r="A384" s="57"/>
      <c r="B384" s="57"/>
      <c r="C384" s="50" t="s">
        <v>694</v>
      </c>
      <c r="D384" s="57" t="s">
        <v>138</v>
      </c>
      <c r="E384" s="179" t="s">
        <v>694</v>
      </c>
      <c r="F384" s="39" t="s">
        <v>83</v>
      </c>
      <c r="G384" s="59">
        <v>10</v>
      </c>
      <c r="H384" s="57"/>
      <c r="I384" s="57" t="s">
        <v>84</v>
      </c>
      <c r="J384" s="57"/>
      <c r="K384" s="41" t="str">
        <f t="shared" si="57"/>
        <v>p15a5_month1 VARCHAR(10),</v>
      </c>
      <c r="L384" s="47" t="str">
        <f t="shared" si="58"/>
        <v>$p15a5_month1 = $_POST['p15a5_month1'];</v>
      </c>
      <c r="M384" s="47" t="str">
        <f t="shared" si="59"/>
        <v>'$p15a5_month1',</v>
      </c>
      <c r="N384" s="47" t="str">
        <f t="shared" si="62"/>
        <v>p15a5_month1 ='$p15a5_month1',</v>
      </c>
      <c r="O384" s="32" t="str">
        <f t="shared" si="63"/>
        <v>$p15a5_month1 = $_POST['p15a5_month1'.$j];</v>
      </c>
      <c r="P384" s="32" t="str">
        <f t="shared" si="64"/>
        <v>ALTER TABLE  teachers_phoneinterview ADD `p15a5_month1` VARCHAR (10) NOT NULL AFTER ``;</v>
      </c>
      <c r="Q384" s="32" t="str">
        <f t="shared" si="65"/>
        <v>`p15a5_month1`,</v>
      </c>
      <c r="R384" s="32" t="str">
        <f t="shared" si="60"/>
        <v>p15a5_month1</v>
      </c>
      <c r="S384" s="32" t="str">
        <f t="shared" si="69"/>
        <v xml:space="preserve"> + IF(`p15a5_month1` IS NULL , 0 ,1) </v>
      </c>
      <c r="T384" s="32" t="str">
        <f t="shared" si="70"/>
        <v>+(case WHEN p15a5_month1 is null or p15a5_month1 like '' then 1 else 0 end)</v>
      </c>
      <c r="U384" s="32"/>
    </row>
    <row r="385" spans="1:21">
      <c r="A385" s="57"/>
      <c r="B385" s="57"/>
      <c r="C385" s="50" t="s">
        <v>695</v>
      </c>
      <c r="D385" s="57" t="s">
        <v>140</v>
      </c>
      <c r="E385" s="179" t="s">
        <v>695</v>
      </c>
      <c r="F385" s="39" t="s">
        <v>83</v>
      </c>
      <c r="G385" s="59">
        <v>10</v>
      </c>
      <c r="H385" s="57"/>
      <c r="I385" s="57" t="s">
        <v>84</v>
      </c>
      <c r="J385" s="57"/>
      <c r="K385" s="41" t="str">
        <f t="shared" si="57"/>
        <v>p15a5_day2 VARCHAR(10),</v>
      </c>
      <c r="L385" s="47" t="str">
        <f t="shared" si="58"/>
        <v>$p15a5_day2 = $_POST['p15a5_day2'];</v>
      </c>
      <c r="M385" s="47" t="str">
        <f t="shared" si="59"/>
        <v>'$p15a5_day2',</v>
      </c>
      <c r="N385" s="47" t="str">
        <f t="shared" si="62"/>
        <v>p15a5_day2 ='$p15a5_day2',</v>
      </c>
      <c r="O385" s="32" t="str">
        <f t="shared" si="63"/>
        <v>$p15a5_day2 = $_POST['p15a5_day2'.$j];</v>
      </c>
      <c r="P385" s="32" t="str">
        <f t="shared" si="64"/>
        <v>ALTER TABLE  teachers_phoneinterview ADD `p15a5_day2` VARCHAR (10) NOT NULL AFTER ``;</v>
      </c>
      <c r="Q385" s="32" t="str">
        <f t="shared" si="65"/>
        <v>`p15a5_day2`,</v>
      </c>
      <c r="R385" s="32" t="str">
        <f t="shared" si="60"/>
        <v>p15a5_day2</v>
      </c>
      <c r="S385" s="32" t="str">
        <f t="shared" si="69"/>
        <v xml:space="preserve"> + IF(`p15a5_day2` IS NULL , 0 ,1) </v>
      </c>
      <c r="T385" s="32" t="str">
        <f t="shared" si="70"/>
        <v>+(case WHEN p15a5_day2 is null or p15a5_day2 like '' then 1 else 0 end)</v>
      </c>
      <c r="U385" s="32"/>
    </row>
    <row r="386" spans="1:21">
      <c r="A386" s="57"/>
      <c r="B386" s="57"/>
      <c r="C386" s="50" t="s">
        <v>696</v>
      </c>
      <c r="D386" s="57" t="s">
        <v>138</v>
      </c>
      <c r="E386" s="179" t="s">
        <v>696</v>
      </c>
      <c r="F386" s="39" t="s">
        <v>83</v>
      </c>
      <c r="G386" s="59">
        <v>10</v>
      </c>
      <c r="H386" s="57"/>
      <c r="I386" s="57" t="s">
        <v>84</v>
      </c>
      <c r="J386" s="57"/>
      <c r="K386" s="41" t="str">
        <f t="shared" si="57"/>
        <v>p15a5_month2 VARCHAR(10),</v>
      </c>
      <c r="L386" s="47" t="str">
        <f t="shared" si="58"/>
        <v>$p15a5_month2 = $_POST['p15a5_month2'];</v>
      </c>
      <c r="M386" s="47" t="str">
        <f t="shared" si="59"/>
        <v>'$p15a5_month2',</v>
      </c>
      <c r="N386" s="47" t="str">
        <f t="shared" si="62"/>
        <v>p15a5_month2 ='$p15a5_month2',</v>
      </c>
      <c r="O386" s="32" t="str">
        <f t="shared" si="63"/>
        <v>$p15a5_month2 = $_POST['p15a5_month2'.$j];</v>
      </c>
      <c r="P386" s="32" t="str">
        <f t="shared" si="64"/>
        <v>ALTER TABLE  teachers_phoneinterview ADD `p15a5_month2` VARCHAR (10) NOT NULL AFTER `p16_day`;</v>
      </c>
      <c r="Q386" s="32" t="str">
        <f t="shared" si="65"/>
        <v>`p15a5_month2`,</v>
      </c>
      <c r="R386" s="32" t="str">
        <f t="shared" si="60"/>
        <v>p15a5_month2</v>
      </c>
      <c r="S386" s="32" t="str">
        <f t="shared" si="69"/>
        <v xml:space="preserve"> + IF(`p15a5_month2` IS NULL , 0 ,1) </v>
      </c>
      <c r="T386" s="32" t="str">
        <f t="shared" si="70"/>
        <v>+(case WHEN p15a5_month2 is null or p15a5_month2 like '' then 1 else 0 end)</v>
      </c>
      <c r="U386" s="32"/>
    </row>
    <row r="387" spans="1:21" s="174" customFormat="1">
      <c r="A387" s="167"/>
      <c r="B387" s="168"/>
      <c r="C387" s="168"/>
      <c r="D387" s="167"/>
      <c r="E387" s="271"/>
      <c r="F387" s="169"/>
      <c r="G387" s="170"/>
      <c r="H387" s="167"/>
      <c r="I387" s="167"/>
      <c r="J387" s="167"/>
      <c r="K387" s="41" t="str">
        <f t="shared" si="57"/>
        <v/>
      </c>
      <c r="L387" s="47" t="str">
        <f t="shared" si="58"/>
        <v/>
      </c>
      <c r="M387" s="47" t="str">
        <f t="shared" si="59"/>
        <v/>
      </c>
      <c r="N387" s="47" t="str">
        <f t="shared" si="62"/>
        <v/>
      </c>
      <c r="O387" s="32" t="str">
        <f t="shared" si="63"/>
        <v/>
      </c>
      <c r="P387" s="32" t="str">
        <f t="shared" si="64"/>
        <v/>
      </c>
      <c r="Q387" s="32" t="str">
        <f t="shared" si="65"/>
        <v/>
      </c>
      <c r="R387" s="32" t="str">
        <f t="shared" si="60"/>
        <v/>
      </c>
      <c r="S387" s="172"/>
      <c r="T387" s="172"/>
      <c r="U387" s="173"/>
    </row>
    <row r="388" spans="1:21" s="174" customFormat="1">
      <c r="A388" s="167"/>
      <c r="B388" s="168"/>
      <c r="C388" s="168"/>
      <c r="D388" s="167"/>
      <c r="E388" s="271"/>
      <c r="F388" s="169"/>
      <c r="G388" s="170"/>
      <c r="H388" s="167"/>
      <c r="I388" s="167"/>
      <c r="J388" s="167"/>
      <c r="K388" s="41" t="str">
        <f t="shared" si="57"/>
        <v/>
      </c>
      <c r="L388" s="47" t="str">
        <f t="shared" si="58"/>
        <v/>
      </c>
      <c r="M388" s="47" t="str">
        <f t="shared" si="59"/>
        <v/>
      </c>
      <c r="N388" s="47" t="str">
        <f t="shared" si="62"/>
        <v/>
      </c>
      <c r="O388" s="32" t="str">
        <f t="shared" si="63"/>
        <v/>
      </c>
      <c r="P388" s="32" t="str">
        <f t="shared" si="64"/>
        <v/>
      </c>
      <c r="Q388" s="32" t="str">
        <f t="shared" si="65"/>
        <v/>
      </c>
      <c r="R388" s="32" t="str">
        <f t="shared" si="60"/>
        <v/>
      </c>
      <c r="S388" s="172"/>
      <c r="T388" s="172"/>
      <c r="U388" s="173"/>
    </row>
    <row r="389" spans="1:21" s="174" customFormat="1">
      <c r="A389" s="167"/>
      <c r="B389" s="168"/>
      <c r="C389" s="168" t="s">
        <v>709</v>
      </c>
      <c r="D389" s="62" t="s">
        <v>698</v>
      </c>
      <c r="E389" s="271"/>
      <c r="F389" s="169"/>
      <c r="G389" s="170"/>
      <c r="H389" s="167"/>
      <c r="I389" s="167"/>
      <c r="J389" s="167"/>
      <c r="K389" s="41" t="str">
        <f t="shared" ref="K389:K420" si="71">IF(LEN(F389)=0,"",E389&amp;" "&amp;F389&amp;""&amp;IF(F389="VARCHAR","("&amp;G389&amp;"),",","))</f>
        <v/>
      </c>
      <c r="L389" s="47" t="str">
        <f t="shared" ref="L389:L450" si="72">IF(LEN(F389)=0,"","$"&amp;E389&amp;" = $_POST['"&amp;E389&amp;"'];")</f>
        <v/>
      </c>
      <c r="M389" s="47" t="str">
        <f t="shared" ref="M389:M450" si="73">IF(LEN(F389)=0,"","'$"&amp;E389&amp;"',")</f>
        <v/>
      </c>
      <c r="N389" s="47" t="str">
        <f t="shared" ref="N389:N450" si="74">IF(LEN(F389)=0,"",E389&amp;" ='$"&amp;E389&amp;"',")</f>
        <v/>
      </c>
      <c r="O389" s="32" t="str">
        <f t="shared" ref="O389:O450" si="75">IF(LEN(F389)=0,"","$"&amp;E389&amp;" = $_POST['"&amp;E389&amp;"'.$j];")</f>
        <v/>
      </c>
      <c r="P389" s="32" t="str">
        <f t="shared" ref="P389:P450" si="76">IF(LEN(F389)=0,"","ALTER TABLE  "&amp;A$3&amp;" ADD `"&amp;E389&amp;"` "&amp;F389&amp;" ("&amp;G389&amp;") NOT NULL AFTER `"&amp;E393&amp;"`;")</f>
        <v/>
      </c>
      <c r="Q389" s="32" t="str">
        <f t="shared" ref="Q389:Q450" si="77">IF(I389="y","`"&amp;E389&amp;"`,","")</f>
        <v/>
      </c>
      <c r="R389" s="32" t="str">
        <f t="shared" ref="R389:R452" si="78">IF(LEN(F389)=0,"",""&amp;E389&amp;"")</f>
        <v/>
      </c>
      <c r="S389" s="172"/>
      <c r="T389" s="172"/>
      <c r="U389" s="173"/>
    </row>
    <row r="390" spans="1:21">
      <c r="A390" s="57"/>
      <c r="B390" s="57"/>
      <c r="C390" s="50" t="s">
        <v>702</v>
      </c>
      <c r="D390" s="61" t="s">
        <v>124</v>
      </c>
      <c r="E390" s="179" t="s">
        <v>702</v>
      </c>
      <c r="F390" s="39" t="s">
        <v>83</v>
      </c>
      <c r="G390" s="59">
        <v>4</v>
      </c>
      <c r="H390" s="57"/>
      <c r="I390" s="46" t="s">
        <v>84</v>
      </c>
      <c r="J390" s="57"/>
      <c r="K390" s="41" t="str">
        <f t="shared" si="71"/>
        <v>p16_day VARCHAR(4),</v>
      </c>
      <c r="L390" s="47" t="str">
        <f t="shared" si="72"/>
        <v>$p16_day = $_POST['p16_day'];</v>
      </c>
      <c r="M390" s="47" t="str">
        <f t="shared" si="73"/>
        <v>'$p16_day',</v>
      </c>
      <c r="N390" s="47" t="str">
        <f t="shared" si="74"/>
        <v>p16_day ='$p16_day',</v>
      </c>
      <c r="O390" s="32" t="str">
        <f t="shared" si="75"/>
        <v>$p16_day = $_POST['p16_day'.$j];</v>
      </c>
      <c r="P390" s="32" t="str">
        <f t="shared" si="76"/>
        <v>ALTER TABLE  teachers_phoneinterview ADD `p16_day` VARCHAR (4) NOT NULL AFTER ``;</v>
      </c>
      <c r="Q390" s="32" t="str">
        <f t="shared" si="77"/>
        <v>`p16_day`,</v>
      </c>
      <c r="R390" s="32" t="str">
        <f t="shared" si="78"/>
        <v>p16_day</v>
      </c>
      <c r="S390" s="32" t="str">
        <f t="shared" ref="S390:S392" si="79">IF(I390="y"," + IF(`"&amp;E390&amp;"` IS NULL , 0 ,1) ","")</f>
        <v xml:space="preserve"> + IF(`p16_day` IS NULL , 0 ,1) </v>
      </c>
      <c r="T390" s="32" t="str">
        <f t="shared" ref="T390:T392" si="80">IF(I390="y","+(case WHEN "&amp;E390&amp;" is null or "&amp;E390&amp;" like '' then 1 else 0 end)","")</f>
        <v>+(case WHEN p16_day is null or p16_day like '' then 1 else 0 end)</v>
      </c>
      <c r="U390" s="32"/>
    </row>
    <row r="391" spans="1:21">
      <c r="A391" s="57"/>
      <c r="B391" s="57"/>
      <c r="C391" s="50" t="s">
        <v>704</v>
      </c>
      <c r="D391" s="61" t="s">
        <v>126</v>
      </c>
      <c r="E391" s="179" t="s">
        <v>704</v>
      </c>
      <c r="F391" s="39" t="s">
        <v>83</v>
      </c>
      <c r="G391" s="59">
        <v>10</v>
      </c>
      <c r="H391" s="57"/>
      <c r="I391" s="46" t="s">
        <v>84</v>
      </c>
      <c r="J391" s="57"/>
      <c r="K391" s="41" t="str">
        <f t="shared" si="71"/>
        <v>p16_month VARCHAR(10),</v>
      </c>
      <c r="L391" s="47" t="str">
        <f t="shared" si="72"/>
        <v>$p16_month = $_POST['p16_month'];</v>
      </c>
      <c r="M391" s="47" t="str">
        <f t="shared" si="73"/>
        <v>'$p16_month',</v>
      </c>
      <c r="N391" s="47" t="str">
        <f t="shared" si="74"/>
        <v>p16_month ='$p16_month',</v>
      </c>
      <c r="O391" s="32" t="str">
        <f t="shared" si="75"/>
        <v>$p16_month = $_POST['p16_month'.$j];</v>
      </c>
      <c r="P391" s="32" t="str">
        <f t="shared" si="76"/>
        <v>ALTER TABLE  teachers_phoneinterview ADD `p16_month` VARCHAR (10) NOT NULL AFTER ``;</v>
      </c>
      <c r="Q391" s="32" t="str">
        <f t="shared" si="77"/>
        <v>`p16_month`,</v>
      </c>
      <c r="R391" s="32" t="str">
        <f t="shared" si="78"/>
        <v>p16_month</v>
      </c>
      <c r="S391" s="32" t="str">
        <f t="shared" si="79"/>
        <v xml:space="preserve"> + IF(`p16_month` IS NULL , 0 ,1) </v>
      </c>
      <c r="T391" s="32" t="str">
        <f t="shared" si="80"/>
        <v>+(case WHEN p16_month is null or p16_month like '' then 1 else 0 end)</v>
      </c>
      <c r="U391" s="32"/>
    </row>
    <row r="392" spans="1:21">
      <c r="A392" s="57"/>
      <c r="B392" s="57"/>
      <c r="C392" s="50" t="s">
        <v>703</v>
      </c>
      <c r="D392" s="61" t="s">
        <v>121</v>
      </c>
      <c r="E392" s="179" t="s">
        <v>703</v>
      </c>
      <c r="F392" s="39" t="s">
        <v>83</v>
      </c>
      <c r="G392" s="59">
        <v>4</v>
      </c>
      <c r="H392" s="57"/>
      <c r="I392" s="46" t="s">
        <v>84</v>
      </c>
      <c r="J392" s="57"/>
      <c r="K392" s="41" t="str">
        <f t="shared" si="71"/>
        <v>p16_year VARCHAR(4),</v>
      </c>
      <c r="L392" s="47" t="str">
        <f t="shared" si="72"/>
        <v>$p16_year = $_POST['p16_year'];</v>
      </c>
      <c r="M392" s="47" t="str">
        <f t="shared" si="73"/>
        <v>'$p16_year',</v>
      </c>
      <c r="N392" s="47" t="str">
        <f t="shared" si="74"/>
        <v>p16_year ='$p16_year',</v>
      </c>
      <c r="O392" s="32" t="str">
        <f t="shared" si="75"/>
        <v>$p16_year = $_POST['p16_year'.$j];</v>
      </c>
      <c r="P392" s="32" t="str">
        <f t="shared" si="76"/>
        <v>ALTER TABLE  teachers_phoneinterview ADD `p16_year` VARCHAR (4) NOT NULL AFTER `p17_day`;</v>
      </c>
      <c r="Q392" s="32" t="str">
        <f t="shared" si="77"/>
        <v>`p16_year`,</v>
      </c>
      <c r="R392" s="32" t="str">
        <f t="shared" si="78"/>
        <v>p16_year</v>
      </c>
      <c r="S392" s="32" t="str">
        <f t="shared" si="79"/>
        <v xml:space="preserve"> + IF(`p16_year` IS NULL , 0 ,1) </v>
      </c>
      <c r="T392" s="32" t="str">
        <f t="shared" si="80"/>
        <v>+(case WHEN p16_year is null or p16_year like '' then 1 else 0 end)</v>
      </c>
      <c r="U392" s="32"/>
    </row>
    <row r="393" spans="1:21" s="174" customFormat="1">
      <c r="A393" s="167"/>
      <c r="B393" s="168"/>
      <c r="C393" s="168"/>
      <c r="D393" s="167"/>
      <c r="E393" s="271"/>
      <c r="F393" s="169"/>
      <c r="G393" s="170"/>
      <c r="H393" s="167"/>
      <c r="I393" s="167"/>
      <c r="J393" s="167"/>
      <c r="K393" s="41" t="str">
        <f t="shared" si="71"/>
        <v/>
      </c>
      <c r="L393" s="47" t="str">
        <f t="shared" si="72"/>
        <v/>
      </c>
      <c r="M393" s="47" t="str">
        <f t="shared" si="73"/>
        <v/>
      </c>
      <c r="N393" s="47" t="str">
        <f t="shared" si="74"/>
        <v/>
      </c>
      <c r="O393" s="32" t="str">
        <f t="shared" si="75"/>
        <v/>
      </c>
      <c r="P393" s="32" t="str">
        <f t="shared" si="76"/>
        <v/>
      </c>
      <c r="Q393" s="32" t="str">
        <f t="shared" si="77"/>
        <v/>
      </c>
      <c r="R393" s="32" t="str">
        <f t="shared" si="78"/>
        <v/>
      </c>
      <c r="S393" s="172"/>
      <c r="T393" s="172"/>
      <c r="U393" s="173"/>
    </row>
    <row r="394" spans="1:21" s="174" customFormat="1">
      <c r="A394" s="167"/>
      <c r="B394" s="168"/>
      <c r="C394" s="168"/>
      <c r="D394" s="167"/>
      <c r="E394" s="271"/>
      <c r="F394" s="169"/>
      <c r="G394" s="170"/>
      <c r="H394" s="167"/>
      <c r="I394" s="167"/>
      <c r="J394" s="167"/>
      <c r="K394" s="41" t="str">
        <f t="shared" si="71"/>
        <v/>
      </c>
      <c r="L394" s="47" t="str">
        <f t="shared" si="72"/>
        <v/>
      </c>
      <c r="M394" s="47" t="str">
        <f t="shared" si="73"/>
        <v/>
      </c>
      <c r="N394" s="47" t="str">
        <f t="shared" si="74"/>
        <v/>
      </c>
      <c r="O394" s="32" t="str">
        <f t="shared" si="75"/>
        <v/>
      </c>
      <c r="P394" s="32" t="str">
        <f t="shared" si="76"/>
        <v/>
      </c>
      <c r="Q394" s="32" t="str">
        <f t="shared" si="77"/>
        <v/>
      </c>
      <c r="R394" s="32" t="str">
        <f t="shared" si="78"/>
        <v/>
      </c>
      <c r="S394" s="172"/>
      <c r="T394" s="172"/>
      <c r="U394" s="173"/>
    </row>
    <row r="395" spans="1:21" s="174" customFormat="1">
      <c r="A395" s="167"/>
      <c r="B395" s="168"/>
      <c r="C395" s="50" t="s">
        <v>708</v>
      </c>
      <c r="D395" s="62" t="s">
        <v>699</v>
      </c>
      <c r="E395" s="271"/>
      <c r="F395" s="169"/>
      <c r="G395" s="170"/>
      <c r="H395" s="167"/>
      <c r="I395" s="167"/>
      <c r="J395" s="167"/>
      <c r="K395" s="41" t="str">
        <f t="shared" si="71"/>
        <v/>
      </c>
      <c r="L395" s="47" t="str">
        <f t="shared" si="72"/>
        <v/>
      </c>
      <c r="M395" s="47" t="str">
        <f t="shared" si="73"/>
        <v/>
      </c>
      <c r="N395" s="47" t="str">
        <f t="shared" si="74"/>
        <v/>
      </c>
      <c r="O395" s="32" t="str">
        <f t="shared" si="75"/>
        <v/>
      </c>
      <c r="P395" s="32" t="str">
        <f t="shared" si="76"/>
        <v/>
      </c>
      <c r="Q395" s="32" t="str">
        <f t="shared" si="77"/>
        <v/>
      </c>
      <c r="R395" s="32" t="str">
        <f t="shared" si="78"/>
        <v/>
      </c>
      <c r="S395" s="172"/>
      <c r="T395" s="172"/>
      <c r="U395" s="173"/>
    </row>
    <row r="396" spans="1:21">
      <c r="A396" s="57"/>
      <c r="B396" s="57"/>
      <c r="C396" s="50" t="s">
        <v>705</v>
      </c>
      <c r="D396" s="61" t="s">
        <v>124</v>
      </c>
      <c r="E396" s="179" t="s">
        <v>705</v>
      </c>
      <c r="F396" s="39" t="s">
        <v>83</v>
      </c>
      <c r="G396" s="59">
        <v>4</v>
      </c>
      <c r="H396" s="57"/>
      <c r="I396" s="46" t="s">
        <v>84</v>
      </c>
      <c r="J396" s="57"/>
      <c r="K396" s="41" t="str">
        <f t="shared" si="71"/>
        <v>p17_day VARCHAR(4),</v>
      </c>
      <c r="L396" s="47" t="str">
        <f t="shared" si="72"/>
        <v>$p17_day = $_POST['p17_day'];</v>
      </c>
      <c r="M396" s="47" t="str">
        <f t="shared" si="73"/>
        <v>'$p17_day',</v>
      </c>
      <c r="N396" s="47" t="str">
        <f t="shared" si="74"/>
        <v>p17_day ='$p17_day',</v>
      </c>
      <c r="O396" s="32" t="str">
        <f t="shared" si="75"/>
        <v>$p17_day = $_POST['p17_day'.$j];</v>
      </c>
      <c r="P396" s="32" t="str">
        <f t="shared" si="76"/>
        <v>ALTER TABLE  teachers_phoneinterview ADD `p17_day` VARCHAR (4) NOT NULL AFTER `p18`;</v>
      </c>
      <c r="Q396" s="32" t="str">
        <f t="shared" si="77"/>
        <v>`p17_day`,</v>
      </c>
      <c r="R396" s="32" t="str">
        <f t="shared" si="78"/>
        <v>p17_day</v>
      </c>
      <c r="S396" s="32" t="str">
        <f t="shared" ref="S396:S398" si="81">IF(I396="y"," + IF(`"&amp;E396&amp;"` IS NULL , 0 ,1) ","")</f>
        <v xml:space="preserve"> + IF(`p17_day` IS NULL , 0 ,1) </v>
      </c>
      <c r="T396" s="32" t="str">
        <f t="shared" ref="T396:T398" si="82">IF(I396="y","+(case WHEN "&amp;E396&amp;" is null or "&amp;E396&amp;" like '' then 1 else 0 end)","")</f>
        <v>+(case WHEN p17_day is null or p17_day like '' then 1 else 0 end)</v>
      </c>
      <c r="U396" s="32"/>
    </row>
    <row r="397" spans="1:21">
      <c r="A397" s="57"/>
      <c r="B397" s="57"/>
      <c r="C397" s="50" t="s">
        <v>706</v>
      </c>
      <c r="D397" s="61" t="s">
        <v>126</v>
      </c>
      <c r="E397" s="179" t="s">
        <v>706</v>
      </c>
      <c r="F397" s="39" t="s">
        <v>83</v>
      </c>
      <c r="G397" s="59">
        <v>10</v>
      </c>
      <c r="H397" s="57"/>
      <c r="I397" s="46" t="s">
        <v>84</v>
      </c>
      <c r="J397" s="57"/>
      <c r="K397" s="41" t="str">
        <f t="shared" si="71"/>
        <v>p17_month VARCHAR(10),</v>
      </c>
      <c r="L397" s="47" t="str">
        <f t="shared" si="72"/>
        <v>$p17_month = $_POST['p17_month'];</v>
      </c>
      <c r="M397" s="47" t="str">
        <f t="shared" si="73"/>
        <v>'$p17_month',</v>
      </c>
      <c r="N397" s="47" t="str">
        <f t="shared" si="74"/>
        <v>p17_month ='$p17_month',</v>
      </c>
      <c r="O397" s="32" t="str">
        <f t="shared" si="75"/>
        <v>$p17_month = $_POST['p17_month'.$j];</v>
      </c>
      <c r="P397" s="32" t="str">
        <f t="shared" si="76"/>
        <v>ALTER TABLE  teachers_phoneinterview ADD `p17_month` VARCHAR (10) NOT NULL AFTER `p18a`;</v>
      </c>
      <c r="Q397" s="32" t="str">
        <f t="shared" si="77"/>
        <v>`p17_month`,</v>
      </c>
      <c r="R397" s="32" t="str">
        <f t="shared" si="78"/>
        <v>p17_month</v>
      </c>
      <c r="S397" s="32" t="str">
        <f t="shared" si="81"/>
        <v xml:space="preserve"> + IF(`p17_month` IS NULL , 0 ,1) </v>
      </c>
      <c r="T397" s="32" t="str">
        <f t="shared" si="82"/>
        <v>+(case WHEN p17_month is null or p17_month like '' then 1 else 0 end)</v>
      </c>
      <c r="U397" s="32"/>
    </row>
    <row r="398" spans="1:21">
      <c r="A398" s="57"/>
      <c r="B398" s="57"/>
      <c r="C398" s="50" t="s">
        <v>707</v>
      </c>
      <c r="D398" s="61" t="s">
        <v>121</v>
      </c>
      <c r="E398" s="179" t="s">
        <v>707</v>
      </c>
      <c r="F398" s="39" t="s">
        <v>83</v>
      </c>
      <c r="G398" s="59">
        <v>4</v>
      </c>
      <c r="H398" s="57"/>
      <c r="I398" s="46" t="s">
        <v>84</v>
      </c>
      <c r="J398" s="57"/>
      <c r="K398" s="41" t="str">
        <f t="shared" si="71"/>
        <v>p17_year VARCHAR(4),</v>
      </c>
      <c r="L398" s="47" t="str">
        <f t="shared" si="72"/>
        <v>$p17_year = $_POST['p17_year'];</v>
      </c>
      <c r="M398" s="47" t="str">
        <f t="shared" si="73"/>
        <v>'$p17_year',</v>
      </c>
      <c r="N398" s="47" t="str">
        <f t="shared" si="74"/>
        <v>p17_year ='$p17_year',</v>
      </c>
      <c r="O398" s="32" t="str">
        <f t="shared" si="75"/>
        <v>$p17_year = $_POST['p17_year'.$j];</v>
      </c>
      <c r="P398" s="32" t="str">
        <f t="shared" si="76"/>
        <v>ALTER TABLE  teachers_phoneinterview ADD `p17_year` VARCHAR (4) NOT NULL AFTER `p18a1_day1`;</v>
      </c>
      <c r="Q398" s="32" t="str">
        <f t="shared" si="77"/>
        <v>`p17_year`,</v>
      </c>
      <c r="R398" s="32" t="str">
        <f t="shared" si="78"/>
        <v>p17_year</v>
      </c>
      <c r="S398" s="32" t="str">
        <f t="shared" si="81"/>
        <v xml:space="preserve"> + IF(`p17_year` IS NULL , 0 ,1) </v>
      </c>
      <c r="T398" s="32" t="str">
        <f t="shared" si="82"/>
        <v>+(case WHEN p17_year is null or p17_year like '' then 1 else 0 end)</v>
      </c>
      <c r="U398" s="32"/>
    </row>
    <row r="399" spans="1:21" s="174" customFormat="1">
      <c r="A399" s="167"/>
      <c r="B399" s="168"/>
      <c r="C399" s="168"/>
      <c r="D399" s="167"/>
      <c r="E399" s="271"/>
      <c r="F399" s="169"/>
      <c r="G399" s="170"/>
      <c r="H399" s="167"/>
      <c r="I399" s="167"/>
      <c r="J399" s="167"/>
      <c r="K399" s="41" t="str">
        <f t="shared" si="71"/>
        <v/>
      </c>
      <c r="L399" s="47" t="str">
        <f t="shared" si="72"/>
        <v/>
      </c>
      <c r="M399" s="47" t="str">
        <f t="shared" si="73"/>
        <v/>
      </c>
      <c r="N399" s="47" t="str">
        <f t="shared" si="74"/>
        <v/>
      </c>
      <c r="O399" s="32" t="str">
        <f t="shared" si="75"/>
        <v/>
      </c>
      <c r="P399" s="32" t="str">
        <f t="shared" si="76"/>
        <v/>
      </c>
      <c r="Q399" s="32" t="str">
        <f t="shared" si="77"/>
        <v/>
      </c>
      <c r="R399" s="32" t="str">
        <f t="shared" si="78"/>
        <v/>
      </c>
      <c r="S399" s="172"/>
      <c r="T399" s="172"/>
      <c r="U399" s="173"/>
    </row>
    <row r="400" spans="1:21" s="174" customFormat="1" ht="45">
      <c r="A400" s="167"/>
      <c r="B400" s="168"/>
      <c r="C400" s="168" t="s">
        <v>784</v>
      </c>
      <c r="D400" s="175" t="s">
        <v>700</v>
      </c>
      <c r="E400" s="179" t="s">
        <v>784</v>
      </c>
      <c r="F400" s="39" t="s">
        <v>83</v>
      </c>
      <c r="G400" s="59">
        <v>2</v>
      </c>
      <c r="H400" s="57"/>
      <c r="I400" s="57" t="s">
        <v>84</v>
      </c>
      <c r="J400" s="57" t="s">
        <v>841</v>
      </c>
      <c r="K400" s="41" t="str">
        <f t="shared" si="71"/>
        <v>p18 VARCHAR(2),</v>
      </c>
      <c r="L400" s="47" t="str">
        <f t="shared" si="72"/>
        <v>$p18 = $_POST['p18'];</v>
      </c>
      <c r="M400" s="47" t="str">
        <f t="shared" si="73"/>
        <v>'$p18',</v>
      </c>
      <c r="N400" s="47" t="str">
        <f t="shared" si="74"/>
        <v>p18 ='$p18',</v>
      </c>
      <c r="O400" s="32" t="str">
        <f t="shared" si="75"/>
        <v>$p18 = $_POST['p18'.$j];</v>
      </c>
      <c r="P400" s="32" t="str">
        <f t="shared" si="76"/>
        <v>ALTER TABLE  teachers_phoneinterview ADD `p18` VARCHAR (2) NOT NULL AFTER `p18a1_day2`;</v>
      </c>
      <c r="Q400" s="32" t="str">
        <f t="shared" si="77"/>
        <v>`p18`,</v>
      </c>
      <c r="R400" s="32" t="str">
        <f t="shared" si="78"/>
        <v>p18</v>
      </c>
      <c r="S400" s="172"/>
      <c r="T400" s="172"/>
      <c r="U400" s="173"/>
    </row>
    <row r="401" spans="1:21">
      <c r="A401" s="57"/>
      <c r="B401" s="57"/>
      <c r="C401" s="50" t="s">
        <v>735</v>
      </c>
      <c r="D401" s="60" t="s">
        <v>134</v>
      </c>
      <c r="E401" s="179" t="s">
        <v>735</v>
      </c>
      <c r="F401" s="39" t="s">
        <v>83</v>
      </c>
      <c r="G401" s="59">
        <v>5</v>
      </c>
      <c r="H401" s="57"/>
      <c r="I401" s="57" t="s">
        <v>84</v>
      </c>
      <c r="J401" s="57"/>
      <c r="K401" s="41" t="str">
        <f t="shared" si="71"/>
        <v>p18a VARCHAR(5),</v>
      </c>
      <c r="L401" s="47" t="str">
        <f t="shared" si="72"/>
        <v>$p18a = $_POST['p18a'];</v>
      </c>
      <c r="M401" s="47" t="str">
        <f t="shared" si="73"/>
        <v>'$p18a',</v>
      </c>
      <c r="N401" s="47" t="str">
        <f t="shared" si="74"/>
        <v>p18a ='$p18a',</v>
      </c>
      <c r="O401" s="32" t="str">
        <f t="shared" si="75"/>
        <v>$p18a = $_POST['p18a'.$j];</v>
      </c>
      <c r="P401" s="32" t="str">
        <f t="shared" si="76"/>
        <v>ALTER TABLE  teachers_phoneinterview ADD `p18a` VARCHAR (5) NOT NULL AFTER `p18a1_month2`;</v>
      </c>
      <c r="Q401" s="32" t="str">
        <f t="shared" si="77"/>
        <v>`p18a`,</v>
      </c>
      <c r="R401" s="32" t="str">
        <f t="shared" si="78"/>
        <v>p18a</v>
      </c>
      <c r="S401" s="32" t="str">
        <f t="shared" ref="S401:S421" si="83">IF(I401="y"," + IF(`"&amp;E401&amp;"` IS NULL , 0 ,1) ","")</f>
        <v xml:space="preserve"> + IF(`p18a` IS NULL , 0 ,1) </v>
      </c>
      <c r="T401" s="32" t="str">
        <f t="shared" ref="T401:T421" si="84">IF(I401="y","+(case WHEN "&amp;E401&amp;" is null or "&amp;E401&amp;" like '' then 1 else 0 end)","")</f>
        <v>+(case WHEN p18a is null or p18a like '' then 1 else 0 end)</v>
      </c>
      <c r="U401" s="32"/>
    </row>
    <row r="402" spans="1:21" s="78" customFormat="1">
      <c r="A402" s="72"/>
      <c r="B402" s="72"/>
      <c r="C402" s="74" t="s">
        <v>736</v>
      </c>
      <c r="D402" s="73" t="s">
        <v>135</v>
      </c>
      <c r="E402" s="261" t="s">
        <v>736</v>
      </c>
      <c r="F402" s="75" t="s">
        <v>83</v>
      </c>
      <c r="G402" s="76">
        <v>10</v>
      </c>
      <c r="H402" s="72"/>
      <c r="I402" s="57" t="s">
        <v>84</v>
      </c>
      <c r="J402" s="72"/>
      <c r="K402" s="41" t="str">
        <f t="shared" si="71"/>
        <v>p18a1_day1 VARCHAR(10),</v>
      </c>
      <c r="L402" s="47" t="str">
        <f t="shared" si="72"/>
        <v>$p18a1_day1 = $_POST['p18a1_day1'];</v>
      </c>
      <c r="M402" s="47" t="str">
        <f t="shared" si="73"/>
        <v>'$p18a1_day1',</v>
      </c>
      <c r="N402" s="47" t="str">
        <f t="shared" si="74"/>
        <v>p18a1_day1 ='$p18a1_day1',</v>
      </c>
      <c r="O402" s="32" t="str">
        <f t="shared" si="75"/>
        <v>$p18a1_day1 = $_POST['p18a1_day1'.$j];</v>
      </c>
      <c r="P402" s="32" t="str">
        <f t="shared" si="76"/>
        <v>ALTER TABLE  teachers_phoneinterview ADD `p18a1_day1` VARCHAR (10) NOT NULL AFTER `p18a2_day1`;</v>
      </c>
      <c r="Q402" s="32" t="str">
        <f t="shared" si="77"/>
        <v>`p18a1_day1`,</v>
      </c>
      <c r="R402" s="32" t="str">
        <f t="shared" si="78"/>
        <v>p18a1_day1</v>
      </c>
      <c r="S402" s="32" t="str">
        <f t="shared" si="83"/>
        <v xml:space="preserve"> + IF(`p18a1_day1` IS NULL , 0 ,1) </v>
      </c>
      <c r="T402" s="32" t="str">
        <f t="shared" si="84"/>
        <v>+(case WHEN p18a1_day1 is null or p18a1_day1 like '' then 1 else 0 end)</v>
      </c>
      <c r="U402" s="77"/>
    </row>
    <row r="403" spans="1:21" s="78" customFormat="1">
      <c r="A403" s="72"/>
      <c r="B403" s="72"/>
      <c r="C403" s="74" t="s">
        <v>737</v>
      </c>
      <c r="D403" s="72" t="s">
        <v>138</v>
      </c>
      <c r="E403" s="261" t="s">
        <v>737</v>
      </c>
      <c r="F403" s="75" t="s">
        <v>83</v>
      </c>
      <c r="G403" s="76">
        <v>10</v>
      </c>
      <c r="H403" s="72"/>
      <c r="I403" s="57" t="s">
        <v>84</v>
      </c>
      <c r="J403" s="72"/>
      <c r="K403" s="41" t="str">
        <f t="shared" si="71"/>
        <v>p18a1_month1 VARCHAR(10),</v>
      </c>
      <c r="L403" s="47" t="str">
        <f t="shared" si="72"/>
        <v>$p18a1_month1 = $_POST['p18a1_month1'];</v>
      </c>
      <c r="M403" s="47" t="str">
        <f t="shared" si="73"/>
        <v>'$p18a1_month1',</v>
      </c>
      <c r="N403" s="47" t="str">
        <f t="shared" si="74"/>
        <v>p18a1_month1 ='$p18a1_month1',</v>
      </c>
      <c r="O403" s="32" t="str">
        <f t="shared" si="75"/>
        <v>$p18a1_month1 = $_POST['p18a1_month1'.$j];</v>
      </c>
      <c r="P403" s="32" t="str">
        <f t="shared" si="76"/>
        <v>ALTER TABLE  teachers_phoneinterview ADD `p18a1_month1` VARCHAR (10) NOT NULL AFTER `p18a2_month1`;</v>
      </c>
      <c r="Q403" s="32" t="str">
        <f t="shared" si="77"/>
        <v>`p18a1_month1`,</v>
      </c>
      <c r="R403" s="32" t="str">
        <f t="shared" si="78"/>
        <v>p18a1_month1</v>
      </c>
      <c r="S403" s="32" t="str">
        <f t="shared" si="83"/>
        <v xml:space="preserve"> + IF(`p18a1_month1` IS NULL , 0 ,1) </v>
      </c>
      <c r="T403" s="32" t="str">
        <f t="shared" si="84"/>
        <v>+(case WHEN p18a1_month1 is null or p18a1_month1 like '' then 1 else 0 end)</v>
      </c>
      <c r="U403" s="77"/>
    </row>
    <row r="404" spans="1:21" s="78" customFormat="1">
      <c r="A404" s="72"/>
      <c r="B404" s="72"/>
      <c r="C404" s="74" t="s">
        <v>738</v>
      </c>
      <c r="D404" s="72" t="s">
        <v>140</v>
      </c>
      <c r="E404" s="261" t="s">
        <v>738</v>
      </c>
      <c r="F404" s="75" t="s">
        <v>83</v>
      </c>
      <c r="G404" s="76">
        <v>10</v>
      </c>
      <c r="H404" s="72"/>
      <c r="I404" s="57" t="s">
        <v>84</v>
      </c>
      <c r="J404" s="72"/>
      <c r="K404" s="41" t="str">
        <f t="shared" si="71"/>
        <v>p18a1_day2 VARCHAR(10),</v>
      </c>
      <c r="L404" s="47" t="str">
        <f t="shared" si="72"/>
        <v>$p18a1_day2 = $_POST['p18a1_day2'];</v>
      </c>
      <c r="M404" s="47" t="str">
        <f t="shared" si="73"/>
        <v>'$p18a1_day2',</v>
      </c>
      <c r="N404" s="47" t="str">
        <f t="shared" si="74"/>
        <v>p18a1_day2 ='$p18a1_day2',</v>
      </c>
      <c r="O404" s="32" t="str">
        <f t="shared" si="75"/>
        <v>$p18a1_day2 = $_POST['p18a1_day2'.$j];</v>
      </c>
      <c r="P404" s="32" t="str">
        <f t="shared" si="76"/>
        <v>ALTER TABLE  teachers_phoneinterview ADD `p18a1_day2` VARCHAR (10) NOT NULL AFTER `p18a2_day2`;</v>
      </c>
      <c r="Q404" s="32" t="str">
        <f t="shared" si="77"/>
        <v>`p18a1_day2`,</v>
      </c>
      <c r="R404" s="32" t="str">
        <f t="shared" si="78"/>
        <v>p18a1_day2</v>
      </c>
      <c r="S404" s="32" t="str">
        <f t="shared" si="83"/>
        <v xml:space="preserve"> + IF(`p18a1_day2` IS NULL , 0 ,1) </v>
      </c>
      <c r="T404" s="32" t="str">
        <f t="shared" si="84"/>
        <v>+(case WHEN p18a1_day2 is null or p18a1_day2 like '' then 1 else 0 end)</v>
      </c>
      <c r="U404" s="77"/>
    </row>
    <row r="405" spans="1:21" s="78" customFormat="1">
      <c r="A405" s="72"/>
      <c r="B405" s="72"/>
      <c r="C405" s="74" t="s">
        <v>739</v>
      </c>
      <c r="D405" s="72" t="s">
        <v>138</v>
      </c>
      <c r="E405" s="261" t="s">
        <v>739</v>
      </c>
      <c r="F405" s="75" t="s">
        <v>83</v>
      </c>
      <c r="G405" s="76">
        <v>10</v>
      </c>
      <c r="H405" s="72"/>
      <c r="I405" s="57" t="s">
        <v>84</v>
      </c>
      <c r="J405" s="72"/>
      <c r="K405" s="41" t="str">
        <f t="shared" si="71"/>
        <v>p18a1_month2 VARCHAR(10),</v>
      </c>
      <c r="L405" s="47" t="str">
        <f t="shared" si="72"/>
        <v>$p18a1_month2 = $_POST['p18a1_month2'];</v>
      </c>
      <c r="M405" s="47" t="str">
        <f t="shared" si="73"/>
        <v>'$p18a1_month2',</v>
      </c>
      <c r="N405" s="47" t="str">
        <f t="shared" si="74"/>
        <v>p18a1_month2 ='$p18a1_month2',</v>
      </c>
      <c r="O405" s="32" t="str">
        <f t="shared" si="75"/>
        <v>$p18a1_month2 = $_POST['p18a1_month2'.$j];</v>
      </c>
      <c r="P405" s="32" t="str">
        <f t="shared" si="76"/>
        <v>ALTER TABLE  teachers_phoneinterview ADD `p18a1_month2` VARCHAR (10) NOT NULL AFTER `p18a2_month2`;</v>
      </c>
      <c r="Q405" s="32" t="str">
        <f t="shared" si="77"/>
        <v>`p18a1_month2`,</v>
      </c>
      <c r="R405" s="32" t="str">
        <f t="shared" si="78"/>
        <v>p18a1_month2</v>
      </c>
      <c r="S405" s="32" t="str">
        <f t="shared" si="83"/>
        <v xml:space="preserve"> + IF(`p18a1_month2` IS NULL , 0 ,1) </v>
      </c>
      <c r="T405" s="32" t="str">
        <f t="shared" si="84"/>
        <v>+(case WHEN p18a1_month2 is null or p18a1_month2 like '' then 1 else 0 end)</v>
      </c>
      <c r="U405" s="77"/>
    </row>
    <row r="406" spans="1:21">
      <c r="A406" s="57"/>
      <c r="B406" s="57"/>
      <c r="C406" s="50" t="s">
        <v>740</v>
      </c>
      <c r="D406" s="62" t="s">
        <v>142</v>
      </c>
      <c r="E406" s="179" t="s">
        <v>740</v>
      </c>
      <c r="F406" s="39" t="s">
        <v>83</v>
      </c>
      <c r="G406" s="59">
        <v>10</v>
      </c>
      <c r="H406" s="57"/>
      <c r="I406" s="57" t="s">
        <v>84</v>
      </c>
      <c r="J406" s="57"/>
      <c r="K406" s="41" t="str">
        <f t="shared" si="71"/>
        <v>p18a2_day1 VARCHAR(10),</v>
      </c>
      <c r="L406" s="47" t="str">
        <f t="shared" si="72"/>
        <v>$p18a2_day1 = $_POST['p18a2_day1'];</v>
      </c>
      <c r="M406" s="47" t="str">
        <f t="shared" si="73"/>
        <v>'$p18a2_day1',</v>
      </c>
      <c r="N406" s="47" t="str">
        <f t="shared" si="74"/>
        <v>p18a2_day1 ='$p18a2_day1',</v>
      </c>
      <c r="O406" s="32" t="str">
        <f t="shared" si="75"/>
        <v>$p18a2_day1 = $_POST['p18a2_day1'.$j];</v>
      </c>
      <c r="P406" s="32" t="str">
        <f t="shared" si="76"/>
        <v>ALTER TABLE  teachers_phoneinterview ADD `p18a2_day1` VARCHAR (10) NOT NULL AFTER `p18a3_day1`;</v>
      </c>
      <c r="Q406" s="32" t="str">
        <f t="shared" si="77"/>
        <v>`p18a2_day1`,</v>
      </c>
      <c r="R406" s="32" t="str">
        <f t="shared" si="78"/>
        <v>p18a2_day1</v>
      </c>
      <c r="S406" s="32" t="str">
        <f t="shared" si="83"/>
        <v xml:space="preserve"> + IF(`p18a2_day1` IS NULL , 0 ,1) </v>
      </c>
      <c r="T406" s="32" t="str">
        <f t="shared" si="84"/>
        <v>+(case WHEN p18a2_day1 is null or p18a2_day1 like '' then 1 else 0 end)</v>
      </c>
      <c r="U406" s="32"/>
    </row>
    <row r="407" spans="1:21">
      <c r="A407" s="57"/>
      <c r="B407" s="57"/>
      <c r="C407" s="50" t="s">
        <v>741</v>
      </c>
      <c r="D407" s="57" t="s">
        <v>138</v>
      </c>
      <c r="E407" s="179" t="s">
        <v>741</v>
      </c>
      <c r="F407" s="39" t="s">
        <v>83</v>
      </c>
      <c r="G407" s="59">
        <v>10</v>
      </c>
      <c r="H407" s="57"/>
      <c r="I407" s="57" t="s">
        <v>84</v>
      </c>
      <c r="J407" s="57"/>
      <c r="K407" s="41" t="str">
        <f t="shared" si="71"/>
        <v>p18a2_month1 VARCHAR(10),</v>
      </c>
      <c r="L407" s="47" t="str">
        <f t="shared" si="72"/>
        <v>$p18a2_month1 = $_POST['p18a2_month1'];</v>
      </c>
      <c r="M407" s="47" t="str">
        <f t="shared" si="73"/>
        <v>'$p18a2_month1',</v>
      </c>
      <c r="N407" s="47" t="str">
        <f t="shared" si="74"/>
        <v>p18a2_month1 ='$p18a2_month1',</v>
      </c>
      <c r="O407" s="32" t="str">
        <f t="shared" si="75"/>
        <v>$p18a2_month1 = $_POST['p18a2_month1'.$j];</v>
      </c>
      <c r="P407" s="32" t="str">
        <f t="shared" si="76"/>
        <v>ALTER TABLE  teachers_phoneinterview ADD `p18a2_month1` VARCHAR (10) NOT NULL AFTER `p18a3_month1`;</v>
      </c>
      <c r="Q407" s="32" t="str">
        <f t="shared" si="77"/>
        <v>`p18a2_month1`,</v>
      </c>
      <c r="R407" s="32" t="str">
        <f t="shared" si="78"/>
        <v>p18a2_month1</v>
      </c>
      <c r="S407" s="32" t="str">
        <f t="shared" si="83"/>
        <v xml:space="preserve"> + IF(`p18a2_month1` IS NULL , 0 ,1) </v>
      </c>
      <c r="T407" s="32" t="str">
        <f t="shared" si="84"/>
        <v>+(case WHEN p18a2_month1 is null or p18a2_month1 like '' then 1 else 0 end)</v>
      </c>
      <c r="U407" s="32"/>
    </row>
    <row r="408" spans="1:21">
      <c r="A408" s="57"/>
      <c r="B408" s="57"/>
      <c r="C408" s="50" t="s">
        <v>742</v>
      </c>
      <c r="D408" s="57" t="s">
        <v>140</v>
      </c>
      <c r="E408" s="179" t="s">
        <v>742</v>
      </c>
      <c r="F408" s="39" t="s">
        <v>83</v>
      </c>
      <c r="G408" s="59">
        <v>10</v>
      </c>
      <c r="H408" s="57"/>
      <c r="I408" s="57" t="s">
        <v>84</v>
      </c>
      <c r="J408" s="57"/>
      <c r="K408" s="41" t="str">
        <f t="shared" si="71"/>
        <v>p18a2_day2 VARCHAR(10),</v>
      </c>
      <c r="L408" s="47" t="str">
        <f t="shared" si="72"/>
        <v>$p18a2_day2 = $_POST['p18a2_day2'];</v>
      </c>
      <c r="M408" s="47" t="str">
        <f t="shared" si="73"/>
        <v>'$p18a2_day2',</v>
      </c>
      <c r="N408" s="47" t="str">
        <f t="shared" si="74"/>
        <v>p18a2_day2 ='$p18a2_day2',</v>
      </c>
      <c r="O408" s="32" t="str">
        <f t="shared" si="75"/>
        <v>$p18a2_day2 = $_POST['p18a2_day2'.$j];</v>
      </c>
      <c r="P408" s="32" t="str">
        <f t="shared" si="76"/>
        <v>ALTER TABLE  teachers_phoneinterview ADD `p18a2_day2` VARCHAR (10) NOT NULL AFTER `p18a3_day2`;</v>
      </c>
      <c r="Q408" s="32" t="str">
        <f t="shared" si="77"/>
        <v>`p18a2_day2`,</v>
      </c>
      <c r="R408" s="32" t="str">
        <f t="shared" si="78"/>
        <v>p18a2_day2</v>
      </c>
      <c r="S408" s="32" t="str">
        <f t="shared" si="83"/>
        <v xml:space="preserve"> + IF(`p18a2_day2` IS NULL , 0 ,1) </v>
      </c>
      <c r="T408" s="32" t="str">
        <f t="shared" si="84"/>
        <v>+(case WHEN p18a2_day2 is null or p18a2_day2 like '' then 1 else 0 end)</v>
      </c>
      <c r="U408" s="32"/>
    </row>
    <row r="409" spans="1:21">
      <c r="A409" s="57"/>
      <c r="B409" s="57"/>
      <c r="C409" s="50" t="s">
        <v>743</v>
      </c>
      <c r="D409" s="57" t="s">
        <v>138</v>
      </c>
      <c r="E409" s="179" t="s">
        <v>743</v>
      </c>
      <c r="F409" s="39" t="s">
        <v>83</v>
      </c>
      <c r="G409" s="59">
        <v>10</v>
      </c>
      <c r="H409" s="57"/>
      <c r="I409" s="57" t="s">
        <v>84</v>
      </c>
      <c r="J409" s="57"/>
      <c r="K409" s="41" t="str">
        <f t="shared" si="71"/>
        <v>p18a2_month2 VARCHAR(10),</v>
      </c>
      <c r="L409" s="47" t="str">
        <f t="shared" si="72"/>
        <v>$p18a2_month2 = $_POST['p18a2_month2'];</v>
      </c>
      <c r="M409" s="47" t="str">
        <f t="shared" si="73"/>
        <v>'$p18a2_month2',</v>
      </c>
      <c r="N409" s="47" t="str">
        <f t="shared" si="74"/>
        <v>p18a2_month2 ='$p18a2_month2',</v>
      </c>
      <c r="O409" s="32" t="str">
        <f t="shared" si="75"/>
        <v>$p18a2_month2 = $_POST['p18a2_month2'.$j];</v>
      </c>
      <c r="P409" s="32" t="str">
        <f t="shared" si="76"/>
        <v>ALTER TABLE  teachers_phoneinterview ADD `p18a2_month2` VARCHAR (10) NOT NULL AFTER `p18a3_month2`;</v>
      </c>
      <c r="Q409" s="32" t="str">
        <f t="shared" si="77"/>
        <v>`p18a2_month2`,</v>
      </c>
      <c r="R409" s="32" t="str">
        <f t="shared" si="78"/>
        <v>p18a2_month2</v>
      </c>
      <c r="S409" s="32" t="str">
        <f t="shared" si="83"/>
        <v xml:space="preserve"> + IF(`p18a2_month2` IS NULL , 0 ,1) </v>
      </c>
      <c r="T409" s="32" t="str">
        <f t="shared" si="84"/>
        <v>+(case WHEN p18a2_month2 is null or p18a2_month2 like '' then 1 else 0 end)</v>
      </c>
      <c r="U409" s="32"/>
    </row>
    <row r="410" spans="1:21" s="78" customFormat="1">
      <c r="A410" s="72"/>
      <c r="B410" s="72"/>
      <c r="C410" s="74" t="s">
        <v>744</v>
      </c>
      <c r="D410" s="73" t="s">
        <v>147</v>
      </c>
      <c r="E410" s="261" t="s">
        <v>744</v>
      </c>
      <c r="F410" s="75" t="s">
        <v>83</v>
      </c>
      <c r="G410" s="76">
        <v>10</v>
      </c>
      <c r="H410" s="72"/>
      <c r="I410" s="57" t="s">
        <v>84</v>
      </c>
      <c r="J410" s="72"/>
      <c r="K410" s="41" t="str">
        <f t="shared" si="71"/>
        <v>p18a3_day1 VARCHAR(10),</v>
      </c>
      <c r="L410" s="47" t="str">
        <f t="shared" si="72"/>
        <v>$p18a3_day1 = $_POST['p18a3_day1'];</v>
      </c>
      <c r="M410" s="47" t="str">
        <f t="shared" si="73"/>
        <v>'$p18a3_day1',</v>
      </c>
      <c r="N410" s="47" t="str">
        <f t="shared" si="74"/>
        <v>p18a3_day1 ='$p18a3_day1',</v>
      </c>
      <c r="O410" s="32" t="str">
        <f t="shared" si="75"/>
        <v>$p18a3_day1 = $_POST['p18a3_day1'.$j];</v>
      </c>
      <c r="P410" s="32" t="str">
        <f t="shared" si="76"/>
        <v>ALTER TABLE  teachers_phoneinterview ADD `p18a3_day1` VARCHAR (10) NOT NULL AFTER `p18a4_day1`;</v>
      </c>
      <c r="Q410" s="32" t="str">
        <f t="shared" si="77"/>
        <v>`p18a3_day1`,</v>
      </c>
      <c r="R410" s="32" t="str">
        <f t="shared" si="78"/>
        <v>p18a3_day1</v>
      </c>
      <c r="S410" s="32" t="str">
        <f t="shared" si="83"/>
        <v xml:space="preserve"> + IF(`p18a3_day1` IS NULL , 0 ,1) </v>
      </c>
      <c r="T410" s="32" t="str">
        <f t="shared" si="84"/>
        <v>+(case WHEN p18a3_day1 is null or p18a3_day1 like '' then 1 else 0 end)</v>
      </c>
      <c r="U410" s="77"/>
    </row>
    <row r="411" spans="1:21" s="78" customFormat="1">
      <c r="A411" s="72"/>
      <c r="B411" s="72"/>
      <c r="C411" s="74" t="s">
        <v>745</v>
      </c>
      <c r="D411" s="73" t="s">
        <v>150</v>
      </c>
      <c r="E411" s="261" t="s">
        <v>745</v>
      </c>
      <c r="F411" s="75" t="s">
        <v>83</v>
      </c>
      <c r="G411" s="76">
        <v>10</v>
      </c>
      <c r="H411" s="72"/>
      <c r="I411" s="57" t="s">
        <v>84</v>
      </c>
      <c r="J411" s="72"/>
      <c r="K411" s="41" t="str">
        <f t="shared" si="71"/>
        <v>p18a3_month1 VARCHAR(10),</v>
      </c>
      <c r="L411" s="47" t="str">
        <f t="shared" si="72"/>
        <v>$p18a3_month1 = $_POST['p18a3_month1'];</v>
      </c>
      <c r="M411" s="47" t="str">
        <f t="shared" si="73"/>
        <v>'$p18a3_month1',</v>
      </c>
      <c r="N411" s="47" t="str">
        <f t="shared" si="74"/>
        <v>p18a3_month1 ='$p18a3_month1',</v>
      </c>
      <c r="O411" s="32" t="str">
        <f t="shared" si="75"/>
        <v>$p18a3_month1 = $_POST['p18a3_month1'.$j];</v>
      </c>
      <c r="P411" s="32" t="str">
        <f t="shared" si="76"/>
        <v>ALTER TABLE  teachers_phoneinterview ADD `p18a3_month1` VARCHAR (10) NOT NULL AFTER `p18a4_month1`;</v>
      </c>
      <c r="Q411" s="32" t="str">
        <f t="shared" si="77"/>
        <v>`p18a3_month1`,</v>
      </c>
      <c r="R411" s="32" t="str">
        <f t="shared" si="78"/>
        <v>p18a3_month1</v>
      </c>
      <c r="S411" s="32" t="str">
        <f t="shared" si="83"/>
        <v xml:space="preserve"> + IF(`p18a3_month1` IS NULL , 0 ,1) </v>
      </c>
      <c r="T411" s="32" t="str">
        <f t="shared" si="84"/>
        <v>+(case WHEN p18a3_month1 is null or p18a3_month1 like '' then 1 else 0 end)</v>
      </c>
      <c r="U411" s="77"/>
    </row>
    <row r="412" spans="1:21" s="78" customFormat="1">
      <c r="A412" s="72"/>
      <c r="B412" s="72"/>
      <c r="C412" s="74" t="s">
        <v>746</v>
      </c>
      <c r="D412" s="72" t="s">
        <v>140</v>
      </c>
      <c r="E412" s="261" t="s">
        <v>746</v>
      </c>
      <c r="F412" s="75" t="s">
        <v>83</v>
      </c>
      <c r="G412" s="76">
        <v>10</v>
      </c>
      <c r="H412" s="72"/>
      <c r="I412" s="57" t="s">
        <v>84</v>
      </c>
      <c r="J412" s="72"/>
      <c r="K412" s="41" t="str">
        <f t="shared" si="71"/>
        <v>p18a3_day2 VARCHAR(10),</v>
      </c>
      <c r="L412" s="47" t="str">
        <f t="shared" si="72"/>
        <v>$p18a3_day2 = $_POST['p18a3_day2'];</v>
      </c>
      <c r="M412" s="47" t="str">
        <f t="shared" si="73"/>
        <v>'$p18a3_day2',</v>
      </c>
      <c r="N412" s="47" t="str">
        <f t="shared" si="74"/>
        <v>p18a3_day2 ='$p18a3_day2',</v>
      </c>
      <c r="O412" s="32" t="str">
        <f t="shared" si="75"/>
        <v>$p18a3_day2 = $_POST['p18a3_day2'.$j];</v>
      </c>
      <c r="P412" s="32" t="str">
        <f t="shared" si="76"/>
        <v>ALTER TABLE  teachers_phoneinterview ADD `p18a3_day2` VARCHAR (10) NOT NULL AFTER `p18a4_day2`;</v>
      </c>
      <c r="Q412" s="32" t="str">
        <f t="shared" si="77"/>
        <v>`p18a3_day2`,</v>
      </c>
      <c r="R412" s="32" t="str">
        <f t="shared" si="78"/>
        <v>p18a3_day2</v>
      </c>
      <c r="S412" s="32" t="str">
        <f t="shared" si="83"/>
        <v xml:space="preserve"> + IF(`p18a3_day2` IS NULL , 0 ,1) </v>
      </c>
      <c r="T412" s="32" t="str">
        <f t="shared" si="84"/>
        <v>+(case WHEN p18a3_day2 is null or p18a3_day2 like '' then 1 else 0 end)</v>
      </c>
      <c r="U412" s="77"/>
    </row>
    <row r="413" spans="1:21" s="78" customFormat="1">
      <c r="A413" s="72"/>
      <c r="B413" s="72"/>
      <c r="C413" s="74" t="s">
        <v>747</v>
      </c>
      <c r="D413" s="72" t="s">
        <v>138</v>
      </c>
      <c r="E413" s="261" t="s">
        <v>747</v>
      </c>
      <c r="F413" s="75" t="s">
        <v>83</v>
      </c>
      <c r="G413" s="76">
        <v>10</v>
      </c>
      <c r="H413" s="72"/>
      <c r="I413" s="57" t="s">
        <v>84</v>
      </c>
      <c r="J413" s="72"/>
      <c r="K413" s="41" t="str">
        <f t="shared" si="71"/>
        <v>p18a3_month2 VARCHAR(10),</v>
      </c>
      <c r="L413" s="47" t="str">
        <f t="shared" si="72"/>
        <v>$p18a3_month2 = $_POST['p18a3_month2'];</v>
      </c>
      <c r="M413" s="47" t="str">
        <f t="shared" si="73"/>
        <v>'$p18a3_month2',</v>
      </c>
      <c r="N413" s="47" t="str">
        <f t="shared" si="74"/>
        <v>p18a3_month2 ='$p18a3_month2',</v>
      </c>
      <c r="O413" s="32" t="str">
        <f t="shared" si="75"/>
        <v>$p18a3_month2 = $_POST['p18a3_month2'.$j];</v>
      </c>
      <c r="P413" s="32" t="str">
        <f t="shared" si="76"/>
        <v>ALTER TABLE  teachers_phoneinterview ADD `p18a3_month2` VARCHAR (10) NOT NULL AFTER `p18a4_month2`;</v>
      </c>
      <c r="Q413" s="32" t="str">
        <f t="shared" si="77"/>
        <v>`p18a3_month2`,</v>
      </c>
      <c r="R413" s="32" t="str">
        <f t="shared" si="78"/>
        <v>p18a3_month2</v>
      </c>
      <c r="S413" s="32" t="str">
        <f t="shared" si="83"/>
        <v xml:space="preserve"> + IF(`p18a3_month2` IS NULL , 0 ,1) </v>
      </c>
      <c r="T413" s="32" t="str">
        <f t="shared" si="84"/>
        <v>+(case WHEN p18a3_month2 is null or p18a3_month2 like '' then 1 else 0 end)</v>
      </c>
      <c r="U413" s="77"/>
    </row>
    <row r="414" spans="1:21">
      <c r="A414" s="57"/>
      <c r="B414" s="57"/>
      <c r="C414" s="50" t="s">
        <v>748</v>
      </c>
      <c r="D414" s="62" t="s">
        <v>153</v>
      </c>
      <c r="E414" s="179" t="s">
        <v>748</v>
      </c>
      <c r="F414" s="39" t="s">
        <v>83</v>
      </c>
      <c r="G414" s="59">
        <v>10</v>
      </c>
      <c r="H414" s="57"/>
      <c r="I414" s="57" t="s">
        <v>84</v>
      </c>
      <c r="J414" s="57"/>
      <c r="K414" s="41" t="str">
        <f t="shared" si="71"/>
        <v>p18a4_day1 VARCHAR(10),</v>
      </c>
      <c r="L414" s="47" t="str">
        <f t="shared" si="72"/>
        <v>$p18a4_day1 = $_POST['p18a4_day1'];</v>
      </c>
      <c r="M414" s="47" t="str">
        <f t="shared" si="73"/>
        <v>'$p18a4_day1',</v>
      </c>
      <c r="N414" s="47" t="str">
        <f t="shared" si="74"/>
        <v>p18a4_day1 ='$p18a4_day1',</v>
      </c>
      <c r="O414" s="32" t="str">
        <f t="shared" si="75"/>
        <v>$p18a4_day1 = $_POST['p18a4_day1'.$j];</v>
      </c>
      <c r="P414" s="32" t="str">
        <f t="shared" si="76"/>
        <v>ALTER TABLE  teachers_phoneinterview ADD `p18a4_day1` VARCHAR (10) NOT NULL AFTER `p18a5_day1`;</v>
      </c>
      <c r="Q414" s="32" t="str">
        <f t="shared" si="77"/>
        <v>`p18a4_day1`,</v>
      </c>
      <c r="R414" s="32" t="str">
        <f t="shared" si="78"/>
        <v>p18a4_day1</v>
      </c>
      <c r="S414" s="32" t="str">
        <f t="shared" si="83"/>
        <v xml:space="preserve"> + IF(`p18a4_day1` IS NULL , 0 ,1) </v>
      </c>
      <c r="T414" s="32" t="str">
        <f t="shared" si="84"/>
        <v>+(case WHEN p18a4_day1 is null or p18a4_day1 like '' then 1 else 0 end)</v>
      </c>
      <c r="U414" s="32"/>
    </row>
    <row r="415" spans="1:21">
      <c r="A415" s="57"/>
      <c r="B415" s="57"/>
      <c r="C415" s="50" t="s">
        <v>749</v>
      </c>
      <c r="D415" s="57" t="s">
        <v>138</v>
      </c>
      <c r="E415" s="179" t="s">
        <v>749</v>
      </c>
      <c r="F415" s="39" t="s">
        <v>83</v>
      </c>
      <c r="G415" s="59">
        <v>10</v>
      </c>
      <c r="H415" s="57"/>
      <c r="I415" s="57" t="s">
        <v>84</v>
      </c>
      <c r="J415" s="57"/>
      <c r="K415" s="41" t="str">
        <f t="shared" si="71"/>
        <v>p18a4_month1 VARCHAR(10),</v>
      </c>
      <c r="L415" s="47" t="str">
        <f t="shared" si="72"/>
        <v>$p18a4_month1 = $_POST['p18a4_month1'];</v>
      </c>
      <c r="M415" s="47" t="str">
        <f t="shared" si="73"/>
        <v>'$p18a4_month1',</v>
      </c>
      <c r="N415" s="47" t="str">
        <f t="shared" si="74"/>
        <v>p18a4_month1 ='$p18a4_month1',</v>
      </c>
      <c r="O415" s="32" t="str">
        <f t="shared" si="75"/>
        <v>$p18a4_month1 = $_POST['p18a4_month1'.$j];</v>
      </c>
      <c r="P415" s="32" t="str">
        <f t="shared" si="76"/>
        <v>ALTER TABLE  teachers_phoneinterview ADD `p18a4_month1` VARCHAR (10) NOT NULL AFTER `p18a5_month1`;</v>
      </c>
      <c r="Q415" s="32" t="str">
        <f t="shared" si="77"/>
        <v>`p18a4_month1`,</v>
      </c>
      <c r="R415" s="32" t="str">
        <f t="shared" si="78"/>
        <v>p18a4_month1</v>
      </c>
      <c r="S415" s="32" t="str">
        <f t="shared" si="83"/>
        <v xml:space="preserve"> + IF(`p18a4_month1` IS NULL , 0 ,1) </v>
      </c>
      <c r="T415" s="32" t="str">
        <f t="shared" si="84"/>
        <v>+(case WHEN p18a4_month1 is null or p18a4_month1 like '' then 1 else 0 end)</v>
      </c>
      <c r="U415" s="32"/>
    </row>
    <row r="416" spans="1:21">
      <c r="A416" s="57"/>
      <c r="B416" s="57"/>
      <c r="C416" s="50" t="s">
        <v>750</v>
      </c>
      <c r="D416" s="57" t="s">
        <v>140</v>
      </c>
      <c r="E416" s="179" t="s">
        <v>750</v>
      </c>
      <c r="F416" s="39" t="s">
        <v>83</v>
      </c>
      <c r="G416" s="59">
        <v>10</v>
      </c>
      <c r="H416" s="57"/>
      <c r="I416" s="57" t="s">
        <v>84</v>
      </c>
      <c r="J416" s="57"/>
      <c r="K416" s="41" t="str">
        <f t="shared" si="71"/>
        <v>p18a4_day2 VARCHAR(10),</v>
      </c>
      <c r="L416" s="47" t="str">
        <f t="shared" si="72"/>
        <v>$p18a4_day2 = $_POST['p18a4_day2'];</v>
      </c>
      <c r="M416" s="47" t="str">
        <f t="shared" si="73"/>
        <v>'$p18a4_day2',</v>
      </c>
      <c r="N416" s="47" t="str">
        <f t="shared" si="74"/>
        <v>p18a4_day2 ='$p18a4_day2',</v>
      </c>
      <c r="O416" s="32" t="str">
        <f t="shared" si="75"/>
        <v>$p18a4_day2 = $_POST['p18a4_day2'.$j];</v>
      </c>
      <c r="P416" s="32" t="str">
        <f t="shared" si="76"/>
        <v>ALTER TABLE  teachers_phoneinterview ADD `p18a4_day2` VARCHAR (10) NOT NULL AFTER `p18a5_day2`;</v>
      </c>
      <c r="Q416" s="32" t="str">
        <f t="shared" si="77"/>
        <v>`p18a4_day2`,</v>
      </c>
      <c r="R416" s="32" t="str">
        <f t="shared" si="78"/>
        <v>p18a4_day2</v>
      </c>
      <c r="S416" s="32" t="str">
        <f t="shared" si="83"/>
        <v xml:space="preserve"> + IF(`p18a4_day2` IS NULL , 0 ,1) </v>
      </c>
      <c r="T416" s="32" t="str">
        <f t="shared" si="84"/>
        <v>+(case WHEN p18a4_day2 is null or p18a4_day2 like '' then 1 else 0 end)</v>
      </c>
      <c r="U416" s="32"/>
    </row>
    <row r="417" spans="1:29">
      <c r="A417" s="57"/>
      <c r="B417" s="57"/>
      <c r="C417" s="50" t="s">
        <v>751</v>
      </c>
      <c r="D417" s="57" t="s">
        <v>138</v>
      </c>
      <c r="E417" s="179" t="s">
        <v>751</v>
      </c>
      <c r="F417" s="39" t="s">
        <v>83</v>
      </c>
      <c r="G417" s="59">
        <v>10</v>
      </c>
      <c r="H417" s="57"/>
      <c r="I417" s="57" t="s">
        <v>84</v>
      </c>
      <c r="J417" s="57"/>
      <c r="K417" s="41" t="str">
        <f t="shared" si="71"/>
        <v>p18a4_month2 VARCHAR(10),</v>
      </c>
      <c r="L417" s="47" t="str">
        <f t="shared" si="72"/>
        <v>$p18a4_month2 = $_POST['p18a4_month2'];</v>
      </c>
      <c r="M417" s="47" t="str">
        <f t="shared" si="73"/>
        <v>'$p18a4_month2',</v>
      </c>
      <c r="N417" s="47" t="str">
        <f t="shared" si="74"/>
        <v>p18a4_month2 ='$p18a4_month2',</v>
      </c>
      <c r="O417" s="32" t="str">
        <f t="shared" si="75"/>
        <v>$p18a4_month2 = $_POST['p18a4_month2'.$j];</v>
      </c>
      <c r="P417" s="32" t="str">
        <f t="shared" si="76"/>
        <v>ALTER TABLE  teachers_phoneinterview ADD `p18a4_month2` VARCHAR (10) NOT NULL AFTER `p18a5_month2`;</v>
      </c>
      <c r="Q417" s="32" t="str">
        <f t="shared" si="77"/>
        <v>`p18a4_month2`,</v>
      </c>
      <c r="R417" s="32" t="str">
        <f t="shared" si="78"/>
        <v>p18a4_month2</v>
      </c>
      <c r="S417" s="32" t="str">
        <f t="shared" si="83"/>
        <v xml:space="preserve"> + IF(`p18a4_month2` IS NULL , 0 ,1) </v>
      </c>
      <c r="T417" s="32" t="str">
        <f t="shared" si="84"/>
        <v>+(case WHEN p18a4_month2 is null or p18a4_month2 like '' then 1 else 0 end)</v>
      </c>
      <c r="U417" s="32"/>
    </row>
    <row r="418" spans="1:29" s="78" customFormat="1">
      <c r="A418" s="72"/>
      <c r="B418" s="72"/>
      <c r="C418" s="74" t="s">
        <v>752</v>
      </c>
      <c r="D418" s="73" t="s">
        <v>159</v>
      </c>
      <c r="E418" s="261" t="s">
        <v>752</v>
      </c>
      <c r="F418" s="75" t="s">
        <v>83</v>
      </c>
      <c r="G418" s="76">
        <v>10</v>
      </c>
      <c r="H418" s="72"/>
      <c r="I418" s="57" t="s">
        <v>84</v>
      </c>
      <c r="J418" s="72"/>
      <c r="K418" s="41" t="str">
        <f t="shared" si="71"/>
        <v>p18a5_day1 VARCHAR(10),</v>
      </c>
      <c r="L418" s="47" t="str">
        <f t="shared" si="72"/>
        <v>$p18a5_day1 = $_POST['p18a5_day1'];</v>
      </c>
      <c r="M418" s="47" t="str">
        <f t="shared" si="73"/>
        <v>'$p18a5_day1',</v>
      </c>
      <c r="N418" s="47" t="str">
        <f t="shared" si="74"/>
        <v>p18a5_day1 ='$p18a5_day1',</v>
      </c>
      <c r="O418" s="32" t="str">
        <f t="shared" si="75"/>
        <v>$p18a5_day1 = $_POST['p18a5_day1'.$j];</v>
      </c>
      <c r="P418" s="32" t="str">
        <f t="shared" si="76"/>
        <v>ALTER TABLE  teachers_phoneinterview ADD `p18a5_day1` VARCHAR (10) NOT NULL AFTER ``;</v>
      </c>
      <c r="Q418" s="32" t="str">
        <f t="shared" si="77"/>
        <v>`p18a5_day1`,</v>
      </c>
      <c r="R418" s="32" t="str">
        <f t="shared" si="78"/>
        <v>p18a5_day1</v>
      </c>
      <c r="S418" s="32" t="str">
        <f t="shared" si="83"/>
        <v xml:space="preserve"> + IF(`p18a5_day1` IS NULL , 0 ,1) </v>
      </c>
      <c r="T418" s="32" t="str">
        <f t="shared" si="84"/>
        <v>+(case WHEN p18a5_day1 is null or p18a5_day1 like '' then 1 else 0 end)</v>
      </c>
      <c r="U418" s="77"/>
    </row>
    <row r="419" spans="1:29" s="78" customFormat="1">
      <c r="A419" s="72"/>
      <c r="B419" s="72"/>
      <c r="C419" s="74" t="s">
        <v>753</v>
      </c>
      <c r="D419" s="72" t="s">
        <v>138</v>
      </c>
      <c r="E419" s="261" t="s">
        <v>753</v>
      </c>
      <c r="F419" s="75" t="s">
        <v>83</v>
      </c>
      <c r="G419" s="76">
        <v>10</v>
      </c>
      <c r="H419" s="72"/>
      <c r="I419" s="57" t="s">
        <v>84</v>
      </c>
      <c r="J419" s="72"/>
      <c r="K419" s="41" t="str">
        <f t="shared" si="71"/>
        <v>p18a5_month1 VARCHAR(10),</v>
      </c>
      <c r="L419" s="47" t="str">
        <f t="shared" si="72"/>
        <v>$p18a5_month1 = $_POST['p18a5_month1'];</v>
      </c>
      <c r="M419" s="47" t="str">
        <f t="shared" si="73"/>
        <v>'$p18a5_month1',</v>
      </c>
      <c r="N419" s="47" t="str">
        <f t="shared" si="74"/>
        <v>p18a5_month1 ='$p18a5_month1',</v>
      </c>
      <c r="O419" s="32" t="str">
        <f t="shared" si="75"/>
        <v>$p18a5_month1 = $_POST['p18a5_month1'.$j];</v>
      </c>
      <c r="P419" s="32" t="str">
        <f t="shared" si="76"/>
        <v>ALTER TABLE  teachers_phoneinterview ADD `p18a5_month1` VARCHAR (10) NOT NULL AFTER ``;</v>
      </c>
      <c r="Q419" s="32" t="str">
        <f t="shared" si="77"/>
        <v>`p18a5_month1`,</v>
      </c>
      <c r="R419" s="32" t="str">
        <f t="shared" si="78"/>
        <v>p18a5_month1</v>
      </c>
      <c r="S419" s="32" t="str">
        <f t="shared" si="83"/>
        <v xml:space="preserve"> + IF(`p18a5_month1` IS NULL , 0 ,1) </v>
      </c>
      <c r="T419" s="32" t="str">
        <f t="shared" si="84"/>
        <v>+(case WHEN p18a5_month1 is null or p18a5_month1 like '' then 1 else 0 end)</v>
      </c>
      <c r="U419" s="77"/>
    </row>
    <row r="420" spans="1:29" s="78" customFormat="1">
      <c r="A420" s="72"/>
      <c r="B420" s="72"/>
      <c r="C420" s="74" t="s">
        <v>754</v>
      </c>
      <c r="D420" s="72" t="s">
        <v>140</v>
      </c>
      <c r="E420" s="261" t="s">
        <v>754</v>
      </c>
      <c r="F420" s="75" t="s">
        <v>83</v>
      </c>
      <c r="G420" s="76">
        <v>10</v>
      </c>
      <c r="H420" s="72"/>
      <c r="I420" s="57" t="s">
        <v>84</v>
      </c>
      <c r="J420" s="72"/>
      <c r="K420" s="41" t="str">
        <f t="shared" si="71"/>
        <v>p18a5_day2 VARCHAR(10),</v>
      </c>
      <c r="L420" s="47" t="str">
        <f t="shared" si="72"/>
        <v>$p18a5_day2 = $_POST['p18a5_day2'];</v>
      </c>
      <c r="M420" s="47" t="str">
        <f t="shared" si="73"/>
        <v>'$p18a5_day2',</v>
      </c>
      <c r="N420" s="47" t="str">
        <f t="shared" si="74"/>
        <v>p18a5_day2 ='$p18a5_day2',</v>
      </c>
      <c r="O420" s="32" t="str">
        <f t="shared" si="75"/>
        <v>$p18a5_day2 = $_POST['p18a5_day2'.$j];</v>
      </c>
      <c r="P420" s="32" t="str">
        <f t="shared" si="76"/>
        <v>ALTER TABLE  teachers_phoneinterview ADD `p18a5_day2` VARCHAR (10) NOT NULL AFTER `p19a`;</v>
      </c>
      <c r="Q420" s="32" t="str">
        <f t="shared" si="77"/>
        <v>`p18a5_day2`,</v>
      </c>
      <c r="R420" s="32" t="str">
        <f t="shared" si="78"/>
        <v>p18a5_day2</v>
      </c>
      <c r="S420" s="32" t="str">
        <f t="shared" si="83"/>
        <v xml:space="preserve"> + IF(`p18a5_day2` IS NULL , 0 ,1) </v>
      </c>
      <c r="T420" s="32" t="str">
        <f t="shared" si="84"/>
        <v>+(case WHEN p18a5_day2 is null or p18a5_day2 like '' then 1 else 0 end)</v>
      </c>
      <c r="U420" s="77"/>
    </row>
    <row r="421" spans="1:29" s="78" customFormat="1">
      <c r="A421" s="72"/>
      <c r="B421" s="72"/>
      <c r="C421" s="74" t="s">
        <v>755</v>
      </c>
      <c r="D421" s="72" t="s">
        <v>138</v>
      </c>
      <c r="E421" s="261" t="s">
        <v>755</v>
      </c>
      <c r="F421" s="75" t="s">
        <v>83</v>
      </c>
      <c r="G421" s="76">
        <v>10</v>
      </c>
      <c r="H421" s="72"/>
      <c r="I421" s="57" t="s">
        <v>84</v>
      </c>
      <c r="J421" s="72"/>
      <c r="K421" s="41" t="str">
        <f>IF(LEN(F421)=0,"",E421&amp;" "&amp;F421&amp;""&amp;IF(F421="VARCHAR","("&amp;G421&amp;"),",","))</f>
        <v>p18a5_month2 VARCHAR(10),</v>
      </c>
      <c r="L421" s="47" t="str">
        <f t="shared" si="72"/>
        <v>$p18a5_month2 = $_POST['p18a5_month2'];</v>
      </c>
      <c r="M421" s="47" t="str">
        <f t="shared" si="73"/>
        <v>'$p18a5_month2',</v>
      </c>
      <c r="N421" s="47" t="str">
        <f t="shared" si="74"/>
        <v>p18a5_month2 ='$p18a5_month2',</v>
      </c>
      <c r="O421" s="32" t="str">
        <f t="shared" si="75"/>
        <v>$p18a5_month2 = $_POST['p18a5_month2'.$j];</v>
      </c>
      <c r="P421" s="32" t="str">
        <f t="shared" si="76"/>
        <v>ALTER TABLE  teachers_phoneinterview ADD `p18a5_month2` VARCHAR (10) NOT NULL AFTER `p19b`;</v>
      </c>
      <c r="Q421" s="32" t="str">
        <f t="shared" si="77"/>
        <v>`p18a5_month2`,</v>
      </c>
      <c r="R421" s="32" t="str">
        <f t="shared" si="78"/>
        <v>p18a5_month2</v>
      </c>
      <c r="S421" s="32" t="str">
        <f t="shared" si="83"/>
        <v xml:space="preserve"> + IF(`p18a5_month2` IS NULL , 0 ,1) </v>
      </c>
      <c r="T421" s="32" t="str">
        <f t="shared" si="84"/>
        <v>+(case WHEN p18a5_month2 is null or p18a5_month2 like '' then 1 else 0 end)</v>
      </c>
      <c r="U421" s="77"/>
    </row>
    <row r="422" spans="1:29" s="174" customFormat="1">
      <c r="A422" s="167"/>
      <c r="B422" s="168"/>
      <c r="C422" s="168"/>
      <c r="D422" s="167"/>
      <c r="E422" s="271"/>
      <c r="F422" s="169"/>
      <c r="G422" s="170"/>
      <c r="H422" s="167"/>
      <c r="I422" s="167"/>
      <c r="J422" s="167"/>
      <c r="K422" s="41" t="str">
        <f t="shared" ref="K422:K453" si="85">IF(LEN(F422)=0,"",E422&amp;" "&amp;F422&amp;""&amp;IF(F422="VARCHAR","("&amp;G422&amp;"),",","))</f>
        <v/>
      </c>
      <c r="L422" s="47" t="str">
        <f t="shared" si="72"/>
        <v/>
      </c>
      <c r="M422" s="47" t="str">
        <f t="shared" si="73"/>
        <v/>
      </c>
      <c r="N422" s="47" t="str">
        <f t="shared" si="74"/>
        <v/>
      </c>
      <c r="O422" s="32" t="str">
        <f t="shared" si="75"/>
        <v/>
      </c>
      <c r="P422" s="32" t="str">
        <f t="shared" si="76"/>
        <v/>
      </c>
      <c r="Q422" s="32" t="str">
        <f t="shared" si="77"/>
        <v/>
      </c>
      <c r="R422" s="32" t="str">
        <f t="shared" si="78"/>
        <v/>
      </c>
      <c r="S422" s="172"/>
      <c r="T422" s="172"/>
      <c r="U422" s="173"/>
    </row>
    <row r="423" spans="1:29" s="174" customFormat="1" ht="45">
      <c r="A423" s="167"/>
      <c r="B423" s="168"/>
      <c r="C423" s="168" t="s">
        <v>713</v>
      </c>
      <c r="D423" s="175" t="s">
        <v>842</v>
      </c>
      <c r="E423" s="175"/>
      <c r="F423" s="175"/>
      <c r="G423" s="175"/>
      <c r="H423" s="175"/>
      <c r="I423" s="175"/>
      <c r="J423" s="175"/>
      <c r="K423" s="41" t="str">
        <f t="shared" si="85"/>
        <v/>
      </c>
      <c r="L423" s="47" t="str">
        <f t="shared" si="72"/>
        <v/>
      </c>
      <c r="M423" s="47" t="str">
        <f t="shared" si="73"/>
        <v/>
      </c>
      <c r="N423" s="47" t="str">
        <f t="shared" si="74"/>
        <v/>
      </c>
      <c r="O423" s="32" t="str">
        <f t="shared" si="75"/>
        <v/>
      </c>
      <c r="P423" s="32" t="str">
        <f t="shared" si="76"/>
        <v/>
      </c>
      <c r="Q423" s="32" t="str">
        <f t="shared" si="77"/>
        <v/>
      </c>
      <c r="R423" s="32" t="str">
        <f t="shared" si="78"/>
        <v/>
      </c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</row>
    <row r="424" spans="1:29">
      <c r="A424" s="57"/>
      <c r="B424" s="57"/>
      <c r="C424" s="50" t="s">
        <v>710</v>
      </c>
      <c r="D424" s="57" t="s">
        <v>191</v>
      </c>
      <c r="E424" s="179" t="s">
        <v>710</v>
      </c>
      <c r="F424" s="39" t="s">
        <v>83</v>
      </c>
      <c r="G424" s="59">
        <v>2</v>
      </c>
      <c r="H424" s="57"/>
      <c r="I424" s="57" t="s">
        <v>84</v>
      </c>
      <c r="J424" s="57" t="s">
        <v>192</v>
      </c>
      <c r="K424" s="41" t="str">
        <f t="shared" si="85"/>
        <v>p19a VARCHAR(2),</v>
      </c>
      <c r="L424" s="47" t="str">
        <f t="shared" si="72"/>
        <v>$p19a = $_POST['p19a'];</v>
      </c>
      <c r="M424" s="47" t="str">
        <f t="shared" si="73"/>
        <v>'$p19a',</v>
      </c>
      <c r="N424" s="47" t="str">
        <f t="shared" si="74"/>
        <v>p19a ='$p19a',</v>
      </c>
      <c r="O424" s="32" t="str">
        <f t="shared" si="75"/>
        <v>$p19a = $_POST['p19a'.$j];</v>
      </c>
      <c r="P424" s="32" t="str">
        <f t="shared" si="76"/>
        <v>ALTER TABLE  teachers_phoneinterview ADD `p19a` VARCHAR (2) NOT NULL AFTER ``;</v>
      </c>
      <c r="Q424" s="32" t="str">
        <f t="shared" si="77"/>
        <v>`p19a`,</v>
      </c>
      <c r="R424" s="32" t="str">
        <f t="shared" si="78"/>
        <v>p19a</v>
      </c>
      <c r="S424" s="32" t="str">
        <f t="shared" ref="S424:S427" si="86">IF(I424="y"," + IF(`"&amp;E424&amp;"` IS NULL , 0 ,1) ","")</f>
        <v xml:space="preserve"> + IF(`p19a` IS NULL , 0 ,1) </v>
      </c>
      <c r="T424" s="32" t="str">
        <f t="shared" ref="T424:T427" si="87">IF(I424="y","+(case WHEN "&amp;E424&amp;" is null or "&amp;E424&amp;" like '' then 1 else 0 end)","")</f>
        <v>+(case WHEN p19a is null or p19a like '' then 1 else 0 end)</v>
      </c>
      <c r="U424" s="32"/>
    </row>
    <row r="425" spans="1:29">
      <c r="A425" s="57"/>
      <c r="B425" s="57"/>
      <c r="C425" s="50" t="s">
        <v>711</v>
      </c>
      <c r="D425" s="57" t="s">
        <v>821</v>
      </c>
      <c r="E425" s="179" t="s">
        <v>711</v>
      </c>
      <c r="F425" s="39" t="s">
        <v>83</v>
      </c>
      <c r="G425" s="59">
        <v>2</v>
      </c>
      <c r="H425" s="57"/>
      <c r="I425" s="57" t="s">
        <v>84</v>
      </c>
      <c r="J425" s="57" t="s">
        <v>192</v>
      </c>
      <c r="K425" s="41" t="str">
        <f t="shared" si="85"/>
        <v>p19b VARCHAR(2),</v>
      </c>
      <c r="L425" s="47" t="str">
        <f t="shared" si="72"/>
        <v>$p19b = $_POST['p19b'];</v>
      </c>
      <c r="M425" s="47" t="str">
        <f t="shared" si="73"/>
        <v>'$p19b',</v>
      </c>
      <c r="N425" s="47" t="str">
        <f t="shared" si="74"/>
        <v>p19b ='$p19b',</v>
      </c>
      <c r="O425" s="32" t="str">
        <f t="shared" si="75"/>
        <v>$p19b = $_POST['p19b'.$j];</v>
      </c>
      <c r="P425" s="32" t="str">
        <f t="shared" si="76"/>
        <v>ALTER TABLE  teachers_phoneinterview ADD `p19b` VARCHAR (2) NOT NULL AFTER `p20`;</v>
      </c>
      <c r="Q425" s="32" t="str">
        <f t="shared" si="77"/>
        <v>`p19b`,</v>
      </c>
      <c r="R425" s="32" t="str">
        <f t="shared" si="78"/>
        <v>p19b</v>
      </c>
      <c r="S425" s="32" t="str">
        <f t="shared" si="86"/>
        <v xml:space="preserve"> + IF(`p19b` IS NULL , 0 ,1) </v>
      </c>
      <c r="T425" s="32" t="str">
        <f t="shared" si="87"/>
        <v>+(case WHEN p19b is null or p19b like '' then 1 else 0 end)</v>
      </c>
      <c r="U425" s="32"/>
    </row>
    <row r="426" spans="1:29">
      <c r="A426" s="57"/>
      <c r="B426" s="57"/>
      <c r="C426" s="50" t="s">
        <v>712</v>
      </c>
      <c r="D426" s="57" t="s">
        <v>822</v>
      </c>
      <c r="E426" s="179" t="s">
        <v>712</v>
      </c>
      <c r="F426" s="39" t="s">
        <v>83</v>
      </c>
      <c r="G426" s="59">
        <v>2</v>
      </c>
      <c r="H426" s="57"/>
      <c r="I426" s="57" t="s">
        <v>84</v>
      </c>
      <c r="J426" s="57" t="s">
        <v>192</v>
      </c>
      <c r="K426" s="41" t="str">
        <f t="shared" si="85"/>
        <v>p19c VARCHAR(2),</v>
      </c>
      <c r="L426" s="47" t="str">
        <f t="shared" si="72"/>
        <v>$p19c = $_POST['p19c'];</v>
      </c>
      <c r="M426" s="47" t="str">
        <f t="shared" si="73"/>
        <v>'$p19c',</v>
      </c>
      <c r="N426" s="47" t="str">
        <f t="shared" si="74"/>
        <v>p19c ='$p19c',</v>
      </c>
      <c r="O426" s="32" t="str">
        <f t="shared" si="75"/>
        <v>$p19c = $_POST['p19c'.$j];</v>
      </c>
      <c r="P426" s="32" t="str">
        <f t="shared" si="76"/>
        <v>ALTER TABLE  teachers_phoneinterview ADD `p19c` VARCHAR (2) NOT NULL AFTER `p20a`;</v>
      </c>
      <c r="Q426" s="32" t="str">
        <f t="shared" si="77"/>
        <v>`p19c`,</v>
      </c>
      <c r="R426" s="32" t="str">
        <f t="shared" si="78"/>
        <v>p19c</v>
      </c>
      <c r="S426" s="32" t="str">
        <f t="shared" si="86"/>
        <v xml:space="preserve"> + IF(`p19c` IS NULL , 0 ,1) </v>
      </c>
      <c r="T426" s="32" t="str">
        <f t="shared" si="87"/>
        <v>+(case WHEN p19c is null or p19c like '' then 1 else 0 end)</v>
      </c>
      <c r="U426" s="32"/>
    </row>
    <row r="427" spans="1:29" s="91" customFormat="1">
      <c r="A427" s="87"/>
      <c r="B427" s="88"/>
      <c r="C427" s="50" t="s">
        <v>829</v>
      </c>
      <c r="D427" s="87" t="s">
        <v>823</v>
      </c>
      <c r="E427" s="179" t="s">
        <v>829</v>
      </c>
      <c r="F427" s="39" t="s">
        <v>83</v>
      </c>
      <c r="G427" s="92" t="s">
        <v>825</v>
      </c>
      <c r="H427" s="87"/>
      <c r="I427" s="87" t="s">
        <v>84</v>
      </c>
      <c r="J427" s="87"/>
      <c r="K427" s="41" t="str">
        <f t="shared" si="85"/>
        <v>p19d VARCHAR(255),</v>
      </c>
      <c r="L427" s="47" t="str">
        <f t="shared" si="72"/>
        <v>$p19d = $_POST['p19d'];</v>
      </c>
      <c r="M427" s="47" t="str">
        <f t="shared" si="73"/>
        <v>'$p19d',</v>
      </c>
      <c r="N427" s="47" t="str">
        <f t="shared" si="74"/>
        <v>p19d ='$p19d',</v>
      </c>
      <c r="O427" s="32" t="str">
        <f t="shared" si="75"/>
        <v>$p19d = $_POST['p19d'.$j];</v>
      </c>
      <c r="P427" s="32" t="str">
        <f t="shared" si="76"/>
        <v>ALTER TABLE  teachers_phoneinterview ADD `p19d` VARCHAR (255) NOT NULL AFTER `p20a1_day1`;</v>
      </c>
      <c r="Q427" s="32" t="str">
        <f t="shared" si="77"/>
        <v>`p19d`,</v>
      </c>
      <c r="R427" s="32" t="str">
        <f t="shared" si="78"/>
        <v>p19d</v>
      </c>
      <c r="S427" s="32" t="str">
        <f t="shared" si="86"/>
        <v xml:space="preserve"> + IF(`p19d` IS NULL , 0 ,1) </v>
      </c>
      <c r="T427" s="32" t="str">
        <f t="shared" si="87"/>
        <v>+(case WHEN p19d is null or p19d like '' then 1 else 0 end)</v>
      </c>
      <c r="U427" s="90"/>
    </row>
    <row r="428" spans="1:29" s="174" customFormat="1">
      <c r="A428" s="167"/>
      <c r="B428" s="168"/>
      <c r="C428" s="168"/>
      <c r="D428" s="71"/>
      <c r="E428" s="175"/>
      <c r="F428" s="71"/>
      <c r="G428" s="71"/>
      <c r="H428" s="71"/>
      <c r="I428" s="71"/>
      <c r="J428" s="71"/>
      <c r="K428" s="41" t="str">
        <f t="shared" si="85"/>
        <v/>
      </c>
      <c r="L428" s="47" t="str">
        <f t="shared" si="72"/>
        <v/>
      </c>
      <c r="M428" s="47" t="str">
        <f t="shared" si="73"/>
        <v/>
      </c>
      <c r="N428" s="47" t="str">
        <f t="shared" si="74"/>
        <v/>
      </c>
      <c r="O428" s="32" t="str">
        <f t="shared" si="75"/>
        <v/>
      </c>
      <c r="P428" s="32" t="str">
        <f t="shared" si="76"/>
        <v/>
      </c>
      <c r="Q428" s="32" t="str">
        <f t="shared" si="77"/>
        <v/>
      </c>
      <c r="R428" s="32" t="str">
        <f t="shared" si="78"/>
        <v/>
      </c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</row>
    <row r="429" spans="1:29" s="174" customFormat="1">
      <c r="A429" s="167"/>
      <c r="B429" s="168"/>
      <c r="C429" s="168" t="s">
        <v>786</v>
      </c>
      <c r="D429" s="62" t="s">
        <v>701</v>
      </c>
      <c r="E429" s="179" t="s">
        <v>786</v>
      </c>
      <c r="F429" s="39" t="s">
        <v>83</v>
      </c>
      <c r="G429" s="59">
        <v>2</v>
      </c>
      <c r="H429" s="57"/>
      <c r="I429" s="57" t="s">
        <v>84</v>
      </c>
      <c r="J429" s="57" t="s">
        <v>836</v>
      </c>
      <c r="K429" s="41" t="str">
        <f t="shared" si="85"/>
        <v>p20 VARCHAR(2),</v>
      </c>
      <c r="L429" s="47" t="str">
        <f t="shared" si="72"/>
        <v>$p20 = $_POST['p20'];</v>
      </c>
      <c r="M429" s="47" t="str">
        <f t="shared" si="73"/>
        <v>'$p20',</v>
      </c>
      <c r="N429" s="47" t="str">
        <f t="shared" si="74"/>
        <v>p20 ='$p20',</v>
      </c>
      <c r="O429" s="32" t="str">
        <f t="shared" si="75"/>
        <v>$p20 = $_POST['p20'.$j];</v>
      </c>
      <c r="P429" s="32" t="str">
        <f t="shared" si="76"/>
        <v>ALTER TABLE  teachers_phoneinterview ADD `p20` VARCHAR (2) NOT NULL AFTER `p20a1_day2`;</v>
      </c>
      <c r="Q429" s="32" t="str">
        <f t="shared" si="77"/>
        <v>`p20`,</v>
      </c>
      <c r="R429" s="32" t="str">
        <f t="shared" si="78"/>
        <v>p20</v>
      </c>
      <c r="S429" s="172"/>
      <c r="T429" s="172"/>
      <c r="U429" s="173"/>
    </row>
    <row r="430" spans="1:29">
      <c r="A430" s="57"/>
      <c r="B430" s="57"/>
      <c r="C430" s="50" t="s">
        <v>714</v>
      </c>
      <c r="D430" s="57" t="s">
        <v>241</v>
      </c>
      <c r="E430" s="179" t="s">
        <v>714</v>
      </c>
      <c r="F430" s="39" t="s">
        <v>83</v>
      </c>
      <c r="G430" s="59">
        <v>5</v>
      </c>
      <c r="H430" s="57"/>
      <c r="I430" s="57" t="s">
        <v>84</v>
      </c>
      <c r="J430" s="57"/>
      <c r="K430" s="41" t="str">
        <f t="shared" si="85"/>
        <v>p20a VARCHAR(5),</v>
      </c>
      <c r="L430" s="47" t="str">
        <f t="shared" si="72"/>
        <v>$p20a = $_POST['p20a'];</v>
      </c>
      <c r="M430" s="47" t="str">
        <f t="shared" si="73"/>
        <v>'$p20a',</v>
      </c>
      <c r="N430" s="47" t="str">
        <f t="shared" si="74"/>
        <v>p20a ='$p20a',</v>
      </c>
      <c r="O430" s="32" t="str">
        <f t="shared" si="75"/>
        <v>$p20a = $_POST['p20a'.$j];</v>
      </c>
      <c r="P430" s="32" t="str">
        <f t="shared" si="76"/>
        <v>ALTER TABLE  teachers_phoneinterview ADD `p20a` VARCHAR (5) NOT NULL AFTER `p20a1_month2`;</v>
      </c>
      <c r="Q430" s="32" t="str">
        <f t="shared" si="77"/>
        <v>`p20a`,</v>
      </c>
      <c r="R430" s="32" t="str">
        <f t="shared" si="78"/>
        <v>p20a</v>
      </c>
      <c r="S430" s="32" t="str">
        <f t="shared" ref="S430:S450" si="88">IF(I430="y"," + IF(`"&amp;E430&amp;"` IS NULL , 0 ,1) ","")</f>
        <v xml:space="preserve"> + IF(`p20a` IS NULL , 0 ,1) </v>
      </c>
      <c r="T430" s="32" t="str">
        <f t="shared" ref="T430:T450" si="89">IF(I430="y","+(case WHEN "&amp;E430&amp;" is null or "&amp;E430&amp;" like '' then 1 else 0 end)","")</f>
        <v>+(case WHEN p20a is null or p20a like '' then 1 else 0 end)</v>
      </c>
      <c r="U430" s="32"/>
    </row>
    <row r="431" spans="1:29">
      <c r="A431" s="57"/>
      <c r="B431" s="57"/>
      <c r="C431" s="50" t="s">
        <v>715</v>
      </c>
      <c r="D431" s="57" t="s">
        <v>243</v>
      </c>
      <c r="E431" s="179" t="s">
        <v>715</v>
      </c>
      <c r="F431" s="39" t="s">
        <v>83</v>
      </c>
      <c r="G431" s="59">
        <v>10</v>
      </c>
      <c r="H431" s="57"/>
      <c r="I431" s="57" t="s">
        <v>84</v>
      </c>
      <c r="J431" s="57"/>
      <c r="K431" s="41" t="str">
        <f t="shared" si="85"/>
        <v>p20a1_day1 VARCHAR(10),</v>
      </c>
      <c r="L431" s="47" t="str">
        <f t="shared" si="72"/>
        <v>$p20a1_day1 = $_POST['p20a1_day1'];</v>
      </c>
      <c r="M431" s="47" t="str">
        <f t="shared" si="73"/>
        <v>'$p20a1_day1',</v>
      </c>
      <c r="N431" s="47" t="str">
        <f t="shared" si="74"/>
        <v>p20a1_day1 ='$p20a1_day1',</v>
      </c>
      <c r="O431" s="32" t="str">
        <f t="shared" si="75"/>
        <v>$p20a1_day1 = $_POST['p20a1_day1'.$j];</v>
      </c>
      <c r="P431" s="32" t="str">
        <f t="shared" si="76"/>
        <v>ALTER TABLE  teachers_phoneinterview ADD `p20a1_day1` VARCHAR (10) NOT NULL AFTER `p20a2_day1`;</v>
      </c>
      <c r="Q431" s="32" t="str">
        <f t="shared" si="77"/>
        <v>`p20a1_day1`,</v>
      </c>
      <c r="R431" s="32" t="str">
        <f t="shared" si="78"/>
        <v>p20a1_day1</v>
      </c>
      <c r="S431" s="32" t="str">
        <f t="shared" si="88"/>
        <v xml:space="preserve"> + IF(`p20a1_day1` IS NULL , 0 ,1) </v>
      </c>
      <c r="T431" s="32" t="str">
        <f t="shared" si="89"/>
        <v>+(case WHEN p20a1_day1 is null or p20a1_day1 like '' then 1 else 0 end)</v>
      </c>
      <c r="U431" s="32"/>
    </row>
    <row r="432" spans="1:29">
      <c r="A432" s="57"/>
      <c r="B432" s="57"/>
      <c r="C432" s="50" t="s">
        <v>716</v>
      </c>
      <c r="D432" s="57" t="s">
        <v>138</v>
      </c>
      <c r="E432" s="179" t="s">
        <v>716</v>
      </c>
      <c r="F432" s="39" t="s">
        <v>83</v>
      </c>
      <c r="G432" s="59">
        <v>10</v>
      </c>
      <c r="H432" s="57"/>
      <c r="I432" s="57" t="s">
        <v>84</v>
      </c>
      <c r="J432" s="57"/>
      <c r="K432" s="41" t="str">
        <f t="shared" si="85"/>
        <v>p20a1_month1 VARCHAR(10),</v>
      </c>
      <c r="L432" s="47" t="str">
        <f t="shared" si="72"/>
        <v>$p20a1_month1 = $_POST['p20a1_month1'];</v>
      </c>
      <c r="M432" s="47" t="str">
        <f t="shared" si="73"/>
        <v>'$p20a1_month1',</v>
      </c>
      <c r="N432" s="47" t="str">
        <f t="shared" si="74"/>
        <v>p20a1_month1 ='$p20a1_month1',</v>
      </c>
      <c r="O432" s="32" t="str">
        <f t="shared" si="75"/>
        <v>$p20a1_month1 = $_POST['p20a1_month1'.$j];</v>
      </c>
      <c r="P432" s="32" t="str">
        <f t="shared" si="76"/>
        <v>ALTER TABLE  teachers_phoneinterview ADD `p20a1_month1` VARCHAR (10) NOT NULL AFTER `p20a2_month1`;</v>
      </c>
      <c r="Q432" s="32" t="str">
        <f t="shared" si="77"/>
        <v>`p20a1_month1`,</v>
      </c>
      <c r="R432" s="32" t="str">
        <f t="shared" si="78"/>
        <v>p20a1_month1</v>
      </c>
      <c r="S432" s="32" t="str">
        <f t="shared" si="88"/>
        <v xml:space="preserve"> + IF(`p20a1_month1` IS NULL , 0 ,1) </v>
      </c>
      <c r="T432" s="32" t="str">
        <f t="shared" si="89"/>
        <v>+(case WHEN p20a1_month1 is null or p20a1_month1 like '' then 1 else 0 end)</v>
      </c>
      <c r="U432" s="32"/>
    </row>
    <row r="433" spans="1:21">
      <c r="A433" s="57"/>
      <c r="B433" s="57"/>
      <c r="C433" s="50" t="s">
        <v>717</v>
      </c>
      <c r="D433" s="57" t="s">
        <v>140</v>
      </c>
      <c r="E433" s="179" t="s">
        <v>717</v>
      </c>
      <c r="F433" s="39" t="s">
        <v>83</v>
      </c>
      <c r="G433" s="59">
        <v>10</v>
      </c>
      <c r="H433" s="57"/>
      <c r="I433" s="57" t="s">
        <v>84</v>
      </c>
      <c r="J433" s="57"/>
      <c r="K433" s="41" t="str">
        <f t="shared" si="85"/>
        <v>p20a1_day2 VARCHAR(10),</v>
      </c>
      <c r="L433" s="47" t="str">
        <f t="shared" si="72"/>
        <v>$p20a1_day2 = $_POST['p20a1_day2'];</v>
      </c>
      <c r="M433" s="47" t="str">
        <f t="shared" si="73"/>
        <v>'$p20a1_day2',</v>
      </c>
      <c r="N433" s="47" t="str">
        <f t="shared" si="74"/>
        <v>p20a1_day2 ='$p20a1_day2',</v>
      </c>
      <c r="O433" s="32" t="str">
        <f t="shared" si="75"/>
        <v>$p20a1_day2 = $_POST['p20a1_day2'.$j];</v>
      </c>
      <c r="P433" s="32" t="str">
        <f t="shared" si="76"/>
        <v>ALTER TABLE  teachers_phoneinterview ADD `p20a1_day2` VARCHAR (10) NOT NULL AFTER `p20a2_day2`;</v>
      </c>
      <c r="Q433" s="32" t="str">
        <f t="shared" si="77"/>
        <v>`p20a1_day2`,</v>
      </c>
      <c r="R433" s="32" t="str">
        <f t="shared" si="78"/>
        <v>p20a1_day2</v>
      </c>
      <c r="S433" s="32" t="str">
        <f t="shared" si="88"/>
        <v xml:space="preserve"> + IF(`p20a1_day2` IS NULL , 0 ,1) </v>
      </c>
      <c r="T433" s="32" t="str">
        <f t="shared" si="89"/>
        <v>+(case WHEN p20a1_day2 is null or p20a1_day2 like '' then 1 else 0 end)</v>
      </c>
      <c r="U433" s="32"/>
    </row>
    <row r="434" spans="1:21">
      <c r="A434" s="57"/>
      <c r="B434" s="57"/>
      <c r="C434" s="50" t="s">
        <v>718</v>
      </c>
      <c r="D434" s="57" t="s">
        <v>138</v>
      </c>
      <c r="E434" s="179" t="s">
        <v>718</v>
      </c>
      <c r="F434" s="39" t="s">
        <v>83</v>
      </c>
      <c r="G434" s="59">
        <v>10</v>
      </c>
      <c r="H434" s="57"/>
      <c r="I434" s="57" t="s">
        <v>84</v>
      </c>
      <c r="J434" s="57"/>
      <c r="K434" s="41" t="str">
        <f t="shared" si="85"/>
        <v>p20a1_month2 VARCHAR(10),</v>
      </c>
      <c r="L434" s="47" t="str">
        <f t="shared" si="72"/>
        <v>$p20a1_month2 = $_POST['p20a1_month2'];</v>
      </c>
      <c r="M434" s="47" t="str">
        <f t="shared" si="73"/>
        <v>'$p20a1_month2',</v>
      </c>
      <c r="N434" s="47" t="str">
        <f t="shared" si="74"/>
        <v>p20a1_month2 ='$p20a1_month2',</v>
      </c>
      <c r="O434" s="32" t="str">
        <f t="shared" si="75"/>
        <v>$p20a1_month2 = $_POST['p20a1_month2'.$j];</v>
      </c>
      <c r="P434" s="32" t="str">
        <f t="shared" si="76"/>
        <v>ALTER TABLE  teachers_phoneinterview ADD `p20a1_month2` VARCHAR (10) NOT NULL AFTER `p20a2_month2`;</v>
      </c>
      <c r="Q434" s="32" t="str">
        <f t="shared" si="77"/>
        <v>`p20a1_month2`,</v>
      </c>
      <c r="R434" s="32" t="str">
        <f t="shared" si="78"/>
        <v>p20a1_month2</v>
      </c>
      <c r="S434" s="32" t="str">
        <f t="shared" si="88"/>
        <v xml:space="preserve"> + IF(`p20a1_month2` IS NULL , 0 ,1) </v>
      </c>
      <c r="T434" s="32" t="str">
        <f t="shared" si="89"/>
        <v>+(case WHEN p20a1_month2 is null or p20a1_month2 like '' then 1 else 0 end)</v>
      </c>
      <c r="U434" s="32"/>
    </row>
    <row r="435" spans="1:21" s="78" customFormat="1">
      <c r="A435" s="72"/>
      <c r="B435" s="72"/>
      <c r="C435" s="74" t="s">
        <v>719</v>
      </c>
      <c r="D435" s="72" t="s">
        <v>248</v>
      </c>
      <c r="E435" s="261" t="s">
        <v>719</v>
      </c>
      <c r="F435" s="75" t="s">
        <v>83</v>
      </c>
      <c r="G435" s="76">
        <v>10</v>
      </c>
      <c r="H435" s="72"/>
      <c r="I435" s="57" t="s">
        <v>84</v>
      </c>
      <c r="J435" s="72"/>
      <c r="K435" s="41" t="str">
        <f t="shared" si="85"/>
        <v>p20a2_day1 VARCHAR(10),</v>
      </c>
      <c r="L435" s="47" t="str">
        <f t="shared" si="72"/>
        <v>$p20a2_day1 = $_POST['p20a2_day1'];</v>
      </c>
      <c r="M435" s="47" t="str">
        <f t="shared" si="73"/>
        <v>'$p20a2_day1',</v>
      </c>
      <c r="N435" s="47" t="str">
        <f t="shared" si="74"/>
        <v>p20a2_day1 ='$p20a2_day1',</v>
      </c>
      <c r="O435" s="32" t="str">
        <f t="shared" si="75"/>
        <v>$p20a2_day1 = $_POST['p20a2_day1'.$j];</v>
      </c>
      <c r="P435" s="32" t="str">
        <f t="shared" si="76"/>
        <v>ALTER TABLE  teachers_phoneinterview ADD `p20a2_day1` VARCHAR (10) NOT NULL AFTER `p20a3_day1`;</v>
      </c>
      <c r="Q435" s="32" t="str">
        <f t="shared" si="77"/>
        <v>`p20a2_day1`,</v>
      </c>
      <c r="R435" s="32" t="str">
        <f t="shared" si="78"/>
        <v>p20a2_day1</v>
      </c>
      <c r="S435" s="32" t="str">
        <f t="shared" si="88"/>
        <v xml:space="preserve"> + IF(`p20a2_day1` IS NULL , 0 ,1) </v>
      </c>
      <c r="T435" s="32" t="str">
        <f t="shared" si="89"/>
        <v>+(case WHEN p20a2_day1 is null or p20a2_day1 like '' then 1 else 0 end)</v>
      </c>
      <c r="U435" s="77"/>
    </row>
    <row r="436" spans="1:21" s="78" customFormat="1">
      <c r="A436" s="72"/>
      <c r="B436" s="72"/>
      <c r="C436" s="74" t="s">
        <v>720</v>
      </c>
      <c r="D436" s="72" t="s">
        <v>138</v>
      </c>
      <c r="E436" s="261" t="s">
        <v>720</v>
      </c>
      <c r="F436" s="75" t="s">
        <v>83</v>
      </c>
      <c r="G436" s="76">
        <v>10</v>
      </c>
      <c r="H436" s="72"/>
      <c r="I436" s="57" t="s">
        <v>84</v>
      </c>
      <c r="J436" s="72"/>
      <c r="K436" s="41" t="str">
        <f t="shared" si="85"/>
        <v>p20a2_month1 VARCHAR(10),</v>
      </c>
      <c r="L436" s="47" t="str">
        <f t="shared" si="72"/>
        <v>$p20a2_month1 = $_POST['p20a2_month1'];</v>
      </c>
      <c r="M436" s="47" t="str">
        <f t="shared" si="73"/>
        <v>'$p20a2_month1',</v>
      </c>
      <c r="N436" s="47" t="str">
        <f t="shared" si="74"/>
        <v>p20a2_month1 ='$p20a2_month1',</v>
      </c>
      <c r="O436" s="32" t="str">
        <f t="shared" si="75"/>
        <v>$p20a2_month1 = $_POST['p20a2_month1'.$j];</v>
      </c>
      <c r="P436" s="32" t="str">
        <f t="shared" si="76"/>
        <v>ALTER TABLE  teachers_phoneinterview ADD `p20a2_month1` VARCHAR (10) NOT NULL AFTER `p20a3_month1`;</v>
      </c>
      <c r="Q436" s="32" t="str">
        <f t="shared" si="77"/>
        <v>`p20a2_month1`,</v>
      </c>
      <c r="R436" s="32" t="str">
        <f t="shared" si="78"/>
        <v>p20a2_month1</v>
      </c>
      <c r="S436" s="32" t="str">
        <f t="shared" si="88"/>
        <v xml:space="preserve"> + IF(`p20a2_month1` IS NULL , 0 ,1) </v>
      </c>
      <c r="T436" s="32" t="str">
        <f t="shared" si="89"/>
        <v>+(case WHEN p20a2_month1 is null or p20a2_month1 like '' then 1 else 0 end)</v>
      </c>
      <c r="U436" s="77"/>
    </row>
    <row r="437" spans="1:21" s="78" customFormat="1">
      <c r="A437" s="72"/>
      <c r="B437" s="72"/>
      <c r="C437" s="74" t="s">
        <v>721</v>
      </c>
      <c r="D437" s="72" t="s">
        <v>140</v>
      </c>
      <c r="E437" s="261" t="s">
        <v>721</v>
      </c>
      <c r="F437" s="75" t="s">
        <v>83</v>
      </c>
      <c r="G437" s="76">
        <v>10</v>
      </c>
      <c r="H437" s="72"/>
      <c r="I437" s="57" t="s">
        <v>84</v>
      </c>
      <c r="J437" s="72"/>
      <c r="K437" s="41" t="str">
        <f t="shared" si="85"/>
        <v>p20a2_day2 VARCHAR(10),</v>
      </c>
      <c r="L437" s="47" t="str">
        <f t="shared" si="72"/>
        <v>$p20a2_day2 = $_POST['p20a2_day2'];</v>
      </c>
      <c r="M437" s="47" t="str">
        <f t="shared" si="73"/>
        <v>'$p20a2_day2',</v>
      </c>
      <c r="N437" s="47" t="str">
        <f t="shared" si="74"/>
        <v>p20a2_day2 ='$p20a2_day2',</v>
      </c>
      <c r="O437" s="32" t="str">
        <f t="shared" si="75"/>
        <v>$p20a2_day2 = $_POST['p20a2_day2'.$j];</v>
      </c>
      <c r="P437" s="32" t="str">
        <f t="shared" si="76"/>
        <v>ALTER TABLE  teachers_phoneinterview ADD `p20a2_day2` VARCHAR (10) NOT NULL AFTER `p20a3_day2`;</v>
      </c>
      <c r="Q437" s="32" t="str">
        <f t="shared" si="77"/>
        <v>`p20a2_day2`,</v>
      </c>
      <c r="R437" s="32" t="str">
        <f t="shared" si="78"/>
        <v>p20a2_day2</v>
      </c>
      <c r="S437" s="32" t="str">
        <f t="shared" si="88"/>
        <v xml:space="preserve"> + IF(`p20a2_day2` IS NULL , 0 ,1) </v>
      </c>
      <c r="T437" s="32" t="str">
        <f t="shared" si="89"/>
        <v>+(case WHEN p20a2_day2 is null or p20a2_day2 like '' then 1 else 0 end)</v>
      </c>
      <c r="U437" s="77"/>
    </row>
    <row r="438" spans="1:21" s="78" customFormat="1">
      <c r="A438" s="72"/>
      <c r="B438" s="72"/>
      <c r="C438" s="74" t="s">
        <v>722</v>
      </c>
      <c r="D438" s="72" t="s">
        <v>138</v>
      </c>
      <c r="E438" s="261" t="s">
        <v>722</v>
      </c>
      <c r="F438" s="75" t="s">
        <v>83</v>
      </c>
      <c r="G438" s="76">
        <v>10</v>
      </c>
      <c r="H438" s="72"/>
      <c r="I438" s="57" t="s">
        <v>84</v>
      </c>
      <c r="J438" s="72"/>
      <c r="K438" s="41" t="str">
        <f t="shared" si="85"/>
        <v>p20a2_month2 VARCHAR(10),</v>
      </c>
      <c r="L438" s="47" t="str">
        <f t="shared" si="72"/>
        <v>$p20a2_month2 = $_POST['p20a2_month2'];</v>
      </c>
      <c r="M438" s="47" t="str">
        <f t="shared" si="73"/>
        <v>'$p20a2_month2',</v>
      </c>
      <c r="N438" s="47" t="str">
        <f t="shared" si="74"/>
        <v>p20a2_month2 ='$p20a2_month2',</v>
      </c>
      <c r="O438" s="32" t="str">
        <f t="shared" si="75"/>
        <v>$p20a2_month2 = $_POST['p20a2_month2'.$j];</v>
      </c>
      <c r="P438" s="32" t="str">
        <f t="shared" si="76"/>
        <v>ALTER TABLE  teachers_phoneinterview ADD `p20a2_month2` VARCHAR (10) NOT NULL AFTER `p20a3_month2`;</v>
      </c>
      <c r="Q438" s="32" t="str">
        <f t="shared" si="77"/>
        <v>`p20a2_month2`,</v>
      </c>
      <c r="R438" s="32" t="str">
        <f t="shared" si="78"/>
        <v>p20a2_month2</v>
      </c>
      <c r="S438" s="32" t="str">
        <f t="shared" si="88"/>
        <v xml:space="preserve"> + IF(`p20a2_month2` IS NULL , 0 ,1) </v>
      </c>
      <c r="T438" s="32" t="str">
        <f t="shared" si="89"/>
        <v>+(case WHEN p20a2_month2 is null or p20a2_month2 like '' then 1 else 0 end)</v>
      </c>
      <c r="U438" s="77"/>
    </row>
    <row r="439" spans="1:21">
      <c r="A439" s="57"/>
      <c r="B439" s="57"/>
      <c r="C439" s="50" t="s">
        <v>723</v>
      </c>
      <c r="D439" s="57" t="s">
        <v>253</v>
      </c>
      <c r="E439" s="179" t="s">
        <v>723</v>
      </c>
      <c r="F439" s="39" t="s">
        <v>83</v>
      </c>
      <c r="G439" s="59">
        <v>10</v>
      </c>
      <c r="H439" s="57"/>
      <c r="I439" s="57" t="s">
        <v>84</v>
      </c>
      <c r="J439" s="57"/>
      <c r="K439" s="41" t="str">
        <f t="shared" si="85"/>
        <v>p20a3_day1 VARCHAR(10),</v>
      </c>
      <c r="L439" s="47" t="str">
        <f t="shared" si="72"/>
        <v>$p20a3_day1 = $_POST['p20a3_day1'];</v>
      </c>
      <c r="M439" s="47" t="str">
        <f t="shared" si="73"/>
        <v>'$p20a3_day1',</v>
      </c>
      <c r="N439" s="47" t="str">
        <f t="shared" si="74"/>
        <v>p20a3_day1 ='$p20a3_day1',</v>
      </c>
      <c r="O439" s="32" t="str">
        <f t="shared" si="75"/>
        <v>$p20a3_day1 = $_POST['p20a3_day1'.$j];</v>
      </c>
      <c r="P439" s="32" t="str">
        <f t="shared" si="76"/>
        <v>ALTER TABLE  teachers_phoneinterview ADD `p20a3_day1` VARCHAR (10) NOT NULL AFTER `p20a4_day1`;</v>
      </c>
      <c r="Q439" s="32" t="str">
        <f t="shared" si="77"/>
        <v>`p20a3_day1`,</v>
      </c>
      <c r="R439" s="32" t="str">
        <f t="shared" si="78"/>
        <v>p20a3_day1</v>
      </c>
      <c r="S439" s="32" t="str">
        <f t="shared" si="88"/>
        <v xml:space="preserve"> + IF(`p20a3_day1` IS NULL , 0 ,1) </v>
      </c>
      <c r="T439" s="32" t="str">
        <f t="shared" si="89"/>
        <v>+(case WHEN p20a3_day1 is null or p20a3_day1 like '' then 1 else 0 end)</v>
      </c>
      <c r="U439" s="32"/>
    </row>
    <row r="440" spans="1:21">
      <c r="A440" s="57"/>
      <c r="B440" s="57"/>
      <c r="C440" s="50" t="s">
        <v>724</v>
      </c>
      <c r="D440" s="57" t="s">
        <v>138</v>
      </c>
      <c r="E440" s="179" t="s">
        <v>724</v>
      </c>
      <c r="F440" s="39" t="s">
        <v>83</v>
      </c>
      <c r="G440" s="59">
        <v>10</v>
      </c>
      <c r="H440" s="57"/>
      <c r="I440" s="57" t="s">
        <v>84</v>
      </c>
      <c r="J440" s="57"/>
      <c r="K440" s="41" t="str">
        <f t="shared" si="85"/>
        <v>p20a3_month1 VARCHAR(10),</v>
      </c>
      <c r="L440" s="47" t="str">
        <f t="shared" si="72"/>
        <v>$p20a3_month1 = $_POST['p20a3_month1'];</v>
      </c>
      <c r="M440" s="47" t="str">
        <f t="shared" si="73"/>
        <v>'$p20a3_month1',</v>
      </c>
      <c r="N440" s="47" t="str">
        <f t="shared" si="74"/>
        <v>p20a3_month1 ='$p20a3_month1',</v>
      </c>
      <c r="O440" s="32" t="str">
        <f t="shared" si="75"/>
        <v>$p20a3_month1 = $_POST['p20a3_month1'.$j];</v>
      </c>
      <c r="P440" s="32" t="str">
        <f t="shared" si="76"/>
        <v>ALTER TABLE  teachers_phoneinterview ADD `p20a3_month1` VARCHAR (10) NOT NULL AFTER `p20a4_month1`;</v>
      </c>
      <c r="Q440" s="32" t="str">
        <f t="shared" si="77"/>
        <v>`p20a3_month1`,</v>
      </c>
      <c r="R440" s="32" t="str">
        <f t="shared" si="78"/>
        <v>p20a3_month1</v>
      </c>
      <c r="S440" s="32" t="str">
        <f t="shared" si="88"/>
        <v xml:space="preserve"> + IF(`p20a3_month1` IS NULL , 0 ,1) </v>
      </c>
      <c r="T440" s="32" t="str">
        <f t="shared" si="89"/>
        <v>+(case WHEN p20a3_month1 is null or p20a3_month1 like '' then 1 else 0 end)</v>
      </c>
      <c r="U440" s="32"/>
    </row>
    <row r="441" spans="1:21">
      <c r="A441" s="57"/>
      <c r="B441" s="57"/>
      <c r="C441" s="50" t="s">
        <v>725</v>
      </c>
      <c r="D441" s="57" t="s">
        <v>140</v>
      </c>
      <c r="E441" s="179" t="s">
        <v>725</v>
      </c>
      <c r="F441" s="39" t="s">
        <v>83</v>
      </c>
      <c r="G441" s="59">
        <v>10</v>
      </c>
      <c r="H441" s="57"/>
      <c r="I441" s="57" t="s">
        <v>84</v>
      </c>
      <c r="J441" s="57"/>
      <c r="K441" s="41" t="str">
        <f t="shared" si="85"/>
        <v>p20a3_day2 VARCHAR(10),</v>
      </c>
      <c r="L441" s="47" t="str">
        <f t="shared" si="72"/>
        <v>$p20a3_day2 = $_POST['p20a3_day2'];</v>
      </c>
      <c r="M441" s="47" t="str">
        <f t="shared" si="73"/>
        <v>'$p20a3_day2',</v>
      </c>
      <c r="N441" s="47" t="str">
        <f t="shared" si="74"/>
        <v>p20a3_day2 ='$p20a3_day2',</v>
      </c>
      <c r="O441" s="32" t="str">
        <f t="shared" si="75"/>
        <v>$p20a3_day2 = $_POST['p20a3_day2'.$j];</v>
      </c>
      <c r="P441" s="32" t="str">
        <f t="shared" si="76"/>
        <v>ALTER TABLE  teachers_phoneinterview ADD `p20a3_day2` VARCHAR (10) NOT NULL AFTER `p20a4_day2`;</v>
      </c>
      <c r="Q441" s="32" t="str">
        <f t="shared" si="77"/>
        <v>`p20a3_day2`,</v>
      </c>
      <c r="R441" s="32" t="str">
        <f t="shared" si="78"/>
        <v>p20a3_day2</v>
      </c>
      <c r="S441" s="32" t="str">
        <f t="shared" si="88"/>
        <v xml:space="preserve"> + IF(`p20a3_day2` IS NULL , 0 ,1) </v>
      </c>
      <c r="T441" s="32" t="str">
        <f t="shared" si="89"/>
        <v>+(case WHEN p20a3_day2 is null or p20a3_day2 like '' then 1 else 0 end)</v>
      </c>
      <c r="U441" s="32"/>
    </row>
    <row r="442" spans="1:21">
      <c r="A442" s="57"/>
      <c r="B442" s="57"/>
      <c r="C442" s="50" t="s">
        <v>726</v>
      </c>
      <c r="D442" s="57" t="s">
        <v>138</v>
      </c>
      <c r="E442" s="179" t="s">
        <v>726</v>
      </c>
      <c r="F442" s="39" t="s">
        <v>83</v>
      </c>
      <c r="G442" s="59">
        <v>10</v>
      </c>
      <c r="H442" s="57"/>
      <c r="I442" s="57" t="s">
        <v>84</v>
      </c>
      <c r="J442" s="57"/>
      <c r="K442" s="41" t="str">
        <f t="shared" si="85"/>
        <v>p20a3_month2 VARCHAR(10),</v>
      </c>
      <c r="L442" s="47" t="str">
        <f t="shared" si="72"/>
        <v>$p20a3_month2 = $_POST['p20a3_month2'];</v>
      </c>
      <c r="M442" s="47" t="str">
        <f t="shared" si="73"/>
        <v>'$p20a3_month2',</v>
      </c>
      <c r="N442" s="47" t="str">
        <f t="shared" si="74"/>
        <v>p20a3_month2 ='$p20a3_month2',</v>
      </c>
      <c r="O442" s="32" t="str">
        <f t="shared" si="75"/>
        <v>$p20a3_month2 = $_POST['p20a3_month2'.$j];</v>
      </c>
      <c r="P442" s="32" t="str">
        <f t="shared" si="76"/>
        <v>ALTER TABLE  teachers_phoneinterview ADD `p20a3_month2` VARCHAR (10) NOT NULL AFTER `p20a4_month2`;</v>
      </c>
      <c r="Q442" s="32" t="str">
        <f t="shared" si="77"/>
        <v>`p20a3_month2`,</v>
      </c>
      <c r="R442" s="32" t="str">
        <f t="shared" si="78"/>
        <v>p20a3_month2</v>
      </c>
      <c r="S442" s="32" t="str">
        <f t="shared" si="88"/>
        <v xml:space="preserve"> + IF(`p20a3_month2` IS NULL , 0 ,1) </v>
      </c>
      <c r="T442" s="32" t="str">
        <f t="shared" si="89"/>
        <v>+(case WHEN p20a3_month2 is null or p20a3_month2 like '' then 1 else 0 end)</v>
      </c>
      <c r="U442" s="32"/>
    </row>
    <row r="443" spans="1:21" s="78" customFormat="1">
      <c r="A443" s="72"/>
      <c r="B443" s="72"/>
      <c r="C443" s="74" t="s">
        <v>727</v>
      </c>
      <c r="D443" s="72" t="s">
        <v>258</v>
      </c>
      <c r="E443" s="261" t="s">
        <v>727</v>
      </c>
      <c r="F443" s="75" t="s">
        <v>83</v>
      </c>
      <c r="G443" s="76">
        <v>10</v>
      </c>
      <c r="H443" s="72"/>
      <c r="I443" s="57" t="s">
        <v>84</v>
      </c>
      <c r="J443" s="72"/>
      <c r="K443" s="41" t="str">
        <f t="shared" si="85"/>
        <v>p20a4_day1 VARCHAR(10),</v>
      </c>
      <c r="L443" s="47" t="str">
        <f t="shared" si="72"/>
        <v>$p20a4_day1 = $_POST['p20a4_day1'];</v>
      </c>
      <c r="M443" s="47" t="str">
        <f t="shared" si="73"/>
        <v>'$p20a4_day1',</v>
      </c>
      <c r="N443" s="47" t="str">
        <f t="shared" si="74"/>
        <v>p20a4_day1 ='$p20a4_day1',</v>
      </c>
      <c r="O443" s="32" t="str">
        <f t="shared" si="75"/>
        <v>$p20a4_day1 = $_POST['p20a4_day1'.$j];</v>
      </c>
      <c r="P443" s="32" t="str">
        <f t="shared" si="76"/>
        <v>ALTER TABLE  teachers_phoneinterview ADD `p20a4_day1` VARCHAR (10) NOT NULL AFTER `p20a5_day1`;</v>
      </c>
      <c r="Q443" s="32" t="str">
        <f t="shared" si="77"/>
        <v>`p20a4_day1`,</v>
      </c>
      <c r="R443" s="32" t="str">
        <f t="shared" si="78"/>
        <v>p20a4_day1</v>
      </c>
      <c r="S443" s="32" t="str">
        <f t="shared" si="88"/>
        <v xml:space="preserve"> + IF(`p20a4_day1` IS NULL , 0 ,1) </v>
      </c>
      <c r="T443" s="32" t="str">
        <f t="shared" si="89"/>
        <v>+(case WHEN p20a4_day1 is null or p20a4_day1 like '' then 1 else 0 end)</v>
      </c>
      <c r="U443" s="77"/>
    </row>
    <row r="444" spans="1:21" s="78" customFormat="1">
      <c r="A444" s="72"/>
      <c r="B444" s="72"/>
      <c r="C444" s="74" t="s">
        <v>728</v>
      </c>
      <c r="D444" s="72" t="s">
        <v>138</v>
      </c>
      <c r="E444" s="261" t="s">
        <v>728</v>
      </c>
      <c r="F444" s="75" t="s">
        <v>83</v>
      </c>
      <c r="G444" s="76">
        <v>10</v>
      </c>
      <c r="H444" s="72"/>
      <c r="I444" s="57" t="s">
        <v>84</v>
      </c>
      <c r="J444" s="72"/>
      <c r="K444" s="41" t="str">
        <f t="shared" si="85"/>
        <v>p20a4_month1 VARCHAR(10),</v>
      </c>
      <c r="L444" s="47" t="str">
        <f t="shared" si="72"/>
        <v>$p20a4_month1 = $_POST['p20a4_month1'];</v>
      </c>
      <c r="M444" s="47" t="str">
        <f t="shared" si="73"/>
        <v>'$p20a4_month1',</v>
      </c>
      <c r="N444" s="47" t="str">
        <f t="shared" si="74"/>
        <v>p20a4_month1 ='$p20a4_month1',</v>
      </c>
      <c r="O444" s="32" t="str">
        <f t="shared" si="75"/>
        <v>$p20a4_month1 = $_POST['p20a4_month1'.$j];</v>
      </c>
      <c r="P444" s="32" t="str">
        <f t="shared" si="76"/>
        <v>ALTER TABLE  teachers_phoneinterview ADD `p20a4_month1` VARCHAR (10) NOT NULL AFTER `p20a5_month1`;</v>
      </c>
      <c r="Q444" s="32" t="str">
        <f t="shared" si="77"/>
        <v>`p20a4_month1`,</v>
      </c>
      <c r="R444" s="32" t="str">
        <f t="shared" si="78"/>
        <v>p20a4_month1</v>
      </c>
      <c r="S444" s="32" t="str">
        <f t="shared" si="88"/>
        <v xml:space="preserve"> + IF(`p20a4_month1` IS NULL , 0 ,1) </v>
      </c>
      <c r="T444" s="32" t="str">
        <f t="shared" si="89"/>
        <v>+(case WHEN p20a4_month1 is null or p20a4_month1 like '' then 1 else 0 end)</v>
      </c>
      <c r="U444" s="77"/>
    </row>
    <row r="445" spans="1:21" s="78" customFormat="1">
      <c r="A445" s="72"/>
      <c r="B445" s="72"/>
      <c r="C445" s="74" t="s">
        <v>729</v>
      </c>
      <c r="D445" s="72" t="s">
        <v>140</v>
      </c>
      <c r="E445" s="261" t="s">
        <v>729</v>
      </c>
      <c r="F445" s="75" t="s">
        <v>83</v>
      </c>
      <c r="G445" s="76">
        <v>10</v>
      </c>
      <c r="H445" s="72"/>
      <c r="I445" s="57" t="s">
        <v>84</v>
      </c>
      <c r="J445" s="72"/>
      <c r="K445" s="41" t="str">
        <f t="shared" si="85"/>
        <v>p20a4_day2 VARCHAR(10),</v>
      </c>
      <c r="L445" s="47" t="str">
        <f t="shared" si="72"/>
        <v>$p20a4_day2 = $_POST['p20a4_day2'];</v>
      </c>
      <c r="M445" s="47" t="str">
        <f t="shared" si="73"/>
        <v>'$p20a4_day2',</v>
      </c>
      <c r="N445" s="47" t="str">
        <f t="shared" si="74"/>
        <v>p20a4_day2 ='$p20a4_day2',</v>
      </c>
      <c r="O445" s="32" t="str">
        <f t="shared" si="75"/>
        <v>$p20a4_day2 = $_POST['p20a4_day2'.$j];</v>
      </c>
      <c r="P445" s="32" t="str">
        <f t="shared" si="76"/>
        <v>ALTER TABLE  teachers_phoneinterview ADD `p20a4_day2` VARCHAR (10) NOT NULL AFTER `p20a5_day2`;</v>
      </c>
      <c r="Q445" s="32" t="str">
        <f t="shared" si="77"/>
        <v>`p20a4_day2`,</v>
      </c>
      <c r="R445" s="32" t="str">
        <f t="shared" si="78"/>
        <v>p20a4_day2</v>
      </c>
      <c r="S445" s="32" t="str">
        <f t="shared" si="88"/>
        <v xml:space="preserve"> + IF(`p20a4_day2` IS NULL , 0 ,1) </v>
      </c>
      <c r="T445" s="32" t="str">
        <f t="shared" si="89"/>
        <v>+(case WHEN p20a4_day2 is null or p20a4_day2 like '' then 1 else 0 end)</v>
      </c>
      <c r="U445" s="77"/>
    </row>
    <row r="446" spans="1:21" s="78" customFormat="1">
      <c r="A446" s="72"/>
      <c r="B446" s="72"/>
      <c r="C446" s="74" t="s">
        <v>730</v>
      </c>
      <c r="D446" s="72" t="s">
        <v>138</v>
      </c>
      <c r="E446" s="261" t="s">
        <v>730</v>
      </c>
      <c r="F446" s="75" t="s">
        <v>83</v>
      </c>
      <c r="G446" s="76">
        <v>10</v>
      </c>
      <c r="H446" s="72"/>
      <c r="I446" s="57" t="s">
        <v>84</v>
      </c>
      <c r="J446" s="72"/>
      <c r="K446" s="41" t="str">
        <f t="shared" si="85"/>
        <v>p20a4_month2 VARCHAR(10),</v>
      </c>
      <c r="L446" s="47" t="str">
        <f t="shared" si="72"/>
        <v>$p20a4_month2 = $_POST['p20a4_month2'];</v>
      </c>
      <c r="M446" s="47" t="str">
        <f t="shared" si="73"/>
        <v>'$p20a4_month2',</v>
      </c>
      <c r="N446" s="47" t="str">
        <f t="shared" si="74"/>
        <v>p20a4_month2 ='$p20a4_month2',</v>
      </c>
      <c r="O446" s="32" t="str">
        <f t="shared" si="75"/>
        <v>$p20a4_month2 = $_POST['p20a4_month2'.$j];</v>
      </c>
      <c r="P446" s="32" t="str">
        <f t="shared" si="76"/>
        <v>ALTER TABLE  teachers_phoneinterview ADD `p20a4_month2` VARCHAR (10) NOT NULL AFTER `p20a5_month2`;</v>
      </c>
      <c r="Q446" s="32" t="str">
        <f t="shared" si="77"/>
        <v>`p20a4_month2`,</v>
      </c>
      <c r="R446" s="32" t="str">
        <f t="shared" si="78"/>
        <v>p20a4_month2</v>
      </c>
      <c r="S446" s="32" t="str">
        <f t="shared" si="88"/>
        <v xml:space="preserve"> + IF(`p20a4_month2` IS NULL , 0 ,1) </v>
      </c>
      <c r="T446" s="32" t="str">
        <f t="shared" si="89"/>
        <v>+(case WHEN p20a4_month2 is null or p20a4_month2 like '' then 1 else 0 end)</v>
      </c>
      <c r="U446" s="77"/>
    </row>
    <row r="447" spans="1:21">
      <c r="A447" s="57"/>
      <c r="B447" s="57"/>
      <c r="C447" s="50" t="s">
        <v>731</v>
      </c>
      <c r="D447" s="57" t="s">
        <v>263</v>
      </c>
      <c r="E447" s="179" t="s">
        <v>731</v>
      </c>
      <c r="F447" s="39" t="s">
        <v>83</v>
      </c>
      <c r="G447" s="59">
        <v>10</v>
      </c>
      <c r="H447" s="57"/>
      <c r="I447" s="57" t="s">
        <v>84</v>
      </c>
      <c r="J447" s="57"/>
      <c r="K447" s="41" t="str">
        <f t="shared" si="85"/>
        <v>p20a5_day1 VARCHAR(10),</v>
      </c>
      <c r="L447" s="47" t="str">
        <f t="shared" si="72"/>
        <v>$p20a5_day1 = $_POST['p20a5_day1'];</v>
      </c>
      <c r="M447" s="47" t="str">
        <f t="shared" si="73"/>
        <v>'$p20a5_day1',</v>
      </c>
      <c r="N447" s="47" t="str">
        <f t="shared" si="74"/>
        <v>p20a5_day1 ='$p20a5_day1',</v>
      </c>
      <c r="O447" s="32" t="str">
        <f t="shared" si="75"/>
        <v>$p20a5_day1 = $_POST['p20a5_day1'.$j];</v>
      </c>
      <c r="P447" s="32" t="str">
        <f t="shared" si="76"/>
        <v>ALTER TABLE  teachers_phoneinterview ADD `p20a5_day1` VARCHAR (10) NOT NULL AFTER ``;</v>
      </c>
      <c r="Q447" s="32" t="str">
        <f t="shared" si="77"/>
        <v>`p20a5_day1`,</v>
      </c>
      <c r="R447" s="32" t="str">
        <f t="shared" si="78"/>
        <v>p20a5_day1</v>
      </c>
      <c r="S447" s="32" t="str">
        <f t="shared" si="88"/>
        <v xml:space="preserve"> + IF(`p20a5_day1` IS NULL , 0 ,1) </v>
      </c>
      <c r="T447" s="32" t="str">
        <f t="shared" si="89"/>
        <v>+(case WHEN p20a5_day1 is null or p20a5_day1 like '' then 1 else 0 end)</v>
      </c>
      <c r="U447" s="32"/>
    </row>
    <row r="448" spans="1:21">
      <c r="A448" s="57"/>
      <c r="B448" s="57"/>
      <c r="C448" s="50" t="s">
        <v>732</v>
      </c>
      <c r="D448" s="57" t="s">
        <v>138</v>
      </c>
      <c r="E448" s="179" t="s">
        <v>732</v>
      </c>
      <c r="F448" s="39" t="s">
        <v>83</v>
      </c>
      <c r="G448" s="59">
        <v>10</v>
      </c>
      <c r="H448" s="57"/>
      <c r="I448" s="57" t="s">
        <v>84</v>
      </c>
      <c r="J448" s="57"/>
      <c r="K448" s="41" t="str">
        <f t="shared" si="85"/>
        <v>p20a5_month1 VARCHAR(10),</v>
      </c>
      <c r="L448" s="47" t="str">
        <f t="shared" si="72"/>
        <v>$p20a5_month1 = $_POST['p20a5_month1'];</v>
      </c>
      <c r="M448" s="47" t="str">
        <f t="shared" si="73"/>
        <v>'$p20a5_month1',</v>
      </c>
      <c r="N448" s="47" t="str">
        <f t="shared" si="74"/>
        <v>p20a5_month1 ='$p20a5_month1',</v>
      </c>
      <c r="O448" s="32" t="str">
        <f t="shared" si="75"/>
        <v>$p20a5_month1 = $_POST['p20a5_month1'.$j];</v>
      </c>
      <c r="P448" s="32" t="str">
        <f t="shared" si="76"/>
        <v>ALTER TABLE  teachers_phoneinterview ADD `p20a5_month1` VARCHAR (10) NOT NULL AFTER ``;</v>
      </c>
      <c r="Q448" s="32" t="str">
        <f t="shared" si="77"/>
        <v>`p20a5_month1`,</v>
      </c>
      <c r="R448" s="32" t="str">
        <f t="shared" si="78"/>
        <v>p20a5_month1</v>
      </c>
      <c r="S448" s="32" t="str">
        <f t="shared" si="88"/>
        <v xml:space="preserve"> + IF(`p20a5_month1` IS NULL , 0 ,1) </v>
      </c>
      <c r="T448" s="32" t="str">
        <f t="shared" si="89"/>
        <v>+(case WHEN p20a5_month1 is null or p20a5_month1 like '' then 1 else 0 end)</v>
      </c>
      <c r="U448" s="32"/>
    </row>
    <row r="449" spans="1:21">
      <c r="A449" s="57"/>
      <c r="B449" s="57"/>
      <c r="C449" s="50" t="s">
        <v>733</v>
      </c>
      <c r="D449" s="57" t="s">
        <v>140</v>
      </c>
      <c r="E449" s="179" t="s">
        <v>733</v>
      </c>
      <c r="F449" s="39" t="s">
        <v>83</v>
      </c>
      <c r="G449" s="59">
        <v>10</v>
      </c>
      <c r="H449" s="57"/>
      <c r="I449" s="57" t="s">
        <v>84</v>
      </c>
      <c r="J449" s="57"/>
      <c r="K449" s="41" t="str">
        <f t="shared" si="85"/>
        <v>p20a5_day2 VARCHAR(10),</v>
      </c>
      <c r="L449" s="47" t="str">
        <f t="shared" si="72"/>
        <v>$p20a5_day2 = $_POST['p20a5_day2'];</v>
      </c>
      <c r="M449" s="47" t="str">
        <f t="shared" si="73"/>
        <v>'$p20a5_day2',</v>
      </c>
      <c r="N449" s="47" t="str">
        <f t="shared" si="74"/>
        <v>p20a5_day2 ='$p20a5_day2',</v>
      </c>
      <c r="O449" s="32" t="str">
        <f t="shared" si="75"/>
        <v>$p20a5_day2 = $_POST['p20a5_day2'.$j];</v>
      </c>
      <c r="P449" s="32" t="str">
        <f t="shared" si="76"/>
        <v>ALTER TABLE  teachers_phoneinterview ADD `p20a5_day2` VARCHAR (10) NOT NULL AFTER ``;</v>
      </c>
      <c r="Q449" s="32" t="str">
        <f t="shared" si="77"/>
        <v>`p20a5_day2`,</v>
      </c>
      <c r="R449" s="32" t="str">
        <f t="shared" si="78"/>
        <v>p20a5_day2</v>
      </c>
      <c r="S449" s="32" t="str">
        <f t="shared" si="88"/>
        <v xml:space="preserve"> + IF(`p20a5_day2` IS NULL , 0 ,1) </v>
      </c>
      <c r="T449" s="32" t="str">
        <f t="shared" si="89"/>
        <v>+(case WHEN p20a5_day2 is null or p20a5_day2 like '' then 1 else 0 end)</v>
      </c>
      <c r="U449" s="32"/>
    </row>
    <row r="450" spans="1:21">
      <c r="A450" s="57"/>
      <c r="B450" s="57"/>
      <c r="C450" s="50" t="s">
        <v>734</v>
      </c>
      <c r="D450" s="57" t="s">
        <v>138</v>
      </c>
      <c r="E450" s="179" t="s">
        <v>734</v>
      </c>
      <c r="F450" s="39" t="s">
        <v>83</v>
      </c>
      <c r="G450" s="59">
        <v>10</v>
      </c>
      <c r="H450" s="57"/>
      <c r="I450" s="57" t="s">
        <v>84</v>
      </c>
      <c r="J450" s="57"/>
      <c r="K450" s="41" t="str">
        <f t="shared" si="85"/>
        <v>p20a5_month2 VARCHAR(10),</v>
      </c>
      <c r="L450" s="47" t="str">
        <f t="shared" si="72"/>
        <v>$p20a5_month2 = $_POST['p20a5_month2'];</v>
      </c>
      <c r="M450" s="47" t="str">
        <f t="shared" si="73"/>
        <v>'$p20a5_month2',</v>
      </c>
      <c r="N450" s="47" t="str">
        <f t="shared" si="74"/>
        <v>p20a5_month2 ='$p20a5_month2',</v>
      </c>
      <c r="O450" s="32" t="str">
        <f t="shared" si="75"/>
        <v>$p20a5_month2 = $_POST['p20a5_month2'.$j];</v>
      </c>
      <c r="P450" s="32" t="str">
        <f t="shared" si="76"/>
        <v>ALTER TABLE  teachers_phoneinterview ADD `p20a5_month2` VARCHAR (10) NOT NULL AFTER ``;</v>
      </c>
      <c r="Q450" s="32" t="str">
        <f t="shared" si="77"/>
        <v>`p20a5_month2`,</v>
      </c>
      <c r="R450" s="32" t="str">
        <f t="shared" si="78"/>
        <v>p20a5_month2</v>
      </c>
      <c r="S450" s="32" t="str">
        <f t="shared" si="88"/>
        <v xml:space="preserve"> + IF(`p20a5_month2` IS NULL , 0 ,1) </v>
      </c>
      <c r="T450" s="32" t="str">
        <f t="shared" si="89"/>
        <v>+(case WHEN p20a5_month2 is null or p20a5_month2 like '' then 1 else 0 end)</v>
      </c>
      <c r="U450" s="32"/>
    </row>
    <row r="451" spans="1:21" s="174" customFormat="1">
      <c r="A451" s="167"/>
      <c r="B451" s="168"/>
      <c r="C451" s="168"/>
      <c r="D451" s="167"/>
      <c r="E451" s="271"/>
      <c r="F451" s="169"/>
      <c r="G451" s="170"/>
      <c r="H451" s="167"/>
      <c r="I451" s="167"/>
      <c r="J451" s="167"/>
      <c r="K451" s="41" t="str">
        <f t="shared" si="85"/>
        <v/>
      </c>
      <c r="L451" s="171"/>
      <c r="M451" s="171"/>
      <c r="N451" s="171"/>
      <c r="O451" s="172"/>
      <c r="P451" s="172"/>
      <c r="Q451" s="172"/>
      <c r="R451" s="32" t="str">
        <f t="shared" si="78"/>
        <v/>
      </c>
      <c r="S451" s="172"/>
      <c r="T451" s="172"/>
      <c r="U451" s="173"/>
    </row>
    <row r="452" spans="1:21" s="174" customFormat="1">
      <c r="A452" s="167"/>
      <c r="B452" s="168"/>
      <c r="C452" s="168"/>
      <c r="D452" s="167"/>
      <c r="E452" s="271"/>
      <c r="F452" s="169"/>
      <c r="G452" s="170"/>
      <c r="H452" s="167"/>
      <c r="I452" s="167"/>
      <c r="J452" s="167"/>
      <c r="K452" s="41" t="str">
        <f t="shared" si="85"/>
        <v/>
      </c>
      <c r="L452" s="171"/>
      <c r="M452" s="171"/>
      <c r="N452" s="171"/>
      <c r="O452" s="172"/>
      <c r="P452" s="172"/>
      <c r="Q452" s="172"/>
      <c r="R452" s="32" t="str">
        <f t="shared" si="78"/>
        <v/>
      </c>
      <c r="S452" s="172"/>
      <c r="T452" s="172"/>
      <c r="U452" s="173"/>
    </row>
    <row r="453" spans="1:21" s="91" customFormat="1">
      <c r="A453" s="87"/>
      <c r="B453" s="88"/>
      <c r="C453" s="88"/>
      <c r="D453" s="87"/>
      <c r="E453" s="266"/>
      <c r="F453" s="39"/>
      <c r="G453" s="92"/>
      <c r="H453" s="87"/>
      <c r="I453" s="87"/>
      <c r="J453" s="87"/>
      <c r="K453" s="41" t="str">
        <f t="shared" si="85"/>
        <v/>
      </c>
      <c r="L453" s="100"/>
      <c r="M453" s="100"/>
      <c r="N453" s="100"/>
      <c r="O453" s="90"/>
      <c r="P453" s="90"/>
      <c r="Q453" s="90"/>
      <c r="R453" s="32" t="str">
        <f t="shared" ref="R453" si="90">IF(LEN(F453)=0,"",""&amp;E453&amp;"")</f>
        <v/>
      </c>
      <c r="S453" s="90"/>
      <c r="T453" s="90"/>
      <c r="U453" s="90"/>
    </row>
    <row r="454" spans="1:21" ht="24" thickBot="1">
      <c r="A454" s="101"/>
      <c r="B454" s="101"/>
      <c r="C454" s="102"/>
      <c r="D454" s="101"/>
      <c r="E454" s="272"/>
      <c r="F454" s="103"/>
      <c r="G454" s="103"/>
      <c r="H454" s="101"/>
      <c r="I454" s="101"/>
      <c r="J454" s="101"/>
      <c r="K454" s="104" t="s">
        <v>442</v>
      </c>
      <c r="L454" s="105"/>
      <c r="M454" s="105"/>
      <c r="N454" s="105"/>
    </row>
    <row r="455" spans="1:21">
      <c r="K455" s="41"/>
      <c r="L455" s="105"/>
      <c r="M455" s="105"/>
      <c r="N455" s="105"/>
    </row>
    <row r="456" spans="1:21">
      <c r="K456" s="41"/>
      <c r="L456" s="105"/>
      <c r="M456" s="105"/>
      <c r="N456" s="105"/>
    </row>
    <row r="457" spans="1:21">
      <c r="K457" s="41"/>
      <c r="L457" s="105"/>
      <c r="M457" s="105"/>
      <c r="N457" s="105"/>
      <c r="S457" s="32" t="str">
        <f>IF(I457="y"," + IF(`"&amp;#REF!&amp;"` IS NULL , 0 ,1) ","")</f>
        <v/>
      </c>
    </row>
    <row r="458" spans="1:21">
      <c r="K458" s="41"/>
      <c r="L458" s="105"/>
      <c r="M458" s="105"/>
      <c r="N458" s="105"/>
      <c r="S458" s="32" t="str">
        <f>IF(I458="y"," + IF(`"&amp;#REF!&amp;"` IS NULL , 0 ,1) ","")</f>
        <v/>
      </c>
    </row>
    <row r="459" spans="1:21">
      <c r="K459" s="41"/>
      <c r="L459" s="105"/>
      <c r="M459" s="105"/>
      <c r="N459" s="105"/>
      <c r="S459" s="32" t="str">
        <f>IF(I459="y"," + IF(`"&amp;#REF!&amp;"` IS NULL , 0 ,1) ","")</f>
        <v/>
      </c>
    </row>
    <row r="460" spans="1:21">
      <c r="K460" s="41"/>
      <c r="L460" s="105"/>
      <c r="M460" s="105"/>
      <c r="N460" s="105"/>
    </row>
    <row r="461" spans="1:21">
      <c r="K461" s="41"/>
      <c r="L461" s="105"/>
      <c r="M461" s="105"/>
      <c r="N461" s="105"/>
      <c r="S461" s="32" t="str">
        <f>IF(I461="y"," + IF(`"&amp;#REF!&amp;"` IS NULL , 0 ,1) ","")</f>
        <v/>
      </c>
    </row>
    <row r="462" spans="1:21">
      <c r="K462" s="41"/>
      <c r="L462" s="105"/>
      <c r="M462" s="105"/>
      <c r="N462" s="105"/>
      <c r="S462" s="32" t="str">
        <f>IF(I462="y"," + IF(`"&amp;#REF!&amp;"` IS NULL , 0 ,1) ","")</f>
        <v/>
      </c>
    </row>
    <row r="463" spans="1:21">
      <c r="K463" s="41"/>
      <c r="L463" s="105"/>
      <c r="M463" s="105"/>
      <c r="N463" s="105"/>
    </row>
    <row r="464" spans="1:21">
      <c r="K464" s="41"/>
      <c r="L464" s="105"/>
      <c r="M464" s="105"/>
      <c r="N464" s="105"/>
      <c r="S464" s="32" t="str">
        <f>IF(I464="y"," + IF(`"&amp;#REF!&amp;"` IS NULL , 0 ,1) ","")</f>
        <v/>
      </c>
    </row>
    <row r="465" spans="11:19">
      <c r="K465" s="41"/>
      <c r="L465" s="105"/>
      <c r="M465" s="105"/>
      <c r="N465" s="105"/>
      <c r="S465" s="32" t="str">
        <f>IF(I465="y"," + IF(`"&amp;#REF!&amp;"` IS NULL , 0 ,1) ","")</f>
        <v/>
      </c>
    </row>
    <row r="466" spans="11:19">
      <c r="K466" s="41"/>
      <c r="L466" s="105"/>
      <c r="M466" s="105"/>
      <c r="N466" s="105"/>
    </row>
    <row r="467" spans="11:19">
      <c r="K467" s="41"/>
      <c r="L467" s="105"/>
      <c r="M467" s="105"/>
      <c r="N467" s="105"/>
      <c r="S467" s="32" t="str">
        <f>IF(I467="y"," + IF(`"&amp;#REF!&amp;"` IS NULL , 0 ,1) ","")</f>
        <v/>
      </c>
    </row>
    <row r="468" spans="11:19">
      <c r="K468" s="41"/>
      <c r="L468" s="105"/>
      <c r="M468" s="105"/>
      <c r="N468" s="105"/>
      <c r="S468" s="32" t="str">
        <f>IF(I468="y"," + IF(`"&amp;#REF!&amp;"` IS NULL , 0 ,1) ","")</f>
        <v/>
      </c>
    </row>
    <row r="469" spans="11:19">
      <c r="K469" s="41"/>
      <c r="L469" s="105"/>
      <c r="M469" s="105"/>
      <c r="N469" s="105"/>
    </row>
    <row r="470" spans="11:19">
      <c r="K470" s="41"/>
      <c r="L470" s="105"/>
      <c r="M470" s="105"/>
      <c r="N470" s="105"/>
      <c r="S470" s="32" t="str">
        <f>IF(I469="y"," + IF(`"&amp;#REF!&amp;"` IS NULL , 0 ,1) ","")</f>
        <v/>
      </c>
    </row>
    <row r="471" spans="11:19">
      <c r="K471" s="41"/>
      <c r="L471" s="105"/>
      <c r="M471" s="105"/>
      <c r="N471" s="105"/>
      <c r="S471" s="32" t="str">
        <f>IF(I471="y"," + IF(`"&amp;#REF!&amp;"` IS NULL , 0 ,1) ","")</f>
        <v/>
      </c>
    </row>
    <row r="472" spans="11:19">
      <c r="K472" s="41"/>
      <c r="L472" s="105"/>
      <c r="M472" s="105"/>
      <c r="N472" s="105"/>
      <c r="S472" s="32" t="str">
        <f>IF(I472="y"," + IF(`"&amp;#REF!&amp;"` IS NULL , 0 ,1) ","")</f>
        <v/>
      </c>
    </row>
    <row r="473" spans="11:19">
      <c r="K473" s="41"/>
      <c r="L473" s="105"/>
      <c r="M473" s="105"/>
      <c r="N473" s="105"/>
      <c r="S473" s="32" t="str">
        <f>IF(I473="y"," + IF(`"&amp;#REF!&amp;"` IS NULL , 0 ,1) ","")</f>
        <v/>
      </c>
    </row>
    <row r="474" spans="11:19">
      <c r="K474" s="41"/>
      <c r="L474" s="105"/>
      <c r="M474" s="105"/>
      <c r="N474" s="105"/>
      <c r="S474" s="32" t="str">
        <f>IF(I474="y"," + IF(`"&amp;#REF!&amp;"` IS NULL , 0 ,1) ","")</f>
        <v/>
      </c>
    </row>
    <row r="475" spans="11:19">
      <c r="K475" s="41"/>
      <c r="L475" s="105"/>
      <c r="M475" s="105"/>
      <c r="N475" s="105"/>
      <c r="S475" s="32" t="str">
        <f>IF(I475="y"," + IF(`"&amp;#REF!&amp;"` IS NULL , 0 ,1) ","")</f>
        <v/>
      </c>
    </row>
    <row r="476" spans="11:19">
      <c r="K476" s="41"/>
      <c r="L476" s="105"/>
      <c r="M476" s="105"/>
      <c r="N476" s="105"/>
    </row>
    <row r="477" spans="11:19">
      <c r="K477" s="41"/>
      <c r="L477" s="105"/>
      <c r="M477" s="105"/>
      <c r="N477" s="105"/>
    </row>
    <row r="478" spans="11:19">
      <c r="K478" s="41"/>
      <c r="L478" s="105"/>
      <c r="M478" s="105"/>
      <c r="N478" s="105"/>
    </row>
    <row r="479" spans="11:19">
      <c r="K479" s="41"/>
      <c r="L479" s="105"/>
      <c r="M479" s="105"/>
      <c r="N479" s="105"/>
    </row>
    <row r="480" spans="11:19">
      <c r="K480" s="41"/>
      <c r="L480" s="105"/>
      <c r="M480" s="105"/>
      <c r="N480" s="105"/>
      <c r="S480" s="32" t="str">
        <f>IF(I480="y"," + IF(`"&amp;#REF!&amp;"` IS NULL , 0 ,1) ","")</f>
        <v/>
      </c>
    </row>
    <row r="481" spans="11:19">
      <c r="K481" s="107"/>
      <c r="L481" s="108"/>
      <c r="M481" s="108"/>
      <c r="N481" s="108"/>
      <c r="O481" s="109"/>
      <c r="P481" s="109"/>
      <c r="Q481" s="109"/>
      <c r="R481" s="109"/>
      <c r="S481" s="109" t="str">
        <f>IF(I481="y"," + IF(`"&amp;#REF!&amp;"` IS NULL , 0 ,1) ","")</f>
        <v/>
      </c>
    </row>
    <row r="482" spans="11:19">
      <c r="K482" s="41"/>
      <c r="L482" s="105"/>
      <c r="M482" s="105"/>
      <c r="N482" s="105"/>
    </row>
    <row r="483" spans="11:19">
      <c r="K483" s="41"/>
      <c r="L483" s="105"/>
      <c r="M483" s="105"/>
      <c r="N483" s="105"/>
      <c r="S483" s="32" t="str">
        <f>IF(I483="y"," + IF(`"&amp;#REF!&amp;"` IS NULL , 0 ,1) ","")</f>
        <v/>
      </c>
    </row>
    <row r="484" spans="11:19">
      <c r="K484" s="41"/>
      <c r="L484" s="105"/>
      <c r="M484" s="105"/>
      <c r="N484" s="105"/>
      <c r="S484" s="32" t="str">
        <f>IF(I484="y"," + IF(`"&amp;#REF!&amp;"` IS NULL , 0 ,1) ","")</f>
        <v/>
      </c>
    </row>
    <row r="485" spans="11:19">
      <c r="K485" s="41"/>
      <c r="L485" s="105"/>
      <c r="M485" s="105"/>
      <c r="N485" s="105"/>
      <c r="S485" s="32" t="str">
        <f>IF(I485="y"," + IF(`"&amp;#REF!&amp;"` IS NULL , 0 ,1) ","")</f>
        <v/>
      </c>
    </row>
    <row r="486" spans="11:19">
      <c r="K486" s="41"/>
      <c r="L486" s="105"/>
      <c r="M486" s="105"/>
      <c r="N486" s="105"/>
      <c r="S486" s="32" t="str">
        <f>IF(I486="y"," + IF(`"&amp;#REF!&amp;"` IS NULL , 0 ,1) ","")</f>
        <v/>
      </c>
    </row>
    <row r="487" spans="11:19">
      <c r="K487" s="41"/>
      <c r="L487" s="105"/>
      <c r="M487" s="105"/>
      <c r="N487" s="105"/>
    </row>
    <row r="488" spans="11:19">
      <c r="K488" s="41"/>
      <c r="L488" s="105"/>
      <c r="M488" s="105"/>
      <c r="N488" s="105"/>
    </row>
    <row r="489" spans="11:19">
      <c r="K489" s="41"/>
      <c r="L489" s="105"/>
      <c r="M489" s="105"/>
      <c r="N489" s="105"/>
    </row>
    <row r="490" spans="11:19">
      <c r="K490" s="41"/>
      <c r="L490" s="105"/>
      <c r="M490" s="105"/>
      <c r="N490" s="105"/>
    </row>
    <row r="491" spans="11:19">
      <c r="K491" s="41"/>
      <c r="L491" s="105"/>
      <c r="M491" s="105"/>
      <c r="N491" s="105"/>
    </row>
    <row r="492" spans="11:19">
      <c r="K492" s="41"/>
      <c r="L492" s="105"/>
      <c r="M492" s="105"/>
      <c r="N492" s="105"/>
    </row>
    <row r="493" spans="11:19">
      <c r="K493" s="41"/>
      <c r="L493" s="105"/>
      <c r="M493" s="105"/>
      <c r="N493" s="105"/>
      <c r="S493" s="32" t="str">
        <f>IF(I493="y"," + IF(`"&amp;#REF!&amp;"` IS NULL , 0 ,1) ","")</f>
        <v/>
      </c>
    </row>
    <row r="494" spans="11:19">
      <c r="K494" s="41"/>
      <c r="L494" s="105"/>
      <c r="M494" s="105"/>
      <c r="N494" s="105"/>
      <c r="S494" s="32" t="str">
        <f>IF(I494="y"," + IF(`"&amp;#REF!&amp;"` IS NULL , 0 ,1) ","")</f>
        <v/>
      </c>
    </row>
    <row r="495" spans="11:19">
      <c r="K495" s="41"/>
      <c r="L495" s="105"/>
      <c r="M495" s="105"/>
      <c r="N495" s="105"/>
      <c r="S495" s="32" t="str">
        <f>IF(I495="y"," + IF(`"&amp;#REF!&amp;"` IS NULL , 0 ,1) ","")</f>
        <v/>
      </c>
    </row>
    <row r="496" spans="11:19">
      <c r="K496" s="41"/>
      <c r="L496" s="105"/>
      <c r="M496" s="105"/>
      <c r="N496" s="105"/>
      <c r="S496" s="32" t="str">
        <f>IF(I496="y"," + IF(`"&amp;#REF!&amp;"` IS NULL , 0 ,1) ","")</f>
        <v/>
      </c>
    </row>
    <row r="497" spans="11:19">
      <c r="K497" s="41"/>
      <c r="L497" s="105"/>
      <c r="M497" s="105"/>
      <c r="N497" s="105"/>
      <c r="S497" s="32" t="str">
        <f>IF(I497="y"," + IF(`"&amp;#REF!&amp;"` IS NULL , 0 ,1) ","")</f>
        <v/>
      </c>
    </row>
    <row r="498" spans="11:19">
      <c r="K498" s="41"/>
      <c r="L498" s="105"/>
      <c r="M498" s="105"/>
      <c r="N498" s="105"/>
      <c r="S498" s="32" t="str">
        <f>IF(I498="y"," + IF(`"&amp;E469&amp;"` IS NULL , 0 ,1) ","")</f>
        <v/>
      </c>
    </row>
    <row r="499" spans="11:19">
      <c r="K499" s="41"/>
      <c r="L499" s="105"/>
      <c r="M499" s="105"/>
      <c r="N499" s="105"/>
      <c r="S499" s="32" t="str">
        <f>IF(I499="y"," + IF(`"&amp;#REF!&amp;"` IS NULL , 0 ,1) ","")</f>
        <v/>
      </c>
    </row>
    <row r="500" spans="11:19">
      <c r="K500" s="110"/>
      <c r="L500" s="111"/>
      <c r="M500" s="111"/>
      <c r="N500" s="111"/>
      <c r="O500" s="112"/>
      <c r="P500" s="112"/>
      <c r="Q500" s="112"/>
      <c r="R500" s="112"/>
      <c r="S500" s="112" t="str">
        <f t="shared" ref="S500:S505" si="91">IF(I500="y"," + IF(`"&amp;E458&amp;"` IS NULL , 0 ,1) ","")</f>
        <v/>
      </c>
    </row>
    <row r="501" spans="11:19">
      <c r="K501" s="113"/>
      <c r="L501" s="114"/>
      <c r="M501" s="114"/>
      <c r="N501" s="114"/>
      <c r="O501" s="113"/>
      <c r="P501" s="112"/>
      <c r="Q501" s="112"/>
      <c r="R501" s="112"/>
      <c r="S501" s="112" t="str">
        <f t="shared" si="91"/>
        <v/>
      </c>
    </row>
    <row r="502" spans="11:19">
      <c r="K502" s="113"/>
      <c r="L502" s="114"/>
      <c r="M502" s="114"/>
      <c r="N502" s="114"/>
      <c r="O502" s="113"/>
      <c r="P502" s="112"/>
      <c r="Q502" s="112"/>
      <c r="R502" s="112"/>
      <c r="S502" s="112" t="str">
        <f t="shared" si="91"/>
        <v/>
      </c>
    </row>
    <row r="503" spans="11:19">
      <c r="K503" s="113"/>
      <c r="L503" s="114"/>
      <c r="M503" s="114"/>
      <c r="N503" s="114"/>
      <c r="O503" s="113"/>
      <c r="P503" s="112"/>
      <c r="Q503" s="112"/>
      <c r="R503" s="112"/>
      <c r="S503" s="112" t="str">
        <f t="shared" si="91"/>
        <v/>
      </c>
    </row>
    <row r="504" spans="11:19">
      <c r="K504" s="113"/>
      <c r="L504" s="114"/>
      <c r="M504" s="114"/>
      <c r="N504" s="114"/>
      <c r="O504" s="113"/>
      <c r="P504" s="112"/>
      <c r="Q504" s="112"/>
      <c r="R504" s="112"/>
      <c r="S504" s="112" t="str">
        <f t="shared" si="91"/>
        <v/>
      </c>
    </row>
    <row r="505" spans="11:19">
      <c r="K505" s="113"/>
      <c r="L505" s="114"/>
      <c r="M505" s="114"/>
      <c r="N505" s="114"/>
      <c r="O505" s="113"/>
      <c r="P505" s="112"/>
      <c r="Q505" s="112"/>
      <c r="R505" s="112"/>
      <c r="S505" s="112" t="str">
        <f t="shared" si="91"/>
        <v/>
      </c>
    </row>
    <row r="506" spans="11:19">
      <c r="K506" s="113"/>
      <c r="L506" s="114"/>
      <c r="M506" s="114"/>
      <c r="N506" s="114"/>
      <c r="O506" s="113"/>
      <c r="P506" s="112"/>
      <c r="Q506" s="112"/>
      <c r="R506" s="112"/>
      <c r="S506" s="112" t="str">
        <f>IF(I506="y"," + IF(`"&amp;E465&amp;"` IS NULL , 0 ,1) ","")</f>
        <v/>
      </c>
    </row>
    <row r="507" spans="11:19">
      <c r="K507" s="113"/>
      <c r="L507" s="114"/>
      <c r="M507" s="114"/>
      <c r="N507" s="114"/>
      <c r="O507" s="113"/>
      <c r="P507" s="112"/>
      <c r="Q507" s="112"/>
      <c r="R507" s="112"/>
      <c r="S507" s="112" t="str">
        <f>IF(I507="y"," + IF(`"&amp;E464&amp;"` IS NULL , 0 ,1) ","")</f>
        <v/>
      </c>
    </row>
    <row r="508" spans="11:19">
      <c r="K508" s="113"/>
      <c r="L508" s="114"/>
      <c r="M508" s="114"/>
      <c r="N508" s="114"/>
      <c r="O508" s="113"/>
      <c r="P508" s="112"/>
      <c r="Q508" s="112"/>
      <c r="R508" s="112"/>
      <c r="S508" s="112" t="str">
        <f>IF(I508="y"," + IF(`"&amp;E466&amp;"` IS NULL , 0 ,1) ","")</f>
        <v/>
      </c>
    </row>
    <row r="509" spans="11:19">
      <c r="K509" s="113"/>
      <c r="L509" s="114"/>
      <c r="M509" s="114"/>
      <c r="N509" s="114"/>
      <c r="O509" s="113"/>
      <c r="P509" s="112"/>
      <c r="Q509" s="112"/>
      <c r="R509" s="112"/>
      <c r="S509" s="112" t="str">
        <f>IF(I509="y"," + IF(`"&amp;#REF!&amp;"` IS NULL , 0 ,1) ","")</f>
        <v/>
      </c>
    </row>
    <row r="510" spans="11:19">
      <c r="K510" s="54"/>
      <c r="L510" s="115"/>
      <c r="M510" s="115"/>
      <c r="N510" s="115"/>
      <c r="O510" s="54"/>
    </row>
    <row r="511" spans="11:19">
      <c r="K511" s="41"/>
      <c r="L511" s="105"/>
      <c r="M511" s="105"/>
      <c r="N511" s="105"/>
    </row>
    <row r="512" spans="11:19">
      <c r="K512" s="41"/>
      <c r="L512" s="105"/>
      <c r="M512" s="105"/>
      <c r="N512" s="105"/>
    </row>
    <row r="513" spans="11:19">
      <c r="K513" s="41"/>
      <c r="L513" s="105"/>
      <c r="M513" s="105"/>
      <c r="N513" s="105"/>
    </row>
    <row r="514" spans="11:19">
      <c r="K514" s="107"/>
      <c r="L514" s="108"/>
      <c r="M514" s="108"/>
      <c r="N514" s="108"/>
      <c r="O514" s="109"/>
      <c r="P514" s="109"/>
      <c r="Q514" s="109"/>
      <c r="R514" s="109"/>
      <c r="S514" s="109"/>
    </row>
    <row r="515" spans="11:19">
      <c r="K515" s="41"/>
      <c r="L515" s="105"/>
      <c r="M515" s="105"/>
      <c r="N515" s="105"/>
    </row>
    <row r="516" spans="11:19">
      <c r="K516" s="41"/>
      <c r="L516" s="105"/>
      <c r="M516" s="105"/>
      <c r="N516" s="105"/>
    </row>
    <row r="517" spans="11:19">
      <c r="K517" s="41"/>
      <c r="L517" s="105"/>
      <c r="M517" s="105"/>
      <c r="N517" s="105"/>
    </row>
    <row r="518" spans="11:19">
      <c r="K518" s="41"/>
      <c r="L518" s="105"/>
      <c r="M518" s="105"/>
      <c r="N518" s="105"/>
    </row>
    <row r="519" spans="11:19">
      <c r="K519" s="41"/>
      <c r="L519" s="105"/>
      <c r="M519" s="105"/>
      <c r="N519" s="105"/>
    </row>
    <row r="520" spans="11:19">
      <c r="K520" s="41"/>
      <c r="L520" s="105"/>
      <c r="M520" s="105"/>
      <c r="N520" s="105"/>
    </row>
    <row r="521" spans="11:19">
      <c r="K521" s="41"/>
      <c r="L521" s="105"/>
      <c r="M521" s="105"/>
      <c r="N521" s="105"/>
    </row>
    <row r="522" spans="11:19">
      <c r="K522" s="41"/>
      <c r="L522" s="105"/>
      <c r="M522" s="105"/>
      <c r="N522" s="105"/>
    </row>
    <row r="523" spans="11:19">
      <c r="K523" s="41"/>
      <c r="L523" s="105"/>
      <c r="M523" s="105"/>
      <c r="N523" s="105"/>
    </row>
    <row r="524" spans="11:19">
      <c r="K524" s="41"/>
      <c r="L524" s="105"/>
      <c r="M524" s="105"/>
      <c r="N524" s="105"/>
    </row>
    <row r="525" spans="11:19">
      <c r="K525" s="41"/>
      <c r="L525" s="105"/>
      <c r="M525" s="105"/>
      <c r="N525" s="105"/>
    </row>
    <row r="526" spans="11:19">
      <c r="K526" s="41"/>
      <c r="L526" s="105"/>
      <c r="M526" s="105"/>
      <c r="N526" s="105"/>
    </row>
    <row r="527" spans="11:19">
      <c r="K527" s="41"/>
      <c r="L527" s="105"/>
      <c r="M527" s="105"/>
      <c r="N527" s="105"/>
    </row>
    <row r="528" spans="11:19">
      <c r="K528" s="41"/>
      <c r="L528" s="105"/>
      <c r="M528" s="105"/>
      <c r="N528" s="105"/>
    </row>
    <row r="529" spans="11:19">
      <c r="K529" s="41"/>
      <c r="L529" s="105"/>
      <c r="M529" s="105"/>
      <c r="N529" s="105"/>
    </row>
    <row r="530" spans="11:19">
      <c r="K530" s="41"/>
      <c r="L530" s="105"/>
      <c r="M530" s="105"/>
      <c r="N530" s="105"/>
    </row>
    <row r="531" spans="11:19">
      <c r="K531" s="41"/>
      <c r="L531" s="105"/>
      <c r="M531" s="105"/>
      <c r="N531" s="105"/>
    </row>
    <row r="532" spans="11:19">
      <c r="K532" s="54" t="str">
        <f>IF(LEN(E532)=0,"",E532&amp;" "&amp;#REF!&amp;""&amp;IF(#REF!="VARCHAR","("&amp;G532&amp;"),",","))</f>
        <v/>
      </c>
      <c r="L532" s="115" t="str">
        <f>IF(LEN(K532)=0,"","$"&amp;E532&amp;" = $_POST['"&amp;E532&amp;"'];")</f>
        <v/>
      </c>
      <c r="M532" s="115" t="str">
        <f>IF(LEN(K532)=0,"","'$"&amp;E532&amp;"',")</f>
        <v/>
      </c>
      <c r="N532" s="115" t="str">
        <f>IF(LEN(E532)=0,"",E532&amp;" ='$"&amp;E532&amp;"',")</f>
        <v/>
      </c>
      <c r="O532" s="54" t="str">
        <f>IF(LEN(E532)=0,"","$"&amp;E532&amp;" = $_POST['"&amp;E532&amp;"'.$j];")</f>
        <v/>
      </c>
      <c r="P532" s="32" t="str">
        <f>IF(LEN(E532)=0,"","ALTER TABLE  "&amp;A$3&amp;" ADD `"&amp;E532&amp;"` "&amp;#REF!&amp;" ("&amp;G532&amp;") NOT NULL AFTER `"&amp;#REF!&amp;"`;")</f>
        <v/>
      </c>
      <c r="Q532" s="32" t="str">
        <f>IF(I532="y","`"&amp;E532&amp;"`,","")</f>
        <v/>
      </c>
      <c r="S532" s="32" t="str">
        <f>IF(I532="y"," + IF(`"&amp;E532&amp;"` IS NULL , 0 ,1) ","")</f>
        <v/>
      </c>
    </row>
    <row r="533" spans="11:19">
      <c r="K533" s="41" t="str">
        <f>IF(LEN(E533)=0,"",E533&amp;" "&amp;F533&amp;""&amp;IF(F533="VARCHAR","("&amp;G533&amp;"),",","))</f>
        <v/>
      </c>
      <c r="L533" s="105" t="str">
        <f>IF(LEN(K533)=0,"","$"&amp;E533&amp;" = $_POST['"&amp;E533&amp;"'];")</f>
        <v/>
      </c>
      <c r="M533" s="105" t="str">
        <f>IF(LEN(K533)=0,"","'$"&amp;E533&amp;"',")</f>
        <v/>
      </c>
      <c r="N533" s="105" t="str">
        <f>IF(LEN(E533)=0,"",E533&amp;" ='$"&amp;E533&amp;"',")</f>
        <v/>
      </c>
      <c r="O533" s="32" t="str">
        <f>IF(LEN(E533)=0,"","$"&amp;E533&amp;" = $_POST['"&amp;E533&amp;"'.$j];")</f>
        <v/>
      </c>
      <c r="P533" s="32" t="str">
        <f>IF(LEN(E533)=0,"","ALTER TABLE  "&amp;A$3&amp;" ADD `"&amp;E533&amp;"` "&amp;F533&amp;" ("&amp;G533&amp;") NOT NULL AFTER `"&amp;E532&amp;"`;")</f>
        <v/>
      </c>
      <c r="Q533" s="32" t="str">
        <f>IF(I533="y","`"&amp;E533&amp;"`,","")</f>
        <v/>
      </c>
      <c r="S533" s="32" t="str">
        <f>IF(I533="y"," + IF(`"&amp;E533&amp;"` IS NULL , 0 ,1) ","")</f>
        <v/>
      </c>
    </row>
    <row r="534" spans="11:19">
      <c r="K534" s="41" t="str">
        <f>IF(LEN(E471)=0,"",E471&amp;" "&amp;F534&amp;""&amp;IF(F534="VARCHAR","("&amp;G534&amp;"),",","))</f>
        <v/>
      </c>
      <c r="L534" s="105" t="str">
        <f>IF(LEN(K534)=0,"","$"&amp;E471&amp;" = $_POST['"&amp;E471&amp;"'];")</f>
        <v/>
      </c>
      <c r="M534" s="105" t="str">
        <f>IF(LEN(K534)=0,"","'$"&amp;E471&amp;"',")</f>
        <v/>
      </c>
      <c r="N534" s="105" t="str">
        <f>IF(LEN(E471)=0,"",E471&amp;" ='$"&amp;E471&amp;"',")</f>
        <v/>
      </c>
      <c r="O534" s="32" t="str">
        <f>IF(LEN(E471)=0,"","$"&amp;E471&amp;" = $_POST['"&amp;E471&amp;"'.$j];")</f>
        <v/>
      </c>
      <c r="P534" s="32" t="str">
        <f>IF(LEN(E471)=0,"","ALTER TABLE  "&amp;A$3&amp;" ADD `"&amp;E471&amp;"` "&amp;F534&amp;" ("&amp;G534&amp;") NOT NULL AFTER `"&amp;E533&amp;"`;")</f>
        <v/>
      </c>
      <c r="Q534" s="32" t="str">
        <f>IF(I534="y","`"&amp;E471&amp;"`,","")</f>
        <v/>
      </c>
      <c r="S534" s="32" t="str">
        <f>IF(I534="y"," + IF(`"&amp;E471&amp;"` IS NULL , 0 ,1) ","")</f>
        <v/>
      </c>
    </row>
    <row r="535" spans="11:19">
      <c r="K535" s="41" t="str">
        <f>IF(LEN(E472)=0,"",E472&amp;" "&amp;F535&amp;""&amp;IF(F535="VARCHAR","("&amp;G535&amp;"),",","))</f>
        <v/>
      </c>
      <c r="L535" s="105" t="str">
        <f>IF(LEN(K535)=0,"","$"&amp;E472&amp;" = $_POST['"&amp;E472&amp;"'];")</f>
        <v/>
      </c>
      <c r="M535" s="105" t="str">
        <f>IF(LEN(K535)=0,"","'$"&amp;E472&amp;"',")</f>
        <v/>
      </c>
      <c r="N535" s="105" t="str">
        <f>IF(LEN(E472)=0,"",E472&amp;" ='$"&amp;E472&amp;"',")</f>
        <v/>
      </c>
      <c r="O535" s="32" t="str">
        <f>IF(LEN(E472)=0,"","$"&amp;E472&amp;" = $_POST['"&amp;E472&amp;"'.$j];")</f>
        <v/>
      </c>
      <c r="P535" s="32" t="str">
        <f>IF(LEN(E472)=0,"","ALTER TABLE  "&amp;A$3&amp;" ADD `"&amp;E472&amp;"` "&amp;F535&amp;" ("&amp;G535&amp;") NOT NULL AFTER `"&amp;E471&amp;"`;")</f>
        <v/>
      </c>
      <c r="Q535" s="32" t="str">
        <f>IF(I535="y","`"&amp;E472&amp;"`,","")</f>
        <v/>
      </c>
      <c r="S535" s="32" t="str">
        <f>IF(I535="y"," + IF(`"&amp;E472&amp;"` IS NULL , 0 ,1) ","")</f>
        <v/>
      </c>
    </row>
    <row r="536" spans="11:19">
      <c r="K536" s="41" t="str">
        <f>IF(LEN(E473)=0,"",E473&amp;" "&amp;F536&amp;""&amp;IF(F536="VARCHAR","("&amp;G536&amp;"),",","))</f>
        <v/>
      </c>
      <c r="L536" s="105" t="str">
        <f>IF(LEN(K536)=0,"","$"&amp;E473&amp;" = $_POST['"&amp;E473&amp;"'];")</f>
        <v/>
      </c>
      <c r="M536" s="105" t="str">
        <f>IF(LEN(K536)=0,"","'$"&amp;E473&amp;"',")</f>
        <v/>
      </c>
      <c r="N536" s="105" t="str">
        <f>IF(LEN(E473)=0,"",E473&amp;" ='$"&amp;E473&amp;"',")</f>
        <v/>
      </c>
      <c r="O536" s="32" t="str">
        <f>IF(LEN(E473)=0,"","$"&amp;E473&amp;" = $_POST['"&amp;E473&amp;"'.$j];")</f>
        <v/>
      </c>
      <c r="P536" s="32" t="str">
        <f>IF(LEN(E473)=0,"","ALTER TABLE  "&amp;A$3&amp;" ADD `"&amp;E473&amp;"` "&amp;F536&amp;" ("&amp;G536&amp;") NOT NULL AFTER `"&amp;E472&amp;"`;")</f>
        <v/>
      </c>
      <c r="Q536" s="32" t="str">
        <f>IF(I536="y","`"&amp;E473&amp;"`,","")</f>
        <v/>
      </c>
      <c r="S536" s="32" t="str">
        <f>IF(I536="y"," + IF(`"&amp;E473&amp;"` IS NULL , 0 ,1) ","")</f>
        <v/>
      </c>
    </row>
    <row r="537" spans="11:19">
      <c r="K537" s="41" t="str">
        <f>IF(LEN(E474)=0,"",E474&amp;" "&amp;F537&amp;""&amp;IF(F537="VARCHAR","("&amp;G537&amp;"),",","))</f>
        <v/>
      </c>
      <c r="L537" s="105" t="str">
        <f>IF(LEN(K537)=0,"","$"&amp;E474&amp;" = $_POST['"&amp;E474&amp;"'];")</f>
        <v/>
      </c>
      <c r="M537" s="105" t="str">
        <f>IF(LEN(K537)=0,"","'$"&amp;E474&amp;"',")</f>
        <v/>
      </c>
      <c r="N537" s="105" t="str">
        <f>IF(LEN(E474)=0,"",E474&amp;" ='$"&amp;E474&amp;"',")</f>
        <v/>
      </c>
      <c r="O537" s="32" t="str">
        <f>IF(LEN(E474)=0,"","$"&amp;E474&amp;" = $_POST['"&amp;E474&amp;"'.$j];")</f>
        <v/>
      </c>
      <c r="P537" s="32" t="str">
        <f>IF(LEN(E474)=0,"","ALTER TABLE  "&amp;A$3&amp;" ADD `"&amp;E474&amp;"` "&amp;F537&amp;" ("&amp;G537&amp;") NOT NULL AFTER `"&amp;E473&amp;"`;")</f>
        <v/>
      </c>
      <c r="Q537" s="32" t="str">
        <f>IF(I537="y","`"&amp;E474&amp;"`,","")</f>
        <v/>
      </c>
      <c r="S537" s="32" t="str">
        <f>IF(I537="y"," + IF(`"&amp;E474&amp;"` IS NULL , 0 ,1) ","")</f>
        <v/>
      </c>
    </row>
    <row r="538" spans="11:19">
      <c r="K538" s="41" t="str">
        <f>IF(LEN(E475)=0,"",E475&amp;" "&amp;F538&amp;""&amp;IF(F538="VARCHAR","("&amp;G538&amp;"),",","))</f>
        <v/>
      </c>
      <c r="L538" s="105" t="str">
        <f>IF(LEN(K538)=0,"","$"&amp;E475&amp;" = $_POST['"&amp;E475&amp;"'];")</f>
        <v/>
      </c>
      <c r="M538" s="105" t="str">
        <f>IF(LEN(K538)=0,"","'$"&amp;E475&amp;"',")</f>
        <v/>
      </c>
      <c r="N538" s="105" t="str">
        <f>IF(LEN(E475)=0,"",E475&amp;" ='$"&amp;E475&amp;"',")</f>
        <v/>
      </c>
      <c r="O538" s="32" t="str">
        <f>IF(LEN(E475)=0,"","$"&amp;E475&amp;" = $_POST['"&amp;E475&amp;"'.$j];")</f>
        <v/>
      </c>
      <c r="P538" s="32" t="str">
        <f>IF(LEN(E475)=0,"","ALTER TABLE  "&amp;A$3&amp;" ADD `"&amp;E475&amp;"` "&amp;F538&amp;" ("&amp;G538&amp;") NOT NULL AFTER `"&amp;E474&amp;"`;")</f>
        <v/>
      </c>
      <c r="Q538" s="32" t="str">
        <f>IF(I538="y","`"&amp;E475&amp;"`,","")</f>
        <v/>
      </c>
      <c r="S538" s="32" t="str">
        <f>IF(I538="y"," + IF(`"&amp;E475&amp;"` IS NULL , 0 ,1) ","")</f>
        <v/>
      </c>
    </row>
    <row r="539" spans="11:19">
      <c r="K539" s="41" t="str">
        <f>IF(LEN(E477)=0,"",E477&amp;" "&amp;F539&amp;""&amp;IF(F539="VARCHAR","("&amp;G539&amp;"),",","))</f>
        <v/>
      </c>
      <c r="L539" s="105" t="str">
        <f>IF(LEN(K539)=0,"","$"&amp;E477&amp;" = $_POST['"&amp;E477&amp;"'];")</f>
        <v/>
      </c>
      <c r="M539" s="105" t="str">
        <f>IF(LEN(K539)=0,"","'$"&amp;E477&amp;"',")</f>
        <v/>
      </c>
      <c r="N539" s="105" t="str">
        <f>IF(LEN(E477)=0,"",E477&amp;" ='$"&amp;E477&amp;"',")</f>
        <v/>
      </c>
      <c r="O539" s="32" t="str">
        <f>IF(LEN(E477)=0,"","$"&amp;E477&amp;" = $_POST['"&amp;E477&amp;"'.$j];")</f>
        <v/>
      </c>
      <c r="P539" s="32" t="str">
        <f>IF(LEN(E477)=0,"","ALTER TABLE  "&amp;A$3&amp;" ADD `"&amp;E477&amp;"` "&amp;F539&amp;" ("&amp;G539&amp;") NOT NULL AFTER `"&amp;E475&amp;"`;")</f>
        <v/>
      </c>
      <c r="Q539" s="32" t="str">
        <f>IF(I539="y","`"&amp;E477&amp;"`,","")</f>
        <v/>
      </c>
      <c r="S539" s="32" t="str">
        <f>IF(I539="y"," + IF(`"&amp;E477&amp;"` IS NULL , 0 ,1) ","")</f>
        <v/>
      </c>
    </row>
    <row r="540" spans="11:19">
      <c r="K540" s="41" t="str">
        <f>IF(LEN(E479)=0,"",E479&amp;" "&amp;F540&amp;""&amp;IF(F540="VARCHAR","("&amp;G540&amp;"),",","))</f>
        <v/>
      </c>
      <c r="L540" s="105" t="str">
        <f>IF(LEN(K540)=0,"","$"&amp;E479&amp;" = $_POST['"&amp;E479&amp;"'];")</f>
        <v/>
      </c>
      <c r="M540" s="105" t="str">
        <f>IF(LEN(K540)=0,"","'$"&amp;E479&amp;"',")</f>
        <v/>
      </c>
      <c r="N540" s="105" t="str">
        <f>IF(LEN(E479)=0,"",E479&amp;" ='$"&amp;E479&amp;"',")</f>
        <v/>
      </c>
      <c r="O540" s="32" t="str">
        <f>IF(LEN(E479)=0,"","$"&amp;E479&amp;" = $_POST['"&amp;E479&amp;"'.$j];")</f>
        <v/>
      </c>
      <c r="P540" s="32" t="str">
        <f>IF(LEN(E479)=0,"","ALTER TABLE  "&amp;A$3&amp;" ADD `"&amp;E479&amp;"` "&amp;F540&amp;" ("&amp;G540&amp;") NOT NULL AFTER `"&amp;E477&amp;"`;")</f>
        <v/>
      </c>
      <c r="Q540" s="32" t="str">
        <f>IF(I540="y","`"&amp;E479&amp;"`,","")</f>
        <v/>
      </c>
      <c r="S540" s="32" t="str">
        <f>IF(I540="y"," + IF(`"&amp;E479&amp;"` IS NULL , 0 ,1) ","")</f>
        <v/>
      </c>
    </row>
    <row r="541" spans="11:19">
      <c r="K541" s="41" t="str">
        <f t="shared" ref="K541:K549" si="92">IF(LEN(E501)=0,"",E501&amp;" "&amp;F541&amp;""&amp;IF(F541="VARCHAR","("&amp;G541&amp;"),",","))</f>
        <v/>
      </c>
      <c r="L541" s="105" t="str">
        <f t="shared" ref="L541:L549" si="93">IF(LEN(K541)=0,"","$"&amp;E501&amp;" = $_POST['"&amp;E501&amp;"'];")</f>
        <v/>
      </c>
      <c r="M541" s="105" t="str">
        <f t="shared" ref="M541:M549" si="94">IF(LEN(K541)=0,"","'$"&amp;E501&amp;"',")</f>
        <v/>
      </c>
      <c r="N541" s="105" t="str">
        <f t="shared" ref="N541:N549" si="95">IF(LEN(E501)=0,"",E501&amp;" ='$"&amp;E501&amp;"',")</f>
        <v/>
      </c>
      <c r="O541" s="32" t="str">
        <f t="shared" ref="O541:O549" si="96">IF(LEN(E501)=0,"","$"&amp;E501&amp;" = $_POST['"&amp;E501&amp;"'.$j];")</f>
        <v/>
      </c>
      <c r="P541" s="32" t="str">
        <f>IF(LEN(E501)=0,"","ALTER TABLE  "&amp;A$3&amp;" ADD `"&amp;E501&amp;"` "&amp;F541&amp;" ("&amp;G541&amp;") NOT NULL AFTER `"&amp;E479&amp;"`;")</f>
        <v/>
      </c>
      <c r="Q541" s="32" t="str">
        <f t="shared" ref="Q541:Q549" si="97">IF(I541="y","`"&amp;E501&amp;"`,","")</f>
        <v/>
      </c>
      <c r="S541" s="32" t="str">
        <f t="shared" ref="S541:S549" si="98">IF(I541="y"," + IF(`"&amp;E501&amp;"` IS NULL , 0 ,1) ","")</f>
        <v/>
      </c>
    </row>
    <row r="542" spans="11:19">
      <c r="K542" s="41" t="str">
        <f t="shared" si="92"/>
        <v/>
      </c>
      <c r="L542" s="105" t="str">
        <f t="shared" si="93"/>
        <v/>
      </c>
      <c r="M542" s="105" t="str">
        <f t="shared" si="94"/>
        <v/>
      </c>
      <c r="N542" s="105" t="str">
        <f t="shared" si="95"/>
        <v/>
      </c>
      <c r="O542" s="32" t="str">
        <f t="shared" si="96"/>
        <v/>
      </c>
      <c r="P542" s="32" t="str">
        <f t="shared" ref="P542:P549" si="99">IF(LEN(E502)=0,"","ALTER TABLE  "&amp;A$3&amp;" ADD `"&amp;E502&amp;"` "&amp;F542&amp;" ("&amp;G542&amp;") NOT NULL AFTER `"&amp;E501&amp;"`;")</f>
        <v/>
      </c>
      <c r="Q542" s="32" t="str">
        <f t="shared" si="97"/>
        <v/>
      </c>
      <c r="S542" s="32" t="str">
        <f t="shared" si="98"/>
        <v/>
      </c>
    </row>
    <row r="543" spans="11:19">
      <c r="K543" s="41" t="str">
        <f t="shared" si="92"/>
        <v/>
      </c>
      <c r="L543" s="105" t="str">
        <f t="shared" si="93"/>
        <v/>
      </c>
      <c r="M543" s="105" t="str">
        <f t="shared" si="94"/>
        <v/>
      </c>
      <c r="N543" s="105" t="str">
        <f t="shared" si="95"/>
        <v/>
      </c>
      <c r="O543" s="32" t="str">
        <f t="shared" si="96"/>
        <v/>
      </c>
      <c r="P543" s="32" t="str">
        <f t="shared" si="99"/>
        <v/>
      </c>
      <c r="Q543" s="32" t="str">
        <f t="shared" si="97"/>
        <v/>
      </c>
      <c r="S543" s="32" t="str">
        <f t="shared" si="98"/>
        <v/>
      </c>
    </row>
    <row r="544" spans="11:19">
      <c r="K544" s="41" t="str">
        <f t="shared" si="92"/>
        <v/>
      </c>
      <c r="L544" s="105" t="str">
        <f t="shared" si="93"/>
        <v/>
      </c>
      <c r="M544" s="105" t="str">
        <f t="shared" si="94"/>
        <v/>
      </c>
      <c r="N544" s="105" t="str">
        <f t="shared" si="95"/>
        <v/>
      </c>
      <c r="O544" s="32" t="str">
        <f t="shared" si="96"/>
        <v/>
      </c>
      <c r="P544" s="32" t="str">
        <f t="shared" si="99"/>
        <v/>
      </c>
      <c r="Q544" s="32" t="str">
        <f t="shared" si="97"/>
        <v/>
      </c>
      <c r="S544" s="32" t="str">
        <f t="shared" si="98"/>
        <v/>
      </c>
    </row>
    <row r="545" spans="11:19">
      <c r="K545" s="41" t="str">
        <f t="shared" si="92"/>
        <v/>
      </c>
      <c r="L545" s="105" t="str">
        <f t="shared" si="93"/>
        <v/>
      </c>
      <c r="M545" s="105" t="str">
        <f t="shared" si="94"/>
        <v/>
      </c>
      <c r="N545" s="105" t="str">
        <f t="shared" si="95"/>
        <v/>
      </c>
      <c r="O545" s="32" t="str">
        <f t="shared" si="96"/>
        <v/>
      </c>
      <c r="P545" s="32" t="str">
        <f t="shared" si="99"/>
        <v/>
      </c>
      <c r="Q545" s="32" t="str">
        <f t="shared" si="97"/>
        <v/>
      </c>
      <c r="S545" s="32" t="str">
        <f t="shared" si="98"/>
        <v/>
      </c>
    </row>
    <row r="546" spans="11:19">
      <c r="K546" s="41" t="str">
        <f t="shared" si="92"/>
        <v/>
      </c>
      <c r="L546" s="105" t="str">
        <f t="shared" si="93"/>
        <v/>
      </c>
      <c r="M546" s="105" t="str">
        <f t="shared" si="94"/>
        <v/>
      </c>
      <c r="N546" s="105" t="str">
        <f t="shared" si="95"/>
        <v/>
      </c>
      <c r="O546" s="32" t="str">
        <f t="shared" si="96"/>
        <v/>
      </c>
      <c r="P546" s="32" t="str">
        <f t="shared" si="99"/>
        <v/>
      </c>
      <c r="Q546" s="32" t="str">
        <f t="shared" si="97"/>
        <v/>
      </c>
      <c r="S546" s="32" t="str">
        <f t="shared" si="98"/>
        <v/>
      </c>
    </row>
    <row r="547" spans="11:19">
      <c r="K547" s="41" t="str">
        <f t="shared" si="92"/>
        <v/>
      </c>
      <c r="L547" s="105" t="str">
        <f t="shared" si="93"/>
        <v/>
      </c>
      <c r="M547" s="105" t="str">
        <f t="shared" si="94"/>
        <v/>
      </c>
      <c r="N547" s="105" t="str">
        <f t="shared" si="95"/>
        <v/>
      </c>
      <c r="O547" s="32" t="str">
        <f t="shared" si="96"/>
        <v/>
      </c>
      <c r="P547" s="32" t="str">
        <f t="shared" si="99"/>
        <v/>
      </c>
      <c r="Q547" s="32" t="str">
        <f t="shared" si="97"/>
        <v/>
      </c>
      <c r="S547" s="32" t="str">
        <f t="shared" si="98"/>
        <v/>
      </c>
    </row>
    <row r="548" spans="11:19">
      <c r="K548" s="41" t="str">
        <f t="shared" si="92"/>
        <v/>
      </c>
      <c r="L548" s="105" t="str">
        <f t="shared" si="93"/>
        <v/>
      </c>
      <c r="M548" s="105" t="str">
        <f t="shared" si="94"/>
        <v/>
      </c>
      <c r="N548" s="105" t="str">
        <f t="shared" si="95"/>
        <v/>
      </c>
      <c r="O548" s="32" t="str">
        <f t="shared" si="96"/>
        <v/>
      </c>
      <c r="P548" s="32" t="str">
        <f t="shared" si="99"/>
        <v/>
      </c>
      <c r="Q548" s="32" t="str">
        <f t="shared" si="97"/>
        <v/>
      </c>
      <c r="S548" s="32" t="str">
        <f t="shared" si="98"/>
        <v/>
      </c>
    </row>
    <row r="549" spans="11:19">
      <c r="K549" s="41" t="str">
        <f t="shared" si="92"/>
        <v/>
      </c>
      <c r="L549" s="105" t="str">
        <f t="shared" si="93"/>
        <v/>
      </c>
      <c r="M549" s="105" t="str">
        <f t="shared" si="94"/>
        <v/>
      </c>
      <c r="N549" s="105" t="str">
        <f t="shared" si="95"/>
        <v/>
      </c>
      <c r="O549" s="32" t="str">
        <f t="shared" si="96"/>
        <v/>
      </c>
      <c r="P549" s="32" t="str">
        <f t="shared" si="99"/>
        <v/>
      </c>
      <c r="Q549" s="32" t="str">
        <f t="shared" si="97"/>
        <v/>
      </c>
      <c r="S549" s="32" t="str">
        <f t="shared" si="98"/>
        <v/>
      </c>
    </row>
    <row r="550" spans="11:19">
      <c r="K550" s="41" t="str">
        <f>IF(LEN(E511)=0,"",E511&amp;" "&amp;F550&amp;""&amp;IF(F550="VARCHAR","("&amp;G550&amp;"),",","))</f>
        <v/>
      </c>
      <c r="L550" s="105" t="str">
        <f>IF(LEN(K550)=0,"","$"&amp;E511&amp;" = $_POST['"&amp;E511&amp;"'];")</f>
        <v/>
      </c>
      <c r="M550" s="105" t="str">
        <f>IF(LEN(K550)=0,"","'$"&amp;E511&amp;"',")</f>
        <v/>
      </c>
      <c r="N550" s="105" t="str">
        <f>IF(LEN(E511)=0,"",E511&amp;" ='$"&amp;E511&amp;"',")</f>
        <v/>
      </c>
      <c r="O550" s="32" t="str">
        <f>IF(LEN(E511)=0,"","$"&amp;E511&amp;" = $_POST['"&amp;E511&amp;"'.$j];")</f>
        <v/>
      </c>
      <c r="P550" s="32" t="str">
        <f>IF(LEN(E511)=0,"","ALTER TABLE  "&amp;A$3&amp;" ADD `"&amp;E511&amp;"` "&amp;F550&amp;" ("&amp;G550&amp;") NOT NULL AFTER `"&amp;E509&amp;"`;")</f>
        <v/>
      </c>
      <c r="Q550" s="32" t="str">
        <f>IF(I550="y","`"&amp;E511&amp;"`,","")</f>
        <v/>
      </c>
      <c r="S550" s="32" t="str">
        <f>IF(I550="y"," + IF(`"&amp;E511&amp;"` IS NULL , 0 ,1) ","")</f>
        <v/>
      </c>
    </row>
    <row r="551" spans="11:19">
      <c r="K551" s="41" t="str">
        <f>IF(LEN(E512)=0,"",E512&amp;" "&amp;F551&amp;""&amp;IF(F551="VARCHAR","("&amp;G551&amp;"),",","))</f>
        <v/>
      </c>
      <c r="L551" s="105" t="str">
        <f>IF(LEN(K551)=0,"","$"&amp;E512&amp;" = $_POST['"&amp;E512&amp;"'];")</f>
        <v/>
      </c>
      <c r="M551" s="105" t="str">
        <f>IF(LEN(K551)=0,"","'$"&amp;E512&amp;"',")</f>
        <v/>
      </c>
      <c r="N551" s="105" t="str">
        <f>IF(LEN(E512)=0,"",E512&amp;" ='$"&amp;E512&amp;"',")</f>
        <v/>
      </c>
      <c r="O551" s="32" t="str">
        <f>IF(LEN(E512)=0,"","$"&amp;E512&amp;" = $_POST['"&amp;E512&amp;"'.$j];")</f>
        <v/>
      </c>
      <c r="P551" s="32" t="str">
        <f>IF(LEN(E512)=0,"","ALTER TABLE  "&amp;A$3&amp;" ADD `"&amp;E512&amp;"` "&amp;F551&amp;" ("&amp;G551&amp;") NOT NULL AFTER `"&amp;E511&amp;"`;")</f>
        <v/>
      </c>
      <c r="Q551" s="32" t="str">
        <f>IF(I551="y","`"&amp;E512&amp;"`,","")</f>
        <v/>
      </c>
      <c r="S551" s="32" t="str">
        <f>IF(I551="y"," + IF(`"&amp;E512&amp;"` IS NULL , 0 ,1) ","")</f>
        <v/>
      </c>
    </row>
    <row r="552" spans="11:19">
      <c r="K552" s="41" t="str">
        <f>IF(LEN(E513)=0,"",E513&amp;" "&amp;F552&amp;""&amp;IF(F552="VARCHAR","("&amp;G552&amp;"),",","))</f>
        <v/>
      </c>
      <c r="L552" s="105" t="str">
        <f>IF(LEN(K552)=0,"","$"&amp;E513&amp;" = $_POST['"&amp;E513&amp;"'];")</f>
        <v/>
      </c>
      <c r="M552" s="105" t="str">
        <f>IF(LEN(K552)=0,"","'$"&amp;E513&amp;"',")</f>
        <v/>
      </c>
      <c r="N552" s="105" t="str">
        <f>IF(LEN(E513)=0,"",E513&amp;" ='$"&amp;E513&amp;"',")</f>
        <v/>
      </c>
      <c r="O552" s="32" t="str">
        <f>IF(LEN(E513)=0,"","$"&amp;E513&amp;" = $_POST['"&amp;E513&amp;"'.$j];")</f>
        <v/>
      </c>
      <c r="P552" s="32" t="str">
        <f>IF(LEN(E513)=0,"","ALTER TABLE  "&amp;A$3&amp;" ADD `"&amp;E513&amp;"` "&amp;F552&amp;" ("&amp;G552&amp;") NOT NULL AFTER `"&amp;E512&amp;"`;")</f>
        <v/>
      </c>
      <c r="Q552" s="32" t="str">
        <f>IF(I552="y","`"&amp;E513&amp;"`,","")</f>
        <v/>
      </c>
      <c r="S552" s="32" t="str">
        <f>IF(I552="y"," + IF(`"&amp;E513&amp;"` IS NULL , 0 ,1) ","")</f>
        <v/>
      </c>
    </row>
    <row r="553" spans="11:19">
      <c r="K553" s="41" t="str">
        <f>IF(LEN(E488)=0,"",E488&amp;" "&amp;F553&amp;""&amp;IF(F553="VARCHAR","("&amp;G553&amp;"),",","))</f>
        <v/>
      </c>
      <c r="L553" s="105" t="str">
        <f>IF(LEN(K553)=0,"","$"&amp;E488&amp;" = $_POST['"&amp;E488&amp;"'];")</f>
        <v/>
      </c>
      <c r="M553" s="105" t="str">
        <f>IF(LEN(K553)=0,"","'$"&amp;E488&amp;"',")</f>
        <v/>
      </c>
      <c r="N553" s="105" t="str">
        <f>IF(LEN(E488)=0,"",E488&amp;" ='$"&amp;E488&amp;"',")</f>
        <v/>
      </c>
      <c r="O553" s="32" t="str">
        <f>IF(LEN(E488)=0,"","$"&amp;E488&amp;" = $_POST['"&amp;E488&amp;"'.$j];")</f>
        <v/>
      </c>
      <c r="P553" s="32" t="str">
        <f>IF(LEN(E488)=0,"","ALTER TABLE  "&amp;A$3&amp;" ADD `"&amp;E488&amp;"` "&amp;F553&amp;" ("&amp;G553&amp;") NOT NULL AFTER `"&amp;E513&amp;"`;")</f>
        <v/>
      </c>
      <c r="Q553" s="32" t="str">
        <f>IF(I553="y","`"&amp;E488&amp;"`,","")</f>
        <v/>
      </c>
      <c r="S553" s="32" t="str">
        <f>IF(I553="y"," + IF(`"&amp;E488&amp;"` IS NULL , 0 ,1) ","")</f>
        <v/>
      </c>
    </row>
    <row r="554" spans="11:19">
      <c r="K554" s="41" t="str">
        <f>IF(LEN(E483)=0,"",E483&amp;" "&amp;F554&amp;""&amp;IF(F554="VARCHAR","("&amp;G554&amp;"),",","))</f>
        <v/>
      </c>
      <c r="L554" s="105" t="str">
        <f>IF(LEN(K554)=0,"","$"&amp;E483&amp;" = $_POST['"&amp;E483&amp;"'];")</f>
        <v/>
      </c>
      <c r="M554" s="105" t="str">
        <f>IF(LEN(K554)=0,"","'$"&amp;E483&amp;"',")</f>
        <v/>
      </c>
      <c r="N554" s="105" t="str">
        <f>IF(LEN(E483)=0,"",E483&amp;" ='$"&amp;E483&amp;"',")</f>
        <v/>
      </c>
      <c r="O554" s="32" t="str">
        <f>IF(LEN(E483)=0,"","$"&amp;E483&amp;" = $_POST['"&amp;E483&amp;"'.$j];")</f>
        <v/>
      </c>
      <c r="P554" s="32" t="str">
        <f>IF(LEN(E483)=0,"","ALTER TABLE  "&amp;A$3&amp;" ADD `"&amp;E483&amp;"` "&amp;F554&amp;" ("&amp;G554&amp;") NOT NULL AFTER `"&amp;E488&amp;"`;")</f>
        <v/>
      </c>
      <c r="Q554" s="32" t="str">
        <f>IF(I554="y","`"&amp;E483&amp;"`,","")</f>
        <v/>
      </c>
      <c r="S554" s="32" t="str">
        <f>IF(I554="y"," + IF(`"&amp;E483&amp;"` IS NULL , 0 ,1) ","")</f>
        <v/>
      </c>
    </row>
    <row r="555" spans="11:19">
      <c r="K555" s="41" t="str">
        <f>IF(LEN(E489)=0,"",E489&amp;" "&amp;F555&amp;""&amp;IF(F555="VARCHAR","("&amp;G555&amp;"),",","))</f>
        <v/>
      </c>
      <c r="L555" s="105" t="str">
        <f>IF(LEN(K555)=0,"","$"&amp;E489&amp;" = $_POST['"&amp;E489&amp;"'];")</f>
        <v/>
      </c>
      <c r="M555" s="105" t="str">
        <f>IF(LEN(K555)=0,"","'$"&amp;E489&amp;"',")</f>
        <v/>
      </c>
      <c r="N555" s="105" t="str">
        <f>IF(LEN(E489)=0,"",E489&amp;" ='$"&amp;E489&amp;"',")</f>
        <v/>
      </c>
      <c r="O555" s="32" t="str">
        <f>IF(LEN(E489)=0,"","$"&amp;E489&amp;" = $_POST['"&amp;E489&amp;"'.$j];")</f>
        <v/>
      </c>
      <c r="P555" s="32" t="str">
        <f>IF(LEN(E489)=0,"","ALTER TABLE  "&amp;A$3&amp;" ADD `"&amp;E489&amp;"` "&amp;F555&amp;" ("&amp;G555&amp;") NOT NULL AFTER `"&amp;E483&amp;"`;")</f>
        <v/>
      </c>
      <c r="Q555" s="32" t="str">
        <f>IF(I555="y","`"&amp;E489&amp;"`,","")</f>
        <v/>
      </c>
      <c r="S555" s="32" t="str">
        <f>IF(I555="y"," + IF(`"&amp;E489&amp;"` IS NULL , 0 ,1) ","")</f>
        <v/>
      </c>
    </row>
    <row r="556" spans="11:19">
      <c r="K556" s="41" t="str">
        <f>IF(LEN(E484)=0,"",E484&amp;" "&amp;F556&amp;""&amp;IF(F556="VARCHAR","("&amp;G556&amp;"),",","))</f>
        <v/>
      </c>
      <c r="L556" s="105" t="str">
        <f>IF(LEN(K556)=0,"","$"&amp;E484&amp;" = $_POST['"&amp;E484&amp;"'];")</f>
        <v/>
      </c>
      <c r="M556" s="105" t="str">
        <f>IF(LEN(K556)=0,"","'$"&amp;E484&amp;"',")</f>
        <v/>
      </c>
      <c r="N556" s="105" t="str">
        <f>IF(LEN(E484)=0,"",E484&amp;" ='$"&amp;E484&amp;"',")</f>
        <v/>
      </c>
      <c r="O556" s="105"/>
      <c r="P556" s="32" t="str">
        <f>IF(LEN(E484)=0,"","ALTER TABLE  "&amp;A$3&amp;" ADD `"&amp;E484&amp;"` "&amp;F556&amp;" ("&amp;G556&amp;") NOT NULL AFTER `"&amp;E489&amp;"`;")</f>
        <v/>
      </c>
      <c r="Q556" s="32" t="str">
        <f>IF(I556="y","`"&amp;E484&amp;"`,","")</f>
        <v/>
      </c>
      <c r="S556" s="32" t="str">
        <f>IF(I556="y"," + IF(`"&amp;E484&amp;"` IS NULL , 0 ,1) ","")</f>
        <v/>
      </c>
    </row>
    <row r="557" spans="11:19">
      <c r="K557" s="41" t="str">
        <f>IF(LEN(E490)=0,"",E490&amp;" "&amp;F557&amp;""&amp;IF(F557="VARCHAR","("&amp;G557&amp;"),",","))</f>
        <v/>
      </c>
      <c r="L557" s="105" t="str">
        <f>IF(LEN(K557)=0,"","$"&amp;E490&amp;" = $_POST['"&amp;E490&amp;"'];")</f>
        <v/>
      </c>
      <c r="M557" s="105" t="str">
        <f>IF(LEN(K557)=0,"","'$"&amp;E490&amp;"',")</f>
        <v/>
      </c>
      <c r="N557" s="105" t="str">
        <f>IF(LEN(E490)=0,"",E490&amp;" ='$"&amp;E490&amp;"',")</f>
        <v/>
      </c>
      <c r="O557" s="105"/>
      <c r="P557" s="32" t="str">
        <f>IF(LEN(E490)=0,"","ALTER TABLE  "&amp;A$3&amp;" ADD `"&amp;E490&amp;"` "&amp;F557&amp;" ("&amp;G557&amp;") NOT NULL AFTER `"&amp;E484&amp;"`;")</f>
        <v/>
      </c>
      <c r="Q557" s="32" t="str">
        <f>IF(I557="y","`"&amp;E490&amp;"`,","")</f>
        <v/>
      </c>
      <c r="S557" s="32" t="str">
        <f>IF(I557="y"," + IF(`"&amp;E490&amp;"` IS NULL , 0 ,1) ","")</f>
        <v/>
      </c>
    </row>
    <row r="558" spans="11:19">
      <c r="K558" s="107" t="str">
        <f>IF(LEN(E485)=0,"",E485&amp;" "&amp;F558&amp;""&amp;IF(F558="VARCHAR","("&amp;G558&amp;"),",","))</f>
        <v/>
      </c>
      <c r="L558" s="108" t="str">
        <f>IF(LEN(K558)=0,"","$"&amp;E485&amp;" = $_POST['"&amp;E485&amp;"'];")</f>
        <v/>
      </c>
      <c r="M558" s="108" t="str">
        <f>IF(LEN(K558)=0,"","'$"&amp;E485&amp;"',")</f>
        <v/>
      </c>
      <c r="N558" s="108" t="str">
        <f>IF(LEN(E485)=0,"",E485&amp;" ='$"&amp;E485&amp;"',")</f>
        <v/>
      </c>
      <c r="O558" s="109" t="str">
        <f>IF(LEN(E485)=0,"","$"&amp;E485&amp;" = $_POST['"&amp;E485&amp;"'.$j];")</f>
        <v/>
      </c>
      <c r="P558" s="109" t="str">
        <f>IF(LEN(E485)=0,"","ALTER TABLE  "&amp;A$3&amp;" ADD `"&amp;E485&amp;"` "&amp;F558&amp;" ("&amp;G558&amp;") NOT NULL AFTER `"&amp;#REF!&amp;"`;")</f>
        <v/>
      </c>
      <c r="Q558" s="109" t="str">
        <f>IF(I558="y","`"&amp;E485&amp;"`,","")</f>
        <v/>
      </c>
      <c r="R558" s="109"/>
      <c r="S558" s="109" t="str">
        <f>IF(I558="y"," + IF(`"&amp;E485&amp;"` IS NULL , 0 ,1) ","")</f>
        <v/>
      </c>
    </row>
    <row r="559" spans="11:19">
      <c r="K559" s="41" t="str">
        <f>IF(LEN(E491)=0,"",E491&amp;" "&amp;F559&amp;""&amp;IF(F559="VARCHAR","("&amp;G559&amp;"),",","))</f>
        <v/>
      </c>
      <c r="L559" s="105" t="str">
        <f>IF(LEN(K559)=0,"","$"&amp;E491&amp;" = $_POST['"&amp;E491&amp;"'];")</f>
        <v/>
      </c>
      <c r="M559" s="105" t="str">
        <f>IF(LEN(K559)=0,"","'$"&amp;E491&amp;"',")</f>
        <v/>
      </c>
      <c r="N559" s="105" t="str">
        <f>IF(LEN(E491)=0,"",E491&amp;" ='$"&amp;E491&amp;"',")</f>
        <v/>
      </c>
      <c r="O559" s="32" t="str">
        <f>IF(LEN(E491)=0,"","$"&amp;E491&amp;" = $_POST['"&amp;E491&amp;"'.$j];")</f>
        <v/>
      </c>
      <c r="P559" s="32" t="str">
        <f>IF(LEN(E491)=0,"","ALTER TABLE  "&amp;A$3&amp;" ADD `"&amp;E491&amp;"` "&amp;F559&amp;" ("&amp;G559&amp;") NOT NULL AFTER `"&amp;E485&amp;"`;")</f>
        <v/>
      </c>
      <c r="Q559" s="32" t="str">
        <f>IF(I559="y","`"&amp;E491&amp;"`,","")</f>
        <v/>
      </c>
      <c r="S559" s="32" t="str">
        <f>IF(I559="y"," + IF(`"&amp;E491&amp;"` IS NULL , 0 ,1) ","")</f>
        <v/>
      </c>
    </row>
    <row r="560" spans="11:19">
      <c r="K560" s="41" t="str">
        <f>IF(LEN(E486)=0,"",E486&amp;" "&amp;F560&amp;""&amp;IF(F560="VARCHAR","("&amp;G560&amp;"),",","))</f>
        <v/>
      </c>
      <c r="L560" s="105" t="str">
        <f>IF(LEN(K560)=0,"","$"&amp;E486&amp;" = $_POST['"&amp;E486&amp;"'];")</f>
        <v/>
      </c>
      <c r="M560" s="105" t="str">
        <f>IF(LEN(K560)=0,"","'$"&amp;E486&amp;"',")</f>
        <v/>
      </c>
      <c r="N560" s="105" t="str">
        <f>IF(LEN(E486)=0,"",E486&amp;" ='$"&amp;E486&amp;"',")</f>
        <v/>
      </c>
      <c r="O560" s="32" t="str">
        <f>IF(LEN(E486)=0,"","$"&amp;E486&amp;" = $_POST['"&amp;E486&amp;"'.$j];")</f>
        <v/>
      </c>
      <c r="P560" s="32" t="str">
        <f>IF(LEN(E486)=0,"","ALTER TABLE  "&amp;A$3&amp;" ADD `"&amp;E486&amp;"` "&amp;F560&amp;" ("&amp;G560&amp;") NOT NULL AFTER `"&amp;E491&amp;"`;")</f>
        <v/>
      </c>
      <c r="Q560" s="32" t="str">
        <f>IF(I560="y","`"&amp;E486&amp;"`,","")</f>
        <v/>
      </c>
      <c r="S560" s="32" t="str">
        <f>IF(I560="y"," + IF(`"&amp;E486&amp;"` IS NULL , 0 ,1) ","")</f>
        <v/>
      </c>
    </row>
    <row r="561" spans="11:19">
      <c r="K561" s="41" t="str">
        <f>IF(LEN(E561)=0,"",E561&amp;" "&amp;F561&amp;""&amp;IF(F561="VARCHAR","("&amp;G561&amp;"),",","))</f>
        <v/>
      </c>
      <c r="L561" s="105" t="str">
        <f>IF(LEN(K561)=0,"","$"&amp;E561&amp;" = $_POST['"&amp;E561&amp;"'];")</f>
        <v/>
      </c>
      <c r="M561" s="105" t="str">
        <f>IF(LEN(K561)=0,"","'$"&amp;E561&amp;"',")</f>
        <v/>
      </c>
      <c r="N561" s="105" t="str">
        <f>IF(LEN(E561)=0,"",E561&amp;" ='$"&amp;E561&amp;"',")</f>
        <v/>
      </c>
      <c r="O561" s="32" t="str">
        <f>IF(LEN(E561)=0,"","$"&amp;E561&amp;" = $_POST['"&amp;E561&amp;"'.$j];")</f>
        <v/>
      </c>
      <c r="P561" s="32" t="str">
        <f>IF(LEN(E561)=0,"","ALTER TABLE  "&amp;A$3&amp;" ADD `"&amp;E561&amp;"` "&amp;F561&amp;" ("&amp;G561&amp;") NOT NULL AFTER `"&amp;E486&amp;"`;")</f>
        <v/>
      </c>
      <c r="Q561" s="32" t="str">
        <f>IF(I561="y","`"&amp;E561&amp;"`,","")</f>
        <v/>
      </c>
      <c r="S561" s="32" t="str">
        <f>IF(I561="y"," + IF(`"&amp;E561&amp;"` IS NULL , 0 ,1) ","")</f>
        <v/>
      </c>
    </row>
    <row r="562" spans="11:19" ht="24" thickBot="1">
      <c r="K562" s="104" t="s">
        <v>442</v>
      </c>
      <c r="L562" s="116"/>
      <c r="M562" s="116"/>
      <c r="N562" s="116"/>
      <c r="O562" s="116"/>
      <c r="P562" s="116"/>
      <c r="Q562" s="116"/>
      <c r="R562" s="116"/>
      <c r="S562" s="116"/>
    </row>
    <row r="16744" spans="1:23" s="56" customFormat="1">
      <c r="A16744" s="60"/>
      <c r="B16744" s="60"/>
      <c r="D16744" s="60" t="s">
        <v>85</v>
      </c>
      <c r="E16744" s="258"/>
      <c r="F16744" s="106"/>
      <c r="G16744" s="106"/>
      <c r="H16744" s="60"/>
      <c r="I16744" s="60"/>
      <c r="J16744" s="60"/>
      <c r="K16744" s="32"/>
      <c r="L16744" s="32"/>
      <c r="M16744" s="32"/>
      <c r="N16744" s="32"/>
      <c r="O16744" s="32"/>
      <c r="P16744" s="32"/>
      <c r="Q16744" s="32"/>
      <c r="R16744" s="32"/>
      <c r="S16744" s="32"/>
      <c r="T16744" s="60"/>
      <c r="U16744" s="60"/>
      <c r="V16744" s="60"/>
      <c r="W16744" s="60"/>
    </row>
    <row r="16745" spans="1:23" s="56" customFormat="1">
      <c r="A16745" s="60"/>
      <c r="B16745" s="60"/>
      <c r="D16745" s="60" t="s">
        <v>88</v>
      </c>
      <c r="E16745" s="258"/>
      <c r="F16745" s="106"/>
      <c r="G16745" s="106"/>
      <c r="H16745" s="60"/>
      <c r="I16745" s="60"/>
      <c r="J16745" s="60"/>
      <c r="K16745" s="32"/>
      <c r="L16745" s="32"/>
      <c r="M16745" s="32"/>
      <c r="N16745" s="32"/>
      <c r="O16745" s="32"/>
      <c r="P16745" s="32"/>
      <c r="Q16745" s="32"/>
      <c r="R16745" s="32"/>
      <c r="S16745" s="32"/>
      <c r="T16745" s="60"/>
      <c r="U16745" s="60"/>
      <c r="V16745" s="60"/>
      <c r="W16745" s="60"/>
    </row>
    <row r="16746" spans="1:23" s="56" customFormat="1">
      <c r="A16746" s="60"/>
      <c r="B16746" s="60"/>
      <c r="D16746" s="60" t="s">
        <v>443</v>
      </c>
      <c r="E16746" s="258"/>
      <c r="F16746" s="106"/>
      <c r="G16746" s="106"/>
      <c r="H16746" s="60"/>
      <c r="I16746" s="60"/>
      <c r="J16746" s="60"/>
      <c r="K16746" s="32"/>
      <c r="L16746" s="32"/>
      <c r="M16746" s="32"/>
      <c r="N16746" s="32"/>
      <c r="O16746" s="32"/>
      <c r="P16746" s="32"/>
      <c r="Q16746" s="32"/>
      <c r="R16746" s="32"/>
      <c r="S16746" s="32"/>
      <c r="T16746" s="60"/>
      <c r="U16746" s="60"/>
      <c r="V16746" s="60"/>
      <c r="W16746" s="60"/>
    </row>
    <row r="16747" spans="1:23" s="56" customFormat="1">
      <c r="A16747" s="60"/>
      <c r="B16747" s="60"/>
      <c r="D16747" s="60" t="s">
        <v>444</v>
      </c>
      <c r="E16747" s="258"/>
      <c r="F16747" s="106"/>
      <c r="G16747" s="106"/>
      <c r="H16747" s="60"/>
      <c r="I16747" s="60"/>
      <c r="J16747" s="60"/>
      <c r="K16747" s="32"/>
      <c r="L16747" s="32"/>
      <c r="M16747" s="32"/>
      <c r="N16747" s="32"/>
      <c r="O16747" s="32"/>
      <c r="P16747" s="32"/>
      <c r="Q16747" s="32"/>
      <c r="R16747" s="32"/>
      <c r="S16747" s="32"/>
      <c r="T16747" s="60"/>
      <c r="U16747" s="60"/>
      <c r="V16747" s="60"/>
      <c r="W16747" s="60"/>
    </row>
    <row r="16748" spans="1:23" s="56" customFormat="1">
      <c r="A16748" s="60"/>
      <c r="B16748" s="60"/>
      <c r="D16748" s="60" t="s">
        <v>445</v>
      </c>
      <c r="E16748" s="258"/>
      <c r="F16748" s="106"/>
      <c r="G16748" s="106"/>
      <c r="H16748" s="60"/>
      <c r="I16748" s="60"/>
      <c r="J16748" s="60"/>
      <c r="K16748" s="32"/>
      <c r="L16748" s="32"/>
      <c r="M16748" s="32"/>
      <c r="N16748" s="32"/>
      <c r="O16748" s="32"/>
      <c r="P16748" s="32"/>
      <c r="Q16748" s="32"/>
      <c r="R16748" s="32"/>
      <c r="S16748" s="32"/>
      <c r="T16748" s="60"/>
      <c r="U16748" s="60"/>
      <c r="V16748" s="60"/>
      <c r="W16748" s="60"/>
    </row>
    <row r="16749" spans="1:23" s="56" customFormat="1">
      <c r="A16749" s="60"/>
      <c r="B16749" s="60"/>
      <c r="D16749" s="60" t="s">
        <v>446</v>
      </c>
      <c r="E16749" s="258"/>
      <c r="F16749" s="106"/>
      <c r="G16749" s="106"/>
      <c r="H16749" s="60"/>
      <c r="I16749" s="60"/>
      <c r="J16749" s="60"/>
      <c r="K16749" s="32"/>
      <c r="L16749" s="32"/>
      <c r="M16749" s="32"/>
      <c r="N16749" s="32"/>
      <c r="O16749" s="32"/>
      <c r="P16749" s="32"/>
      <c r="Q16749" s="32"/>
      <c r="R16749" s="32"/>
      <c r="S16749" s="32"/>
      <c r="T16749" s="60"/>
      <c r="U16749" s="60"/>
      <c r="V16749" s="60"/>
      <c r="W16749" s="60"/>
    </row>
    <row r="16750" spans="1:23" s="56" customFormat="1">
      <c r="A16750" s="60"/>
      <c r="B16750" s="60"/>
      <c r="D16750" s="60" t="s">
        <v>447</v>
      </c>
      <c r="E16750" s="258"/>
      <c r="F16750" s="106"/>
      <c r="G16750" s="106"/>
      <c r="H16750" s="60"/>
      <c r="I16750" s="60"/>
      <c r="J16750" s="60"/>
      <c r="K16750" s="32"/>
      <c r="L16750" s="32"/>
      <c r="M16750" s="32"/>
      <c r="N16750" s="32"/>
      <c r="O16750" s="32"/>
      <c r="P16750" s="32"/>
      <c r="Q16750" s="32"/>
      <c r="R16750" s="32"/>
      <c r="S16750" s="32"/>
      <c r="T16750" s="60"/>
      <c r="U16750" s="60"/>
      <c r="V16750" s="60"/>
      <c r="W16750" s="60"/>
    </row>
    <row r="16751" spans="1:23" s="56" customFormat="1">
      <c r="A16751" s="60"/>
      <c r="B16751" s="60"/>
      <c r="D16751" s="60" t="s">
        <v>448</v>
      </c>
      <c r="E16751" s="258"/>
      <c r="F16751" s="106"/>
      <c r="G16751" s="106"/>
      <c r="H16751" s="60"/>
      <c r="I16751" s="60"/>
      <c r="J16751" s="60"/>
      <c r="K16751" s="32"/>
      <c r="L16751" s="32"/>
      <c r="M16751" s="32"/>
      <c r="N16751" s="32"/>
      <c r="O16751" s="32"/>
      <c r="P16751" s="32"/>
      <c r="Q16751" s="32"/>
      <c r="R16751" s="32"/>
      <c r="S16751" s="32"/>
      <c r="T16751" s="60"/>
      <c r="U16751" s="60"/>
      <c r="V16751" s="60"/>
      <c r="W16751" s="60"/>
    </row>
    <row r="16752" spans="1:23" s="56" customFormat="1">
      <c r="A16752" s="60"/>
      <c r="B16752" s="60"/>
      <c r="D16752" s="60" t="s">
        <v>449</v>
      </c>
      <c r="E16752" s="258"/>
      <c r="F16752" s="106"/>
      <c r="G16752" s="106"/>
      <c r="H16752" s="60"/>
      <c r="I16752" s="60"/>
      <c r="J16752" s="60"/>
      <c r="K16752" s="32"/>
      <c r="L16752" s="32"/>
      <c r="M16752" s="32"/>
      <c r="N16752" s="32"/>
      <c r="O16752" s="32"/>
      <c r="P16752" s="32"/>
      <c r="Q16752" s="32"/>
      <c r="R16752" s="32"/>
      <c r="S16752" s="32"/>
      <c r="T16752" s="60"/>
      <c r="U16752" s="60"/>
      <c r="V16752" s="60"/>
      <c r="W16752" s="60"/>
    </row>
    <row r="16753" spans="1:23" s="56" customFormat="1">
      <c r="A16753" s="60"/>
      <c r="B16753" s="60"/>
      <c r="D16753" s="60" t="s">
        <v>450</v>
      </c>
      <c r="E16753" s="258"/>
      <c r="F16753" s="106"/>
      <c r="G16753" s="106"/>
      <c r="H16753" s="60"/>
      <c r="I16753" s="60"/>
      <c r="J16753" s="60"/>
      <c r="K16753" s="32"/>
      <c r="L16753" s="32"/>
      <c r="M16753" s="32"/>
      <c r="N16753" s="32"/>
      <c r="O16753" s="32"/>
      <c r="P16753" s="32"/>
      <c r="Q16753" s="32"/>
      <c r="R16753" s="32"/>
      <c r="S16753" s="32"/>
      <c r="T16753" s="60"/>
      <c r="U16753" s="60"/>
      <c r="V16753" s="60"/>
      <c r="W16753" s="60"/>
    </row>
    <row r="16754" spans="1:23" s="56" customFormat="1">
      <c r="A16754" s="60"/>
      <c r="B16754" s="60"/>
      <c r="D16754" s="60" t="s">
        <v>451</v>
      </c>
      <c r="E16754" s="258"/>
      <c r="F16754" s="106"/>
      <c r="G16754" s="106"/>
      <c r="H16754" s="60"/>
      <c r="I16754" s="60"/>
      <c r="J16754" s="60"/>
      <c r="K16754" s="32"/>
      <c r="L16754" s="32"/>
      <c r="M16754" s="32"/>
      <c r="N16754" s="32"/>
      <c r="O16754" s="32"/>
      <c r="P16754" s="32"/>
      <c r="Q16754" s="32"/>
      <c r="R16754" s="32"/>
      <c r="S16754" s="32"/>
      <c r="T16754" s="60"/>
      <c r="U16754" s="60"/>
      <c r="V16754" s="60"/>
      <c r="W16754" s="60"/>
    </row>
    <row r="16755" spans="1:23" s="56" customFormat="1">
      <c r="A16755" s="60"/>
      <c r="B16755" s="60"/>
      <c r="D16755" s="60" t="s">
        <v>452</v>
      </c>
      <c r="E16755" s="258"/>
      <c r="F16755" s="106"/>
      <c r="G16755" s="106"/>
      <c r="H16755" s="60"/>
      <c r="I16755" s="60"/>
      <c r="J16755" s="60"/>
      <c r="K16755" s="32"/>
      <c r="L16755" s="32"/>
      <c r="M16755" s="32"/>
      <c r="N16755" s="32"/>
      <c r="O16755" s="32"/>
      <c r="P16755" s="32"/>
      <c r="Q16755" s="32"/>
      <c r="R16755" s="32"/>
      <c r="S16755" s="32"/>
      <c r="T16755" s="60"/>
      <c r="U16755" s="60"/>
      <c r="V16755" s="60"/>
      <c r="W16755" s="60"/>
    </row>
    <row r="16756" spans="1:23" s="56" customFormat="1">
      <c r="A16756" s="60"/>
      <c r="B16756" s="60"/>
      <c r="D16756" s="60" t="s">
        <v>453</v>
      </c>
      <c r="E16756" s="258"/>
      <c r="F16756" s="106"/>
      <c r="G16756" s="106"/>
      <c r="H16756" s="60"/>
      <c r="I16756" s="60"/>
      <c r="J16756" s="60"/>
      <c r="K16756" s="32"/>
      <c r="L16756" s="32"/>
      <c r="M16756" s="32"/>
      <c r="N16756" s="32"/>
      <c r="O16756" s="32"/>
      <c r="P16756" s="32"/>
      <c r="Q16756" s="32"/>
      <c r="R16756" s="32"/>
      <c r="S16756" s="32"/>
      <c r="T16756" s="60"/>
      <c r="U16756" s="60"/>
      <c r="V16756" s="60"/>
      <c r="W16756" s="60"/>
    </row>
    <row r="16757" spans="1:23" s="56" customFormat="1">
      <c r="A16757" s="60"/>
      <c r="B16757" s="60"/>
      <c r="D16757" s="60" t="s">
        <v>454</v>
      </c>
      <c r="E16757" s="258"/>
      <c r="F16757" s="106"/>
      <c r="G16757" s="106"/>
      <c r="H16757" s="60"/>
      <c r="I16757" s="60"/>
      <c r="J16757" s="60"/>
      <c r="K16757" s="32"/>
      <c r="L16757" s="32"/>
      <c r="M16757" s="32"/>
      <c r="N16757" s="32"/>
      <c r="O16757" s="32"/>
      <c r="P16757" s="32"/>
      <c r="Q16757" s="32"/>
      <c r="R16757" s="32"/>
      <c r="S16757" s="32"/>
      <c r="T16757" s="60"/>
      <c r="U16757" s="60"/>
      <c r="V16757" s="60"/>
      <c r="W16757" s="60"/>
    </row>
    <row r="16758" spans="1:23" s="56" customFormat="1">
      <c r="A16758" s="60"/>
      <c r="B16758" s="60"/>
      <c r="D16758" s="60" t="s">
        <v>455</v>
      </c>
      <c r="E16758" s="258"/>
      <c r="F16758" s="106"/>
      <c r="G16758" s="106"/>
      <c r="H16758" s="60"/>
      <c r="I16758" s="60"/>
      <c r="J16758" s="60"/>
      <c r="K16758" s="32"/>
      <c r="L16758" s="32"/>
      <c r="M16758" s="32"/>
      <c r="N16758" s="32"/>
      <c r="O16758" s="32"/>
      <c r="P16758" s="32"/>
      <c r="Q16758" s="32"/>
      <c r="R16758" s="32"/>
      <c r="S16758" s="32"/>
      <c r="T16758" s="60"/>
      <c r="U16758" s="60"/>
      <c r="V16758" s="60"/>
      <c r="W16758" s="60"/>
    </row>
    <row r="16759" spans="1:23" s="56" customFormat="1">
      <c r="A16759" s="60"/>
      <c r="B16759" s="60"/>
      <c r="D16759" s="60" t="s">
        <v>456</v>
      </c>
      <c r="E16759" s="258"/>
      <c r="F16759" s="106"/>
      <c r="G16759" s="106"/>
      <c r="H16759" s="60"/>
      <c r="I16759" s="60"/>
      <c r="J16759" s="60"/>
      <c r="K16759" s="32"/>
      <c r="L16759" s="32"/>
      <c r="M16759" s="32"/>
      <c r="N16759" s="32"/>
      <c r="O16759" s="32"/>
      <c r="P16759" s="32"/>
      <c r="Q16759" s="32"/>
      <c r="R16759" s="32"/>
      <c r="S16759" s="32"/>
      <c r="T16759" s="60"/>
      <c r="U16759" s="60"/>
      <c r="V16759" s="60"/>
      <c r="W16759" s="60"/>
    </row>
    <row r="16760" spans="1:23" s="56" customFormat="1">
      <c r="A16760" s="60"/>
      <c r="B16760" s="60"/>
      <c r="D16760" s="60" t="s">
        <v>457</v>
      </c>
      <c r="E16760" s="258"/>
      <c r="F16760" s="106"/>
      <c r="G16760" s="106"/>
      <c r="H16760" s="60"/>
      <c r="I16760" s="60"/>
      <c r="J16760" s="60"/>
      <c r="K16760" s="32"/>
      <c r="L16760" s="32"/>
      <c r="M16760" s="32"/>
      <c r="N16760" s="32"/>
      <c r="O16760" s="32"/>
      <c r="P16760" s="32"/>
      <c r="Q16760" s="32"/>
      <c r="R16760" s="32"/>
      <c r="S16760" s="32"/>
      <c r="T16760" s="60"/>
      <c r="U16760" s="60"/>
      <c r="V16760" s="60"/>
      <c r="W16760" s="60"/>
    </row>
    <row r="16761" spans="1:23" s="56" customFormat="1">
      <c r="A16761" s="60"/>
      <c r="B16761" s="60"/>
      <c r="D16761" s="60" t="s">
        <v>458</v>
      </c>
      <c r="E16761" s="258"/>
      <c r="F16761" s="106"/>
      <c r="G16761" s="106"/>
      <c r="H16761" s="60"/>
      <c r="I16761" s="60"/>
      <c r="J16761" s="60"/>
      <c r="K16761" s="32"/>
      <c r="L16761" s="32"/>
      <c r="M16761" s="32"/>
      <c r="N16761" s="32"/>
      <c r="O16761" s="32"/>
      <c r="P16761" s="32"/>
      <c r="Q16761" s="32"/>
      <c r="R16761" s="32"/>
      <c r="S16761" s="32"/>
      <c r="T16761" s="60"/>
      <c r="U16761" s="60"/>
      <c r="V16761" s="60"/>
      <c r="W16761" s="60"/>
    </row>
    <row r="16762" spans="1:23" s="56" customFormat="1">
      <c r="A16762" s="60"/>
      <c r="B16762" s="60"/>
      <c r="D16762" s="60" t="s">
        <v>459</v>
      </c>
      <c r="E16762" s="258"/>
      <c r="F16762" s="106"/>
      <c r="G16762" s="106"/>
      <c r="H16762" s="60"/>
      <c r="I16762" s="60"/>
      <c r="J16762" s="60"/>
      <c r="K16762" s="32"/>
      <c r="L16762" s="32"/>
      <c r="M16762" s="32"/>
      <c r="N16762" s="32"/>
      <c r="O16762" s="32"/>
      <c r="P16762" s="32"/>
      <c r="Q16762" s="32"/>
      <c r="R16762" s="32"/>
      <c r="S16762" s="32"/>
      <c r="T16762" s="60"/>
      <c r="U16762" s="60"/>
      <c r="V16762" s="60"/>
      <c r="W16762" s="60"/>
    </row>
    <row r="16763" spans="1:23" s="56" customFormat="1">
      <c r="A16763" s="60"/>
      <c r="B16763" s="60"/>
      <c r="D16763" s="60" t="s">
        <v>460</v>
      </c>
      <c r="E16763" s="258"/>
      <c r="F16763" s="106"/>
      <c r="G16763" s="106"/>
      <c r="H16763" s="60"/>
      <c r="I16763" s="60"/>
      <c r="J16763" s="60"/>
      <c r="K16763" s="32"/>
      <c r="L16763" s="32"/>
      <c r="M16763" s="32"/>
      <c r="N16763" s="32"/>
      <c r="O16763" s="32"/>
      <c r="P16763" s="32"/>
      <c r="Q16763" s="32"/>
      <c r="R16763" s="32"/>
      <c r="S16763" s="32"/>
      <c r="T16763" s="60"/>
      <c r="U16763" s="60"/>
      <c r="V16763" s="60"/>
      <c r="W16763" s="60"/>
    </row>
    <row r="16764" spans="1:23" s="56" customFormat="1">
      <c r="A16764" s="60"/>
      <c r="B16764" s="60"/>
      <c r="D16764" s="60" t="s">
        <v>461</v>
      </c>
      <c r="E16764" s="258"/>
      <c r="F16764" s="106"/>
      <c r="G16764" s="106"/>
      <c r="H16764" s="60"/>
      <c r="I16764" s="60"/>
      <c r="J16764" s="60"/>
      <c r="K16764" s="32"/>
      <c r="L16764" s="32"/>
      <c r="M16764" s="32"/>
      <c r="N16764" s="32"/>
      <c r="O16764" s="32"/>
      <c r="P16764" s="32"/>
      <c r="Q16764" s="32"/>
      <c r="R16764" s="32"/>
      <c r="S16764" s="32"/>
      <c r="T16764" s="60"/>
      <c r="U16764" s="60"/>
      <c r="V16764" s="60"/>
      <c r="W16764" s="60"/>
    </row>
    <row r="16765" spans="1:23" s="56" customFormat="1">
      <c r="A16765" s="60"/>
      <c r="B16765" s="60"/>
      <c r="D16765" s="60" t="s">
        <v>462</v>
      </c>
      <c r="E16765" s="258"/>
      <c r="F16765" s="106"/>
      <c r="G16765" s="106"/>
      <c r="H16765" s="60"/>
      <c r="I16765" s="60"/>
      <c r="J16765" s="60"/>
      <c r="K16765" s="32"/>
      <c r="L16765" s="32"/>
      <c r="M16765" s="32"/>
      <c r="N16765" s="32"/>
      <c r="O16765" s="32"/>
      <c r="P16765" s="32"/>
      <c r="Q16765" s="32"/>
      <c r="R16765" s="32"/>
      <c r="S16765" s="32"/>
      <c r="T16765" s="60"/>
      <c r="U16765" s="60"/>
      <c r="V16765" s="60"/>
      <c r="W16765" s="60"/>
    </row>
    <row r="16766" spans="1:23" s="56" customFormat="1">
      <c r="A16766" s="60"/>
      <c r="B16766" s="60"/>
      <c r="D16766" s="60" t="s">
        <v>463</v>
      </c>
      <c r="E16766" s="258"/>
      <c r="F16766" s="106"/>
      <c r="G16766" s="106"/>
      <c r="H16766" s="60"/>
      <c r="I16766" s="60"/>
      <c r="J16766" s="60"/>
      <c r="K16766" s="32"/>
      <c r="L16766" s="32"/>
      <c r="M16766" s="32"/>
      <c r="N16766" s="32"/>
      <c r="O16766" s="32"/>
      <c r="P16766" s="32"/>
      <c r="Q16766" s="32"/>
      <c r="R16766" s="32"/>
      <c r="S16766" s="32"/>
      <c r="T16766" s="60"/>
      <c r="U16766" s="60"/>
      <c r="V16766" s="60"/>
      <c r="W16766" s="60"/>
    </row>
    <row r="16767" spans="1:23" s="56" customFormat="1">
      <c r="A16767" s="60"/>
      <c r="B16767" s="60"/>
      <c r="D16767" s="60" t="s">
        <v>464</v>
      </c>
      <c r="E16767" s="258"/>
      <c r="F16767" s="106"/>
      <c r="G16767" s="106"/>
      <c r="H16767" s="60"/>
      <c r="I16767" s="60"/>
      <c r="J16767" s="60"/>
      <c r="K16767" s="32"/>
      <c r="L16767" s="32"/>
      <c r="M16767" s="32"/>
      <c r="N16767" s="32"/>
      <c r="O16767" s="32"/>
      <c r="P16767" s="32"/>
      <c r="Q16767" s="32"/>
      <c r="R16767" s="32"/>
      <c r="S16767" s="32"/>
      <c r="T16767" s="60"/>
      <c r="U16767" s="60"/>
      <c r="V16767" s="60"/>
      <c r="W16767" s="60"/>
    </row>
    <row r="16768" spans="1:23" s="56" customFormat="1">
      <c r="A16768" s="60"/>
      <c r="B16768" s="60"/>
      <c r="D16768" s="60" t="s">
        <v>465</v>
      </c>
      <c r="E16768" s="258"/>
      <c r="F16768" s="106"/>
      <c r="G16768" s="106"/>
      <c r="H16768" s="60"/>
      <c r="I16768" s="60"/>
      <c r="J16768" s="60"/>
      <c r="K16768" s="32"/>
      <c r="L16768" s="32"/>
      <c r="M16768" s="32"/>
      <c r="N16768" s="32"/>
      <c r="O16768" s="32"/>
      <c r="P16768" s="32"/>
      <c r="Q16768" s="32"/>
      <c r="R16768" s="32"/>
      <c r="S16768" s="32"/>
      <c r="T16768" s="60"/>
      <c r="U16768" s="60"/>
      <c r="V16768" s="60"/>
      <c r="W16768" s="60"/>
    </row>
    <row r="16769" spans="1:23" s="56" customFormat="1">
      <c r="A16769" s="60"/>
      <c r="B16769" s="60"/>
      <c r="D16769" s="60" t="s">
        <v>466</v>
      </c>
      <c r="E16769" s="258"/>
      <c r="F16769" s="106"/>
      <c r="G16769" s="106"/>
      <c r="H16769" s="60"/>
      <c r="I16769" s="60"/>
      <c r="J16769" s="60"/>
      <c r="K16769" s="32"/>
      <c r="L16769" s="32"/>
      <c r="M16769" s="32"/>
      <c r="N16769" s="32"/>
      <c r="O16769" s="32"/>
      <c r="P16769" s="32"/>
      <c r="Q16769" s="32"/>
      <c r="R16769" s="32"/>
      <c r="S16769" s="32"/>
      <c r="T16769" s="60"/>
      <c r="U16769" s="60"/>
      <c r="V16769" s="60"/>
      <c r="W16769" s="60"/>
    </row>
    <row r="16770" spans="1:23" s="56" customFormat="1">
      <c r="A16770" s="60"/>
      <c r="B16770" s="60"/>
      <c r="D16770" s="60" t="s">
        <v>467</v>
      </c>
      <c r="E16770" s="258"/>
      <c r="F16770" s="106"/>
      <c r="G16770" s="106"/>
      <c r="H16770" s="60"/>
      <c r="I16770" s="60"/>
      <c r="J16770" s="60"/>
      <c r="K16770" s="32"/>
      <c r="L16770" s="32"/>
      <c r="M16770" s="32"/>
      <c r="N16770" s="32"/>
      <c r="O16770" s="32"/>
      <c r="P16770" s="32"/>
      <c r="Q16770" s="32"/>
      <c r="R16770" s="32"/>
      <c r="S16770" s="32"/>
      <c r="T16770" s="60"/>
      <c r="U16770" s="60"/>
      <c r="V16770" s="60"/>
      <c r="W16770" s="60"/>
    </row>
    <row r="16771" spans="1:23" s="56" customFormat="1">
      <c r="A16771" s="60"/>
      <c r="B16771" s="60"/>
      <c r="D16771" s="60" t="s">
        <v>468</v>
      </c>
      <c r="E16771" s="258"/>
      <c r="F16771" s="106"/>
      <c r="G16771" s="106"/>
      <c r="H16771" s="60"/>
      <c r="I16771" s="60"/>
      <c r="J16771" s="60"/>
      <c r="K16771" s="32"/>
      <c r="L16771" s="32"/>
      <c r="M16771" s="32"/>
      <c r="N16771" s="32"/>
      <c r="O16771" s="32"/>
      <c r="P16771" s="32"/>
      <c r="Q16771" s="32"/>
      <c r="R16771" s="32"/>
      <c r="S16771" s="32"/>
      <c r="T16771" s="60"/>
      <c r="U16771" s="60"/>
      <c r="V16771" s="60"/>
      <c r="W16771" s="60"/>
    </row>
    <row r="16772" spans="1:23" s="56" customFormat="1">
      <c r="A16772" s="60"/>
      <c r="B16772" s="60"/>
      <c r="D16772" s="60" t="s">
        <v>469</v>
      </c>
      <c r="E16772" s="258"/>
      <c r="F16772" s="106"/>
      <c r="G16772" s="106"/>
      <c r="H16772" s="60"/>
      <c r="I16772" s="60"/>
      <c r="J16772" s="60"/>
      <c r="K16772" s="32"/>
      <c r="L16772" s="32"/>
      <c r="M16772" s="32"/>
      <c r="N16772" s="32"/>
      <c r="O16772" s="32"/>
      <c r="P16772" s="32"/>
      <c r="Q16772" s="32"/>
      <c r="R16772" s="32"/>
      <c r="S16772" s="32"/>
      <c r="T16772" s="60"/>
      <c r="U16772" s="60"/>
      <c r="V16772" s="60"/>
      <c r="W16772" s="60"/>
    </row>
    <row r="16773" spans="1:23" s="56" customFormat="1">
      <c r="A16773" s="60"/>
      <c r="B16773" s="60"/>
      <c r="D16773" s="60" t="s">
        <v>470</v>
      </c>
      <c r="E16773" s="258"/>
      <c r="F16773" s="106"/>
      <c r="G16773" s="106"/>
      <c r="H16773" s="60"/>
      <c r="I16773" s="60"/>
      <c r="J16773" s="60"/>
      <c r="K16773" s="32"/>
      <c r="L16773" s="32"/>
      <c r="M16773" s="32"/>
      <c r="N16773" s="32"/>
      <c r="O16773" s="32"/>
      <c r="P16773" s="32"/>
      <c r="Q16773" s="32"/>
      <c r="R16773" s="32"/>
      <c r="S16773" s="32"/>
      <c r="T16773" s="60"/>
      <c r="U16773" s="60"/>
      <c r="V16773" s="60"/>
      <c r="W16773" s="60"/>
    </row>
    <row r="16774" spans="1:23" s="56" customFormat="1">
      <c r="A16774" s="60"/>
      <c r="B16774" s="60"/>
      <c r="D16774" s="60" t="s">
        <v>471</v>
      </c>
      <c r="E16774" s="258"/>
      <c r="F16774" s="106"/>
      <c r="G16774" s="106"/>
      <c r="H16774" s="60"/>
      <c r="I16774" s="60"/>
      <c r="J16774" s="60"/>
      <c r="K16774" s="32"/>
      <c r="L16774" s="32"/>
      <c r="M16774" s="32"/>
      <c r="N16774" s="32"/>
      <c r="O16774" s="32"/>
      <c r="P16774" s="32"/>
      <c r="Q16774" s="32"/>
      <c r="R16774" s="32"/>
      <c r="S16774" s="32"/>
      <c r="T16774" s="60"/>
      <c r="U16774" s="60"/>
      <c r="V16774" s="60"/>
      <c r="W16774" s="60"/>
    </row>
    <row r="16775" spans="1:23" s="56" customFormat="1">
      <c r="A16775" s="60"/>
      <c r="B16775" s="60"/>
      <c r="D16775" s="60" t="s">
        <v>472</v>
      </c>
      <c r="E16775" s="258"/>
      <c r="F16775" s="106"/>
      <c r="G16775" s="106"/>
      <c r="H16775" s="60"/>
      <c r="I16775" s="60"/>
      <c r="J16775" s="60"/>
      <c r="K16775" s="32"/>
      <c r="L16775" s="32"/>
      <c r="M16775" s="32"/>
      <c r="N16775" s="32"/>
      <c r="O16775" s="32"/>
      <c r="P16775" s="32"/>
      <c r="Q16775" s="32"/>
      <c r="R16775" s="32"/>
      <c r="S16775" s="32"/>
      <c r="T16775" s="60"/>
      <c r="U16775" s="60"/>
      <c r="V16775" s="60"/>
      <c r="W16775" s="60"/>
    </row>
    <row r="16776" spans="1:23" s="56" customFormat="1">
      <c r="A16776" s="60"/>
      <c r="B16776" s="60"/>
      <c r="D16776" s="60" t="s">
        <v>473</v>
      </c>
      <c r="E16776" s="258"/>
      <c r="F16776" s="106"/>
      <c r="G16776" s="106"/>
      <c r="H16776" s="60"/>
      <c r="I16776" s="60"/>
      <c r="J16776" s="60"/>
      <c r="K16776" s="32"/>
      <c r="L16776" s="32"/>
      <c r="M16776" s="32"/>
      <c r="N16776" s="32"/>
      <c r="O16776" s="32"/>
      <c r="P16776" s="32"/>
      <c r="Q16776" s="32"/>
      <c r="R16776" s="32"/>
      <c r="S16776" s="32"/>
      <c r="T16776" s="60"/>
      <c r="U16776" s="60"/>
      <c r="V16776" s="60"/>
      <c r="W16776" s="60"/>
    </row>
    <row r="16777" spans="1:23" s="56" customFormat="1">
      <c r="A16777" s="60"/>
      <c r="B16777" s="60"/>
      <c r="D16777" s="60" t="s">
        <v>474</v>
      </c>
      <c r="E16777" s="258"/>
      <c r="F16777" s="106"/>
      <c r="G16777" s="106"/>
      <c r="H16777" s="60"/>
      <c r="I16777" s="60"/>
      <c r="J16777" s="60"/>
      <c r="K16777" s="32"/>
      <c r="L16777" s="32"/>
      <c r="M16777" s="32"/>
      <c r="N16777" s="32"/>
      <c r="O16777" s="32"/>
      <c r="P16777" s="32"/>
      <c r="Q16777" s="32"/>
      <c r="R16777" s="32"/>
      <c r="S16777" s="32"/>
      <c r="T16777" s="60"/>
      <c r="U16777" s="60"/>
      <c r="V16777" s="60"/>
      <c r="W16777" s="60"/>
    </row>
    <row r="16778" spans="1:23" s="56" customFormat="1">
      <c r="A16778" s="60"/>
      <c r="B16778" s="60"/>
      <c r="D16778" s="60" t="s">
        <v>475</v>
      </c>
      <c r="E16778" s="258"/>
      <c r="F16778" s="106"/>
      <c r="G16778" s="106"/>
      <c r="H16778" s="60"/>
      <c r="I16778" s="60"/>
      <c r="J16778" s="60"/>
      <c r="K16778" s="32"/>
      <c r="L16778" s="32"/>
      <c r="M16778" s="32"/>
      <c r="N16778" s="32"/>
      <c r="O16778" s="32"/>
      <c r="P16778" s="32"/>
      <c r="Q16778" s="32"/>
      <c r="R16778" s="32"/>
      <c r="S16778" s="32"/>
      <c r="T16778" s="60"/>
      <c r="U16778" s="60"/>
      <c r="V16778" s="60"/>
      <c r="W16778" s="60"/>
    </row>
    <row r="16779" spans="1:23" s="56" customFormat="1">
      <c r="A16779" s="60"/>
      <c r="B16779" s="60"/>
      <c r="D16779" s="60" t="s">
        <v>476</v>
      </c>
      <c r="E16779" s="258"/>
      <c r="F16779" s="106"/>
      <c r="G16779" s="106"/>
      <c r="H16779" s="60"/>
      <c r="I16779" s="60"/>
      <c r="J16779" s="60"/>
      <c r="K16779" s="32"/>
      <c r="L16779" s="32"/>
      <c r="M16779" s="32"/>
      <c r="N16779" s="32"/>
      <c r="O16779" s="32"/>
      <c r="P16779" s="32"/>
      <c r="Q16779" s="32"/>
      <c r="R16779" s="32"/>
      <c r="S16779" s="32"/>
      <c r="T16779" s="60"/>
      <c r="U16779" s="60"/>
      <c r="V16779" s="60"/>
      <c r="W16779" s="60"/>
    </row>
    <row r="16780" spans="1:23" s="56" customFormat="1">
      <c r="A16780" s="60"/>
      <c r="B16780" s="60"/>
      <c r="D16780" s="60" t="s">
        <v>477</v>
      </c>
      <c r="E16780" s="258"/>
      <c r="F16780" s="106"/>
      <c r="G16780" s="106"/>
      <c r="H16780" s="60"/>
      <c r="I16780" s="60"/>
      <c r="J16780" s="60"/>
      <c r="K16780" s="32"/>
      <c r="L16780" s="32"/>
      <c r="M16780" s="32"/>
      <c r="N16780" s="32"/>
      <c r="O16780" s="32"/>
      <c r="P16780" s="32"/>
      <c r="Q16780" s="32"/>
      <c r="R16780" s="32"/>
      <c r="S16780" s="32"/>
      <c r="T16780" s="60"/>
      <c r="U16780" s="60"/>
      <c r="V16780" s="60"/>
      <c r="W16780" s="60"/>
    </row>
    <row r="16781" spans="1:23" s="56" customFormat="1">
      <c r="A16781" s="60"/>
      <c r="B16781" s="60"/>
      <c r="D16781" s="60" t="s">
        <v>478</v>
      </c>
      <c r="E16781" s="258"/>
      <c r="F16781" s="106"/>
      <c r="G16781" s="106"/>
      <c r="H16781" s="60"/>
      <c r="I16781" s="60"/>
      <c r="J16781" s="60"/>
      <c r="K16781" s="32"/>
      <c r="L16781" s="32"/>
      <c r="M16781" s="32"/>
      <c r="N16781" s="32"/>
      <c r="O16781" s="32"/>
      <c r="P16781" s="32"/>
      <c r="Q16781" s="32"/>
      <c r="R16781" s="32"/>
      <c r="S16781" s="32"/>
      <c r="T16781" s="60"/>
      <c r="U16781" s="60"/>
      <c r="V16781" s="60"/>
      <c r="W16781" s="60"/>
    </row>
    <row r="16782" spans="1:23" s="56" customFormat="1">
      <c r="A16782" s="60"/>
      <c r="B16782" s="60"/>
      <c r="D16782" s="60" t="s">
        <v>479</v>
      </c>
      <c r="E16782" s="258"/>
      <c r="F16782" s="106"/>
      <c r="G16782" s="106"/>
      <c r="H16782" s="60"/>
      <c r="I16782" s="60"/>
      <c r="J16782" s="60"/>
      <c r="K16782" s="32"/>
      <c r="L16782" s="32"/>
      <c r="M16782" s="32"/>
      <c r="N16782" s="32"/>
      <c r="O16782" s="32"/>
      <c r="P16782" s="32"/>
      <c r="Q16782" s="32"/>
      <c r="R16782" s="32"/>
      <c r="S16782" s="32"/>
      <c r="T16782" s="60"/>
      <c r="U16782" s="60"/>
      <c r="V16782" s="60"/>
      <c r="W16782" s="60"/>
    </row>
    <row r="16783" spans="1:23" s="56" customFormat="1">
      <c r="A16783" s="60"/>
      <c r="B16783" s="60"/>
      <c r="D16783" s="60" t="s">
        <v>480</v>
      </c>
      <c r="E16783" s="258"/>
      <c r="F16783" s="106"/>
      <c r="G16783" s="106"/>
      <c r="H16783" s="60"/>
      <c r="I16783" s="60"/>
      <c r="J16783" s="60"/>
      <c r="K16783" s="32"/>
      <c r="L16783" s="32"/>
      <c r="M16783" s="32"/>
      <c r="N16783" s="32"/>
      <c r="O16783" s="32"/>
      <c r="P16783" s="32"/>
      <c r="Q16783" s="32"/>
      <c r="R16783" s="32"/>
      <c r="S16783" s="32"/>
      <c r="T16783" s="60"/>
      <c r="U16783" s="60"/>
      <c r="V16783" s="60"/>
      <c r="W16783" s="60"/>
    </row>
    <row r="16784" spans="1:23" s="56" customFormat="1">
      <c r="A16784" s="60"/>
      <c r="B16784" s="60"/>
      <c r="D16784" s="60" t="s">
        <v>481</v>
      </c>
      <c r="E16784" s="258"/>
      <c r="F16784" s="106"/>
      <c r="G16784" s="106"/>
      <c r="H16784" s="60"/>
      <c r="I16784" s="60"/>
      <c r="J16784" s="60"/>
      <c r="K16784" s="32"/>
      <c r="L16784" s="32"/>
      <c r="M16784" s="32"/>
      <c r="N16784" s="32"/>
      <c r="O16784" s="32"/>
      <c r="P16784" s="32"/>
      <c r="Q16784" s="32"/>
      <c r="R16784" s="32"/>
      <c r="S16784" s="32"/>
      <c r="T16784" s="60"/>
      <c r="U16784" s="60"/>
      <c r="V16784" s="60"/>
      <c r="W16784" s="60"/>
    </row>
    <row r="16785" spans="1:23" s="56" customFormat="1">
      <c r="A16785" s="60"/>
      <c r="B16785" s="60"/>
      <c r="D16785" s="60" t="s">
        <v>482</v>
      </c>
      <c r="E16785" s="258"/>
      <c r="F16785" s="106"/>
      <c r="G16785" s="106"/>
      <c r="H16785" s="60"/>
      <c r="I16785" s="60"/>
      <c r="J16785" s="60"/>
      <c r="K16785" s="32"/>
      <c r="L16785" s="32"/>
      <c r="M16785" s="32"/>
      <c r="N16785" s="32"/>
      <c r="O16785" s="32"/>
      <c r="P16785" s="32"/>
      <c r="Q16785" s="32"/>
      <c r="R16785" s="32"/>
      <c r="S16785" s="32"/>
      <c r="T16785" s="60"/>
      <c r="U16785" s="60"/>
      <c r="V16785" s="60"/>
      <c r="W16785" s="60"/>
    </row>
    <row r="16786" spans="1:23" s="56" customFormat="1">
      <c r="A16786" s="60"/>
      <c r="B16786" s="60"/>
      <c r="D16786" s="60" t="s">
        <v>483</v>
      </c>
      <c r="E16786" s="258"/>
      <c r="F16786" s="106"/>
      <c r="G16786" s="106"/>
      <c r="H16786" s="60"/>
      <c r="I16786" s="60"/>
      <c r="J16786" s="60"/>
      <c r="K16786" s="32"/>
      <c r="L16786" s="32"/>
      <c r="M16786" s="32"/>
      <c r="N16786" s="32"/>
      <c r="O16786" s="32"/>
      <c r="P16786" s="32"/>
      <c r="Q16786" s="32"/>
      <c r="R16786" s="32"/>
      <c r="S16786" s="32"/>
      <c r="T16786" s="60"/>
      <c r="U16786" s="60"/>
      <c r="V16786" s="60"/>
      <c r="W16786" s="60"/>
    </row>
    <row r="16787" spans="1:23" s="56" customFormat="1">
      <c r="A16787" s="60"/>
      <c r="B16787" s="60"/>
      <c r="D16787" s="60" t="s">
        <v>484</v>
      </c>
      <c r="E16787" s="258"/>
      <c r="F16787" s="106"/>
      <c r="G16787" s="106"/>
      <c r="H16787" s="60"/>
      <c r="I16787" s="60"/>
      <c r="J16787" s="60"/>
      <c r="K16787" s="32"/>
      <c r="L16787" s="32"/>
      <c r="M16787" s="32"/>
      <c r="N16787" s="32"/>
      <c r="O16787" s="32"/>
      <c r="P16787" s="32"/>
      <c r="Q16787" s="32"/>
      <c r="R16787" s="32"/>
      <c r="S16787" s="32"/>
      <c r="T16787" s="60"/>
      <c r="U16787" s="60"/>
      <c r="V16787" s="60"/>
      <c r="W16787" s="60"/>
    </row>
    <row r="16788" spans="1:23" s="56" customFormat="1">
      <c r="A16788" s="60"/>
      <c r="B16788" s="60"/>
      <c r="D16788" s="60" t="s">
        <v>485</v>
      </c>
      <c r="E16788" s="258"/>
      <c r="F16788" s="106"/>
      <c r="G16788" s="106"/>
      <c r="H16788" s="60"/>
      <c r="I16788" s="60"/>
      <c r="J16788" s="60"/>
      <c r="K16788" s="32"/>
      <c r="L16788" s="32"/>
      <c r="M16788" s="32"/>
      <c r="N16788" s="32"/>
      <c r="O16788" s="32"/>
      <c r="P16788" s="32"/>
      <c r="Q16788" s="32"/>
      <c r="R16788" s="32"/>
      <c r="S16788" s="32"/>
      <c r="T16788" s="60"/>
      <c r="U16788" s="60"/>
      <c r="V16788" s="60"/>
      <c r="W16788" s="60"/>
    </row>
    <row r="16789" spans="1:23" s="56" customFormat="1">
      <c r="A16789" s="60"/>
      <c r="B16789" s="60"/>
      <c r="D16789" s="60" t="s">
        <v>486</v>
      </c>
      <c r="E16789" s="258"/>
      <c r="F16789" s="106"/>
      <c r="G16789" s="106"/>
      <c r="H16789" s="60"/>
      <c r="I16789" s="60"/>
      <c r="J16789" s="60"/>
      <c r="K16789" s="32"/>
      <c r="L16789" s="32"/>
      <c r="M16789" s="32"/>
      <c r="N16789" s="32"/>
      <c r="O16789" s="32"/>
      <c r="P16789" s="32"/>
      <c r="Q16789" s="32"/>
      <c r="R16789" s="32"/>
      <c r="S16789" s="32"/>
      <c r="T16789" s="60"/>
      <c r="U16789" s="60"/>
      <c r="V16789" s="60"/>
      <c r="W16789" s="60"/>
    </row>
    <row r="16790" spans="1:23" s="56" customFormat="1">
      <c r="A16790" s="60"/>
      <c r="B16790" s="60"/>
      <c r="D16790" s="60" t="s">
        <v>487</v>
      </c>
      <c r="E16790" s="258"/>
      <c r="F16790" s="106"/>
      <c r="G16790" s="106"/>
      <c r="H16790" s="60"/>
      <c r="I16790" s="60"/>
      <c r="J16790" s="60"/>
      <c r="K16790" s="32"/>
      <c r="L16790" s="32"/>
      <c r="M16790" s="32"/>
      <c r="N16790" s="32"/>
      <c r="O16790" s="32"/>
      <c r="P16790" s="32"/>
      <c r="Q16790" s="32"/>
      <c r="R16790" s="32"/>
      <c r="S16790" s="32"/>
      <c r="T16790" s="60"/>
      <c r="U16790" s="60"/>
      <c r="V16790" s="60"/>
      <c r="W16790" s="60"/>
    </row>
    <row r="16791" spans="1:23" s="56" customFormat="1">
      <c r="A16791" s="60"/>
      <c r="B16791" s="60"/>
      <c r="D16791" s="60" t="s">
        <v>488</v>
      </c>
      <c r="E16791" s="258"/>
      <c r="F16791" s="106"/>
      <c r="G16791" s="106"/>
      <c r="H16791" s="60"/>
      <c r="I16791" s="60"/>
      <c r="J16791" s="60"/>
      <c r="K16791" s="32"/>
      <c r="L16791" s="32"/>
      <c r="M16791" s="32"/>
      <c r="N16791" s="32"/>
      <c r="O16791" s="32"/>
      <c r="P16791" s="32"/>
      <c r="Q16791" s="32"/>
      <c r="R16791" s="32"/>
      <c r="S16791" s="32"/>
      <c r="T16791" s="60"/>
      <c r="U16791" s="60"/>
      <c r="V16791" s="60"/>
      <c r="W16791" s="60"/>
    </row>
    <row r="16792" spans="1:23" s="56" customFormat="1">
      <c r="A16792" s="60"/>
      <c r="B16792" s="60"/>
      <c r="D16792" s="60" t="s">
        <v>489</v>
      </c>
      <c r="E16792" s="258"/>
      <c r="F16792" s="106"/>
      <c r="G16792" s="106"/>
      <c r="H16792" s="60"/>
      <c r="I16792" s="60"/>
      <c r="J16792" s="60"/>
      <c r="K16792" s="32"/>
      <c r="L16792" s="32"/>
      <c r="M16792" s="32"/>
      <c r="N16792" s="32"/>
      <c r="O16792" s="32"/>
      <c r="P16792" s="32"/>
      <c r="Q16792" s="32"/>
      <c r="R16792" s="32"/>
      <c r="S16792" s="32"/>
      <c r="T16792" s="60"/>
      <c r="U16792" s="60"/>
      <c r="V16792" s="60"/>
      <c r="W16792" s="60"/>
    </row>
    <row r="16793" spans="1:23" s="56" customFormat="1">
      <c r="A16793" s="60"/>
      <c r="B16793" s="60"/>
      <c r="D16793" s="60" t="s">
        <v>490</v>
      </c>
      <c r="E16793" s="258"/>
      <c r="F16793" s="106"/>
      <c r="G16793" s="106"/>
      <c r="H16793" s="60"/>
      <c r="I16793" s="60"/>
      <c r="J16793" s="60"/>
      <c r="K16793" s="32"/>
      <c r="L16793" s="32"/>
      <c r="M16793" s="32"/>
      <c r="N16793" s="32"/>
      <c r="O16793" s="32"/>
      <c r="P16793" s="32"/>
      <c r="Q16793" s="32"/>
      <c r="R16793" s="32"/>
      <c r="S16793" s="32"/>
      <c r="T16793" s="60"/>
      <c r="U16793" s="60"/>
      <c r="V16793" s="60"/>
      <c r="W16793" s="60"/>
    </row>
    <row r="16794" spans="1:23" s="56" customFormat="1">
      <c r="A16794" s="60"/>
      <c r="B16794" s="60"/>
      <c r="D16794" s="60" t="s">
        <v>491</v>
      </c>
      <c r="E16794" s="258"/>
      <c r="F16794" s="106"/>
      <c r="G16794" s="106"/>
      <c r="H16794" s="60"/>
      <c r="I16794" s="60"/>
      <c r="J16794" s="60"/>
      <c r="K16794" s="32"/>
      <c r="L16794" s="32"/>
      <c r="M16794" s="32"/>
      <c r="N16794" s="32"/>
      <c r="O16794" s="32"/>
      <c r="P16794" s="32"/>
      <c r="Q16794" s="32"/>
      <c r="R16794" s="32"/>
      <c r="S16794" s="32"/>
      <c r="T16794" s="60"/>
      <c r="U16794" s="60"/>
      <c r="V16794" s="60"/>
      <c r="W16794" s="60"/>
    </row>
    <row r="16795" spans="1:23" s="56" customFormat="1">
      <c r="A16795" s="60"/>
      <c r="B16795" s="60"/>
      <c r="D16795" s="60" t="s">
        <v>492</v>
      </c>
      <c r="E16795" s="258"/>
      <c r="F16795" s="106"/>
      <c r="G16795" s="106"/>
      <c r="H16795" s="60"/>
      <c r="I16795" s="60"/>
      <c r="J16795" s="60"/>
      <c r="K16795" s="32"/>
      <c r="L16795" s="32"/>
      <c r="M16795" s="32"/>
      <c r="N16795" s="32"/>
      <c r="O16795" s="32"/>
      <c r="P16795" s="32"/>
      <c r="Q16795" s="32"/>
      <c r="R16795" s="32"/>
      <c r="S16795" s="32"/>
      <c r="T16795" s="60"/>
      <c r="U16795" s="60"/>
      <c r="V16795" s="60"/>
      <c r="W16795" s="60"/>
    </row>
    <row r="16796" spans="1:23" s="56" customFormat="1">
      <c r="A16796" s="60"/>
      <c r="B16796" s="60"/>
      <c r="D16796" s="60" t="s">
        <v>493</v>
      </c>
      <c r="E16796" s="258"/>
      <c r="F16796" s="106"/>
      <c r="G16796" s="106"/>
      <c r="H16796" s="60"/>
      <c r="I16796" s="60"/>
      <c r="J16796" s="60"/>
      <c r="K16796" s="32"/>
      <c r="L16796" s="32"/>
      <c r="M16796" s="32"/>
      <c r="N16796" s="32"/>
      <c r="O16796" s="32"/>
      <c r="P16796" s="32"/>
      <c r="Q16796" s="32"/>
      <c r="R16796" s="32"/>
      <c r="S16796" s="32"/>
      <c r="T16796" s="60"/>
      <c r="U16796" s="60"/>
      <c r="V16796" s="60"/>
      <c r="W16796" s="60"/>
    </row>
    <row r="16797" spans="1:23" s="56" customFormat="1">
      <c r="A16797" s="60"/>
      <c r="B16797" s="60"/>
      <c r="D16797" s="60" t="s">
        <v>494</v>
      </c>
      <c r="E16797" s="258"/>
      <c r="F16797" s="106"/>
      <c r="G16797" s="106"/>
      <c r="H16797" s="60"/>
      <c r="I16797" s="60"/>
      <c r="J16797" s="60"/>
      <c r="K16797" s="32"/>
      <c r="L16797" s="32"/>
      <c r="M16797" s="32"/>
      <c r="N16797" s="32"/>
      <c r="O16797" s="32"/>
      <c r="P16797" s="32"/>
      <c r="Q16797" s="32"/>
      <c r="R16797" s="32"/>
      <c r="S16797" s="32"/>
      <c r="T16797" s="60"/>
      <c r="U16797" s="60"/>
      <c r="V16797" s="60"/>
      <c r="W16797" s="60"/>
    </row>
    <row r="16798" spans="1:23" s="56" customFormat="1">
      <c r="A16798" s="60"/>
      <c r="B16798" s="60"/>
      <c r="D16798" s="60" t="s">
        <v>495</v>
      </c>
      <c r="E16798" s="258"/>
      <c r="F16798" s="106"/>
      <c r="G16798" s="106"/>
      <c r="H16798" s="60"/>
      <c r="I16798" s="60"/>
      <c r="J16798" s="60"/>
      <c r="K16798" s="32"/>
      <c r="L16798" s="32"/>
      <c r="M16798" s="32"/>
      <c r="N16798" s="32"/>
      <c r="O16798" s="32"/>
      <c r="P16798" s="32"/>
      <c r="Q16798" s="32"/>
      <c r="R16798" s="32"/>
      <c r="S16798" s="32"/>
      <c r="T16798" s="60"/>
      <c r="U16798" s="60"/>
      <c r="V16798" s="60"/>
      <c r="W16798" s="60"/>
    </row>
    <row r="16799" spans="1:23" s="56" customFormat="1">
      <c r="A16799" s="60"/>
      <c r="B16799" s="60"/>
      <c r="D16799" s="60" t="s">
        <v>496</v>
      </c>
      <c r="E16799" s="258"/>
      <c r="F16799" s="106"/>
      <c r="G16799" s="106"/>
      <c r="H16799" s="60"/>
      <c r="I16799" s="60"/>
      <c r="J16799" s="60"/>
      <c r="K16799" s="32"/>
      <c r="L16799" s="32"/>
      <c r="M16799" s="32"/>
      <c r="N16799" s="32"/>
      <c r="O16799" s="32"/>
      <c r="P16799" s="32"/>
      <c r="Q16799" s="32"/>
      <c r="R16799" s="32"/>
      <c r="S16799" s="32"/>
      <c r="T16799" s="60"/>
      <c r="U16799" s="60"/>
      <c r="V16799" s="60"/>
      <c r="W16799" s="60"/>
    </row>
    <row r="16800" spans="1:23" s="56" customFormat="1">
      <c r="A16800" s="60"/>
      <c r="B16800" s="60"/>
      <c r="D16800" s="60" t="s">
        <v>497</v>
      </c>
      <c r="E16800" s="258"/>
      <c r="F16800" s="106"/>
      <c r="G16800" s="106"/>
      <c r="H16800" s="60"/>
      <c r="I16800" s="60"/>
      <c r="J16800" s="60"/>
      <c r="K16800" s="32"/>
      <c r="L16800" s="32"/>
      <c r="M16800" s="32"/>
      <c r="N16800" s="32"/>
      <c r="O16800" s="32"/>
      <c r="P16800" s="32"/>
      <c r="Q16800" s="32"/>
      <c r="R16800" s="32"/>
      <c r="S16800" s="32"/>
      <c r="T16800" s="60"/>
      <c r="U16800" s="60"/>
      <c r="V16800" s="60"/>
      <c r="W16800" s="60"/>
    </row>
    <row r="16801" spans="1:23" s="56" customFormat="1">
      <c r="A16801" s="60"/>
      <c r="B16801" s="60"/>
      <c r="D16801" s="60" t="s">
        <v>498</v>
      </c>
      <c r="E16801" s="258"/>
      <c r="F16801" s="106"/>
      <c r="G16801" s="106"/>
      <c r="H16801" s="60"/>
      <c r="I16801" s="60"/>
      <c r="J16801" s="60"/>
      <c r="K16801" s="32"/>
      <c r="L16801" s="32"/>
      <c r="M16801" s="32"/>
      <c r="N16801" s="32"/>
      <c r="O16801" s="32"/>
      <c r="P16801" s="32"/>
      <c r="Q16801" s="32"/>
      <c r="R16801" s="32"/>
      <c r="S16801" s="32"/>
      <c r="T16801" s="60"/>
      <c r="U16801" s="60"/>
      <c r="V16801" s="60"/>
      <c r="W16801" s="60"/>
    </row>
    <row r="16802" spans="1:23" s="56" customFormat="1">
      <c r="A16802" s="60"/>
      <c r="B16802" s="60"/>
      <c r="D16802" s="60" t="s">
        <v>499</v>
      </c>
      <c r="E16802" s="258"/>
      <c r="F16802" s="106"/>
      <c r="G16802" s="106"/>
      <c r="H16802" s="60"/>
      <c r="I16802" s="60"/>
      <c r="J16802" s="60"/>
      <c r="K16802" s="32"/>
      <c r="L16802" s="32"/>
      <c r="M16802" s="32"/>
      <c r="N16802" s="32"/>
      <c r="O16802" s="32"/>
      <c r="P16802" s="32"/>
      <c r="Q16802" s="32"/>
      <c r="R16802" s="32"/>
      <c r="S16802" s="32"/>
      <c r="T16802" s="60"/>
      <c r="U16802" s="60"/>
      <c r="V16802" s="60"/>
      <c r="W16802" s="60"/>
    </row>
    <row r="16803" spans="1:23" s="56" customFormat="1">
      <c r="A16803" s="60"/>
      <c r="B16803" s="60"/>
      <c r="D16803" s="60" t="s">
        <v>500</v>
      </c>
      <c r="E16803" s="258"/>
      <c r="F16803" s="106"/>
      <c r="G16803" s="106"/>
      <c r="H16803" s="60"/>
      <c r="I16803" s="60"/>
      <c r="J16803" s="60"/>
      <c r="K16803" s="32"/>
      <c r="L16803" s="32"/>
      <c r="M16803" s="32"/>
      <c r="N16803" s="32"/>
      <c r="O16803" s="32"/>
      <c r="P16803" s="32"/>
      <c r="Q16803" s="32"/>
      <c r="R16803" s="32"/>
      <c r="S16803" s="32"/>
      <c r="T16803" s="60"/>
      <c r="U16803" s="60"/>
      <c r="V16803" s="60"/>
      <c r="W16803" s="60"/>
    </row>
    <row r="16804" spans="1:23" s="56" customFormat="1">
      <c r="A16804" s="60"/>
      <c r="B16804" s="60"/>
      <c r="D16804" s="60" t="s">
        <v>501</v>
      </c>
      <c r="E16804" s="258"/>
      <c r="F16804" s="106"/>
      <c r="G16804" s="106"/>
      <c r="H16804" s="60"/>
      <c r="I16804" s="60"/>
      <c r="J16804" s="60"/>
      <c r="K16804" s="32"/>
      <c r="L16804" s="32"/>
      <c r="M16804" s="32"/>
      <c r="N16804" s="32"/>
      <c r="O16804" s="32"/>
      <c r="P16804" s="32"/>
      <c r="Q16804" s="32"/>
      <c r="R16804" s="32"/>
      <c r="S16804" s="32"/>
      <c r="T16804" s="60"/>
      <c r="U16804" s="60"/>
      <c r="V16804" s="60"/>
      <c r="W16804" s="60"/>
    </row>
    <row r="16805" spans="1:23" s="56" customFormat="1">
      <c r="A16805" s="60"/>
      <c r="B16805" s="60"/>
      <c r="D16805" s="60" t="s">
        <v>502</v>
      </c>
      <c r="E16805" s="258"/>
      <c r="F16805" s="106"/>
      <c r="G16805" s="106"/>
      <c r="H16805" s="60"/>
      <c r="I16805" s="60"/>
      <c r="J16805" s="60"/>
      <c r="K16805" s="32"/>
      <c r="L16805" s="32"/>
      <c r="M16805" s="32"/>
      <c r="N16805" s="32"/>
      <c r="O16805" s="32"/>
      <c r="P16805" s="32"/>
      <c r="Q16805" s="32"/>
      <c r="R16805" s="32"/>
      <c r="S16805" s="32"/>
      <c r="T16805" s="60"/>
      <c r="U16805" s="60"/>
      <c r="V16805" s="60"/>
      <c r="W16805" s="60"/>
    </row>
    <row r="16806" spans="1:23" s="56" customFormat="1">
      <c r="A16806" s="60"/>
      <c r="B16806" s="60"/>
      <c r="D16806" s="60" t="s">
        <v>503</v>
      </c>
      <c r="E16806" s="258"/>
      <c r="F16806" s="106"/>
      <c r="G16806" s="106"/>
      <c r="H16806" s="60"/>
      <c r="I16806" s="60"/>
      <c r="J16806" s="60"/>
      <c r="K16806" s="32"/>
      <c r="L16806" s="32"/>
      <c r="M16806" s="32"/>
      <c r="N16806" s="32"/>
      <c r="O16806" s="32"/>
      <c r="P16806" s="32"/>
      <c r="Q16806" s="32"/>
      <c r="R16806" s="32"/>
      <c r="S16806" s="32"/>
      <c r="T16806" s="60"/>
      <c r="U16806" s="60"/>
      <c r="V16806" s="60"/>
      <c r="W16806" s="60"/>
    </row>
    <row r="16807" spans="1:23" s="56" customFormat="1">
      <c r="A16807" s="60"/>
      <c r="B16807" s="60"/>
      <c r="D16807" s="60" t="s">
        <v>504</v>
      </c>
      <c r="E16807" s="258"/>
      <c r="F16807" s="106"/>
      <c r="G16807" s="106"/>
      <c r="H16807" s="60"/>
      <c r="I16807" s="60"/>
      <c r="J16807" s="60"/>
      <c r="K16807" s="32"/>
      <c r="L16807" s="32"/>
      <c r="M16807" s="32"/>
      <c r="N16807" s="32"/>
      <c r="O16807" s="32"/>
      <c r="P16807" s="32"/>
      <c r="Q16807" s="32"/>
      <c r="R16807" s="32"/>
      <c r="S16807" s="32"/>
      <c r="T16807" s="60"/>
      <c r="U16807" s="60"/>
      <c r="V16807" s="60"/>
      <c r="W16807" s="60"/>
    </row>
    <row r="16808" spans="1:23" s="56" customFormat="1">
      <c r="A16808" s="60"/>
      <c r="B16808" s="60"/>
      <c r="D16808" s="60" t="s">
        <v>505</v>
      </c>
      <c r="E16808" s="258"/>
      <c r="F16808" s="106"/>
      <c r="G16808" s="106"/>
      <c r="H16808" s="60"/>
      <c r="I16808" s="60"/>
      <c r="J16808" s="60"/>
      <c r="K16808" s="32"/>
      <c r="L16808" s="32"/>
      <c r="M16808" s="32"/>
      <c r="N16808" s="32"/>
      <c r="O16808" s="32"/>
      <c r="P16808" s="32"/>
      <c r="Q16808" s="32"/>
      <c r="R16808" s="32"/>
      <c r="S16808" s="32"/>
      <c r="T16808" s="60"/>
      <c r="U16808" s="60"/>
      <c r="V16808" s="60"/>
      <c r="W16808" s="60"/>
    </row>
    <row r="16809" spans="1:23" s="56" customFormat="1">
      <c r="A16809" s="60"/>
      <c r="B16809" s="60"/>
      <c r="D16809" s="60" t="s">
        <v>506</v>
      </c>
      <c r="E16809" s="258"/>
      <c r="F16809" s="106"/>
      <c r="G16809" s="106"/>
      <c r="H16809" s="60"/>
      <c r="I16809" s="60"/>
      <c r="J16809" s="60"/>
      <c r="K16809" s="32"/>
      <c r="L16809" s="32"/>
      <c r="M16809" s="32"/>
      <c r="N16809" s="32"/>
      <c r="O16809" s="32"/>
      <c r="P16809" s="32"/>
      <c r="Q16809" s="32"/>
      <c r="R16809" s="32"/>
      <c r="S16809" s="32"/>
      <c r="T16809" s="60"/>
      <c r="U16809" s="60"/>
      <c r="V16809" s="60"/>
      <c r="W16809" s="60"/>
    </row>
    <row r="16810" spans="1:23" s="56" customFormat="1">
      <c r="A16810" s="60"/>
      <c r="B16810" s="60"/>
      <c r="D16810" s="60" t="s">
        <v>507</v>
      </c>
      <c r="E16810" s="258"/>
      <c r="F16810" s="106"/>
      <c r="G16810" s="106"/>
      <c r="H16810" s="60"/>
      <c r="I16810" s="60"/>
      <c r="J16810" s="60"/>
      <c r="K16810" s="32"/>
      <c r="L16810" s="32"/>
      <c r="M16810" s="32"/>
      <c r="N16810" s="32"/>
      <c r="O16810" s="32"/>
      <c r="P16810" s="32"/>
      <c r="Q16810" s="32"/>
      <c r="R16810" s="32"/>
      <c r="S16810" s="32"/>
      <c r="T16810" s="60"/>
      <c r="U16810" s="60"/>
      <c r="V16810" s="60"/>
      <c r="W16810" s="60"/>
    </row>
    <row r="16811" spans="1:23" s="56" customFormat="1">
      <c r="A16811" s="60"/>
      <c r="B16811" s="60"/>
      <c r="D16811" s="60" t="s">
        <v>508</v>
      </c>
      <c r="E16811" s="258"/>
      <c r="F16811" s="106"/>
      <c r="G16811" s="106"/>
      <c r="H16811" s="60"/>
      <c r="I16811" s="60"/>
      <c r="J16811" s="60"/>
      <c r="K16811" s="32"/>
      <c r="L16811" s="32"/>
      <c r="M16811" s="32"/>
      <c r="N16811" s="32"/>
      <c r="O16811" s="32"/>
      <c r="P16811" s="32"/>
      <c r="Q16811" s="32"/>
      <c r="R16811" s="32"/>
      <c r="S16811" s="32"/>
      <c r="T16811" s="60"/>
      <c r="U16811" s="60"/>
      <c r="V16811" s="60"/>
      <c r="W16811" s="60"/>
    </row>
    <row r="16812" spans="1:23" s="56" customFormat="1">
      <c r="A16812" s="60"/>
      <c r="B16812" s="60"/>
      <c r="D16812" s="60" t="s">
        <v>509</v>
      </c>
      <c r="E16812" s="258"/>
      <c r="F16812" s="106"/>
      <c r="G16812" s="106"/>
      <c r="H16812" s="60"/>
      <c r="I16812" s="60"/>
      <c r="J16812" s="60"/>
      <c r="K16812" s="32"/>
      <c r="L16812" s="32"/>
      <c r="M16812" s="32"/>
      <c r="N16812" s="32"/>
      <c r="O16812" s="32"/>
      <c r="P16812" s="32"/>
      <c r="Q16812" s="32"/>
      <c r="R16812" s="32"/>
      <c r="S16812" s="32"/>
      <c r="T16812" s="60"/>
      <c r="U16812" s="60"/>
      <c r="V16812" s="60"/>
      <c r="W16812" s="60"/>
    </row>
    <row r="16813" spans="1:23" s="56" customFormat="1">
      <c r="A16813" s="60"/>
      <c r="B16813" s="60"/>
      <c r="D16813" s="60" t="s">
        <v>510</v>
      </c>
      <c r="E16813" s="258"/>
      <c r="F16813" s="106"/>
      <c r="G16813" s="106"/>
      <c r="H16813" s="60"/>
      <c r="I16813" s="60"/>
      <c r="J16813" s="60"/>
      <c r="K16813" s="32"/>
      <c r="L16813" s="32"/>
      <c r="M16813" s="32"/>
      <c r="N16813" s="32"/>
      <c r="O16813" s="32"/>
      <c r="P16813" s="32"/>
      <c r="Q16813" s="32"/>
      <c r="R16813" s="32"/>
      <c r="S16813" s="32"/>
      <c r="T16813" s="60"/>
      <c r="U16813" s="60"/>
      <c r="V16813" s="60"/>
      <c r="W16813" s="60"/>
    </row>
    <row r="16814" spans="1:23" s="56" customFormat="1">
      <c r="A16814" s="60"/>
      <c r="B16814" s="60"/>
      <c r="D16814" s="60" t="s">
        <v>511</v>
      </c>
      <c r="E16814" s="258"/>
      <c r="F16814" s="106"/>
      <c r="G16814" s="106"/>
      <c r="H16814" s="60"/>
      <c r="I16814" s="60"/>
      <c r="J16814" s="60"/>
      <c r="K16814" s="32"/>
      <c r="L16814" s="32"/>
      <c r="M16814" s="32"/>
      <c r="N16814" s="32"/>
      <c r="O16814" s="32"/>
      <c r="P16814" s="32"/>
      <c r="Q16814" s="32"/>
      <c r="R16814" s="32"/>
      <c r="S16814" s="32"/>
      <c r="T16814" s="60"/>
      <c r="U16814" s="60"/>
      <c r="V16814" s="60"/>
      <c r="W16814" s="60"/>
    </row>
    <row r="16815" spans="1:23" s="56" customFormat="1">
      <c r="A16815" s="60"/>
      <c r="B16815" s="60"/>
      <c r="D16815" s="60" t="s">
        <v>512</v>
      </c>
      <c r="E16815" s="258"/>
      <c r="F16815" s="106"/>
      <c r="G16815" s="106"/>
      <c r="H16815" s="60"/>
      <c r="I16815" s="60"/>
      <c r="J16815" s="60"/>
      <c r="K16815" s="32"/>
      <c r="L16815" s="32"/>
      <c r="M16815" s="32"/>
      <c r="N16815" s="32"/>
      <c r="O16815" s="32"/>
      <c r="P16815" s="32"/>
      <c r="Q16815" s="32"/>
      <c r="R16815" s="32"/>
      <c r="S16815" s="32"/>
      <c r="T16815" s="60"/>
      <c r="U16815" s="60"/>
      <c r="V16815" s="60"/>
      <c r="W16815" s="60"/>
    </row>
    <row r="16816" spans="1:23" s="56" customFormat="1">
      <c r="A16816" s="60"/>
      <c r="B16816" s="60"/>
      <c r="D16816" s="60" t="s">
        <v>513</v>
      </c>
      <c r="E16816" s="258"/>
      <c r="F16816" s="106"/>
      <c r="G16816" s="106"/>
      <c r="H16816" s="60"/>
      <c r="I16816" s="60"/>
      <c r="J16816" s="60"/>
      <c r="K16816" s="32"/>
      <c r="L16816" s="32"/>
      <c r="M16816" s="32"/>
      <c r="N16816" s="32"/>
      <c r="O16816" s="32"/>
      <c r="P16816" s="32"/>
      <c r="Q16816" s="32"/>
      <c r="R16816" s="32"/>
      <c r="S16816" s="32"/>
      <c r="T16816" s="60"/>
      <c r="U16816" s="60"/>
      <c r="V16816" s="60"/>
      <c r="W16816" s="60"/>
    </row>
    <row r="16817" spans="1:23" s="56" customFormat="1">
      <c r="A16817" s="60"/>
      <c r="B16817" s="60"/>
      <c r="D16817" s="60" t="s">
        <v>514</v>
      </c>
      <c r="E16817" s="258"/>
      <c r="F16817" s="106"/>
      <c r="G16817" s="106"/>
      <c r="H16817" s="60"/>
      <c r="I16817" s="60"/>
      <c r="J16817" s="60"/>
      <c r="K16817" s="32"/>
      <c r="L16817" s="32"/>
      <c r="M16817" s="32"/>
      <c r="N16817" s="32"/>
      <c r="O16817" s="32"/>
      <c r="P16817" s="32"/>
      <c r="Q16817" s="32"/>
      <c r="R16817" s="32"/>
      <c r="S16817" s="32"/>
      <c r="T16817" s="60"/>
      <c r="U16817" s="60"/>
      <c r="V16817" s="60"/>
      <c r="W16817" s="60"/>
    </row>
    <row r="16818" spans="1:23" s="56" customFormat="1">
      <c r="A16818" s="60"/>
      <c r="B16818" s="60"/>
      <c r="D16818" s="60" t="s">
        <v>515</v>
      </c>
      <c r="E16818" s="258"/>
      <c r="F16818" s="106"/>
      <c r="G16818" s="106"/>
      <c r="H16818" s="60"/>
      <c r="I16818" s="60"/>
      <c r="J16818" s="60"/>
      <c r="K16818" s="32"/>
      <c r="L16818" s="32"/>
      <c r="M16818" s="32"/>
      <c r="N16818" s="32"/>
      <c r="O16818" s="32"/>
      <c r="P16818" s="32"/>
      <c r="Q16818" s="32"/>
      <c r="R16818" s="32"/>
      <c r="S16818" s="32"/>
      <c r="T16818" s="60"/>
      <c r="U16818" s="60"/>
      <c r="V16818" s="60"/>
      <c r="W16818" s="60"/>
    </row>
    <row r="16819" spans="1:23" s="56" customFormat="1">
      <c r="A16819" s="60"/>
      <c r="B16819" s="60"/>
      <c r="D16819" s="60" t="s">
        <v>516</v>
      </c>
      <c r="E16819" s="258"/>
      <c r="F16819" s="106"/>
      <c r="G16819" s="106"/>
      <c r="H16819" s="60"/>
      <c r="I16819" s="60"/>
      <c r="J16819" s="60"/>
      <c r="K16819" s="32"/>
      <c r="L16819" s="32"/>
      <c r="M16819" s="32"/>
      <c r="N16819" s="32"/>
      <c r="O16819" s="32"/>
      <c r="P16819" s="32"/>
      <c r="Q16819" s="32"/>
      <c r="R16819" s="32"/>
      <c r="S16819" s="32"/>
      <c r="T16819" s="60"/>
      <c r="U16819" s="60"/>
      <c r="V16819" s="60"/>
      <c r="W16819" s="60"/>
    </row>
    <row r="16820" spans="1:23" s="56" customFormat="1">
      <c r="A16820" s="60"/>
      <c r="B16820" s="60"/>
      <c r="D16820" s="60" t="s">
        <v>517</v>
      </c>
      <c r="E16820" s="258"/>
      <c r="F16820" s="106"/>
      <c r="G16820" s="106"/>
      <c r="H16820" s="60"/>
      <c r="I16820" s="60"/>
      <c r="J16820" s="60"/>
      <c r="K16820" s="32"/>
      <c r="L16820" s="32"/>
      <c r="M16820" s="32"/>
      <c r="N16820" s="32"/>
      <c r="O16820" s="32"/>
      <c r="P16820" s="32"/>
      <c r="Q16820" s="32"/>
      <c r="R16820" s="32"/>
      <c r="S16820" s="32"/>
      <c r="T16820" s="60"/>
      <c r="U16820" s="60"/>
      <c r="V16820" s="60"/>
      <c r="W16820" s="60"/>
    </row>
    <row r="16821" spans="1:23" s="56" customFormat="1">
      <c r="A16821" s="60"/>
      <c r="B16821" s="60"/>
      <c r="D16821" s="60" t="s">
        <v>518</v>
      </c>
      <c r="E16821" s="258"/>
      <c r="F16821" s="106"/>
      <c r="G16821" s="106"/>
      <c r="H16821" s="60"/>
      <c r="I16821" s="60"/>
      <c r="J16821" s="60"/>
      <c r="K16821" s="32"/>
      <c r="L16821" s="32"/>
      <c r="M16821" s="32"/>
      <c r="N16821" s="32"/>
      <c r="O16821" s="32"/>
      <c r="P16821" s="32"/>
      <c r="Q16821" s="32"/>
      <c r="R16821" s="32"/>
      <c r="S16821" s="32"/>
      <c r="T16821" s="60"/>
      <c r="U16821" s="60"/>
      <c r="V16821" s="60"/>
      <c r="W16821" s="60"/>
    </row>
    <row r="16822" spans="1:23" s="56" customFormat="1">
      <c r="A16822" s="60"/>
      <c r="B16822" s="60"/>
      <c r="D16822" s="60" t="s">
        <v>519</v>
      </c>
      <c r="E16822" s="258"/>
      <c r="F16822" s="106"/>
      <c r="G16822" s="106"/>
      <c r="H16822" s="60"/>
      <c r="I16822" s="60"/>
      <c r="J16822" s="60"/>
      <c r="K16822" s="32"/>
      <c r="L16822" s="32"/>
      <c r="M16822" s="32"/>
      <c r="N16822" s="32"/>
      <c r="O16822" s="32"/>
      <c r="P16822" s="32"/>
      <c r="Q16822" s="32"/>
      <c r="R16822" s="32"/>
      <c r="S16822" s="32"/>
      <c r="T16822" s="60"/>
      <c r="U16822" s="60"/>
      <c r="V16822" s="60"/>
      <c r="W16822" s="60"/>
    </row>
    <row r="16823" spans="1:23" s="56" customFormat="1">
      <c r="A16823" s="60"/>
      <c r="B16823" s="60"/>
      <c r="D16823" s="60" t="s">
        <v>520</v>
      </c>
      <c r="E16823" s="258"/>
      <c r="F16823" s="106"/>
      <c r="G16823" s="106"/>
      <c r="H16823" s="60"/>
      <c r="I16823" s="60"/>
      <c r="J16823" s="60"/>
      <c r="K16823" s="32"/>
      <c r="L16823" s="32"/>
      <c r="M16823" s="32"/>
      <c r="N16823" s="32"/>
      <c r="O16823" s="32"/>
      <c r="P16823" s="32"/>
      <c r="Q16823" s="32"/>
      <c r="R16823" s="32"/>
      <c r="S16823" s="32"/>
      <c r="T16823" s="60"/>
      <c r="U16823" s="60"/>
      <c r="V16823" s="60"/>
      <c r="W16823" s="60"/>
    </row>
    <row r="16824" spans="1:23" s="56" customFormat="1">
      <c r="A16824" s="60"/>
      <c r="B16824" s="60"/>
      <c r="D16824" s="60" t="s">
        <v>521</v>
      </c>
      <c r="E16824" s="258"/>
      <c r="F16824" s="106"/>
      <c r="G16824" s="106"/>
      <c r="H16824" s="60"/>
      <c r="I16824" s="60"/>
      <c r="J16824" s="60"/>
      <c r="K16824" s="32"/>
      <c r="L16824" s="32"/>
      <c r="M16824" s="32"/>
      <c r="N16824" s="32"/>
      <c r="O16824" s="32"/>
      <c r="P16824" s="32"/>
      <c r="Q16824" s="32"/>
      <c r="R16824" s="32"/>
      <c r="S16824" s="32"/>
      <c r="T16824" s="60"/>
      <c r="U16824" s="60"/>
      <c r="V16824" s="60"/>
      <c r="W16824" s="60"/>
    </row>
    <row r="16825" spans="1:23" s="56" customFormat="1">
      <c r="A16825" s="60"/>
      <c r="B16825" s="60"/>
      <c r="D16825" s="60" t="s">
        <v>522</v>
      </c>
      <c r="E16825" s="258"/>
      <c r="F16825" s="106"/>
      <c r="G16825" s="106"/>
      <c r="H16825" s="60"/>
      <c r="I16825" s="60"/>
      <c r="J16825" s="60"/>
      <c r="K16825" s="32"/>
      <c r="L16825" s="32"/>
      <c r="M16825" s="32"/>
      <c r="N16825" s="32"/>
      <c r="O16825" s="32"/>
      <c r="P16825" s="32"/>
      <c r="Q16825" s="32"/>
      <c r="R16825" s="32"/>
      <c r="S16825" s="32"/>
      <c r="T16825" s="60"/>
      <c r="U16825" s="60"/>
      <c r="V16825" s="60"/>
      <c r="W16825" s="60"/>
    </row>
    <row r="16826" spans="1:23" s="56" customFormat="1">
      <c r="A16826" s="60"/>
      <c r="B16826" s="60"/>
      <c r="D16826" s="60" t="s">
        <v>523</v>
      </c>
      <c r="E16826" s="258"/>
      <c r="F16826" s="106"/>
      <c r="G16826" s="106"/>
      <c r="H16826" s="60"/>
      <c r="I16826" s="60"/>
      <c r="J16826" s="60"/>
      <c r="K16826" s="32"/>
      <c r="L16826" s="32"/>
      <c r="M16826" s="32"/>
      <c r="N16826" s="32"/>
      <c r="O16826" s="32"/>
      <c r="P16826" s="32"/>
      <c r="Q16826" s="32"/>
      <c r="R16826" s="32"/>
      <c r="S16826" s="32"/>
      <c r="T16826" s="60"/>
      <c r="U16826" s="60"/>
      <c r="V16826" s="60"/>
      <c r="W16826" s="60"/>
    </row>
    <row r="16827" spans="1:23" s="56" customFormat="1">
      <c r="A16827" s="60"/>
      <c r="B16827" s="60"/>
      <c r="D16827" s="60" t="s">
        <v>524</v>
      </c>
      <c r="E16827" s="258"/>
      <c r="F16827" s="106"/>
      <c r="G16827" s="106"/>
      <c r="H16827" s="60"/>
      <c r="I16827" s="60"/>
      <c r="J16827" s="60"/>
      <c r="K16827" s="32"/>
      <c r="L16827" s="32"/>
      <c r="M16827" s="32"/>
      <c r="N16827" s="32"/>
      <c r="O16827" s="32"/>
      <c r="P16827" s="32"/>
      <c r="Q16827" s="32"/>
      <c r="R16827" s="32"/>
      <c r="S16827" s="32"/>
      <c r="T16827" s="60"/>
      <c r="U16827" s="60"/>
      <c r="V16827" s="60"/>
      <c r="W16827" s="60"/>
    </row>
    <row r="16828" spans="1:23" s="56" customFormat="1">
      <c r="A16828" s="60"/>
      <c r="B16828" s="60"/>
      <c r="D16828" s="60" t="s">
        <v>525</v>
      </c>
      <c r="E16828" s="258"/>
      <c r="F16828" s="106"/>
      <c r="G16828" s="106"/>
      <c r="H16828" s="60"/>
      <c r="I16828" s="60"/>
      <c r="J16828" s="60"/>
      <c r="K16828" s="32"/>
      <c r="L16828" s="32"/>
      <c r="M16828" s="32"/>
      <c r="N16828" s="32"/>
      <c r="O16828" s="32"/>
      <c r="P16828" s="32"/>
      <c r="Q16828" s="32"/>
      <c r="R16828" s="32"/>
      <c r="S16828" s="32"/>
      <c r="T16828" s="60"/>
      <c r="U16828" s="60"/>
      <c r="V16828" s="60"/>
      <c r="W16828" s="60"/>
    </row>
    <row r="16829" spans="1:23" s="56" customFormat="1">
      <c r="A16829" s="60"/>
      <c r="B16829" s="60"/>
      <c r="D16829" s="60" t="s">
        <v>526</v>
      </c>
      <c r="E16829" s="258"/>
      <c r="F16829" s="106"/>
      <c r="G16829" s="106"/>
      <c r="H16829" s="60"/>
      <c r="I16829" s="60"/>
      <c r="J16829" s="60"/>
      <c r="K16829" s="32"/>
      <c r="L16829" s="32"/>
      <c r="M16829" s="32"/>
      <c r="N16829" s="32"/>
      <c r="O16829" s="32"/>
      <c r="P16829" s="32"/>
      <c r="Q16829" s="32"/>
      <c r="R16829" s="32"/>
      <c r="S16829" s="32"/>
      <c r="T16829" s="60"/>
      <c r="U16829" s="60"/>
      <c r="V16829" s="60"/>
      <c r="W16829" s="60"/>
    </row>
    <row r="16830" spans="1:23" s="56" customFormat="1">
      <c r="A16830" s="60"/>
      <c r="B16830" s="60"/>
      <c r="D16830" s="60" t="s">
        <v>527</v>
      </c>
      <c r="E16830" s="258"/>
      <c r="F16830" s="106"/>
      <c r="G16830" s="106"/>
      <c r="H16830" s="60"/>
      <c r="I16830" s="60"/>
      <c r="J16830" s="60"/>
      <c r="K16830" s="32"/>
      <c r="L16830" s="32"/>
      <c r="M16830" s="32"/>
      <c r="N16830" s="32"/>
      <c r="O16830" s="32"/>
      <c r="P16830" s="32"/>
      <c r="Q16830" s="32"/>
      <c r="R16830" s="32"/>
      <c r="S16830" s="32"/>
      <c r="T16830" s="60"/>
      <c r="U16830" s="60"/>
      <c r="V16830" s="60"/>
      <c r="W16830" s="60"/>
    </row>
    <row r="33128" spans="1:23" s="56" customFormat="1">
      <c r="A33128" s="60"/>
      <c r="B33128" s="60"/>
      <c r="D33128" s="60" t="s">
        <v>85</v>
      </c>
      <c r="E33128" s="258"/>
      <c r="F33128" s="106"/>
      <c r="G33128" s="106"/>
      <c r="H33128" s="60"/>
      <c r="I33128" s="60"/>
      <c r="J33128" s="60"/>
      <c r="K33128" s="32"/>
      <c r="L33128" s="32"/>
      <c r="M33128" s="32"/>
      <c r="N33128" s="32"/>
      <c r="O33128" s="32"/>
      <c r="P33128" s="32"/>
      <c r="Q33128" s="32"/>
      <c r="R33128" s="32"/>
      <c r="S33128" s="32"/>
      <c r="T33128" s="60"/>
      <c r="U33128" s="60"/>
      <c r="V33128" s="60"/>
      <c r="W33128" s="60"/>
    </row>
    <row r="33129" spans="1:23" s="56" customFormat="1">
      <c r="A33129" s="60"/>
      <c r="B33129" s="60"/>
      <c r="D33129" s="60" t="s">
        <v>88</v>
      </c>
      <c r="E33129" s="258"/>
      <c r="F33129" s="106"/>
      <c r="G33129" s="106"/>
      <c r="H33129" s="60"/>
      <c r="I33129" s="60"/>
      <c r="J33129" s="60"/>
      <c r="K33129" s="32"/>
      <c r="L33129" s="32"/>
      <c r="M33129" s="32"/>
      <c r="N33129" s="32"/>
      <c r="O33129" s="32"/>
      <c r="P33129" s="32"/>
      <c r="Q33129" s="32"/>
      <c r="R33129" s="32"/>
      <c r="S33129" s="32"/>
      <c r="T33129" s="60"/>
      <c r="U33129" s="60"/>
      <c r="V33129" s="60"/>
      <c r="W33129" s="60"/>
    </row>
    <row r="33130" spans="1:23" s="56" customFormat="1">
      <c r="A33130" s="60"/>
      <c r="B33130" s="60"/>
      <c r="D33130" s="60" t="s">
        <v>443</v>
      </c>
      <c r="E33130" s="258"/>
      <c r="F33130" s="106"/>
      <c r="G33130" s="106"/>
      <c r="H33130" s="60"/>
      <c r="I33130" s="60"/>
      <c r="J33130" s="60"/>
      <c r="K33130" s="32"/>
      <c r="L33130" s="32"/>
      <c r="M33130" s="32"/>
      <c r="N33130" s="32"/>
      <c r="O33130" s="32"/>
      <c r="P33130" s="32"/>
      <c r="Q33130" s="32"/>
      <c r="R33130" s="32"/>
      <c r="S33130" s="32"/>
      <c r="T33130" s="60"/>
      <c r="U33130" s="60"/>
      <c r="V33130" s="60"/>
      <c r="W33130" s="60"/>
    </row>
    <row r="33131" spans="1:23" s="56" customFormat="1">
      <c r="A33131" s="60"/>
      <c r="B33131" s="60"/>
      <c r="D33131" s="60" t="s">
        <v>444</v>
      </c>
      <c r="E33131" s="258"/>
      <c r="F33131" s="106"/>
      <c r="G33131" s="106"/>
      <c r="H33131" s="60"/>
      <c r="I33131" s="60"/>
      <c r="J33131" s="60"/>
      <c r="K33131" s="32"/>
      <c r="L33131" s="32"/>
      <c r="M33131" s="32"/>
      <c r="N33131" s="32"/>
      <c r="O33131" s="32"/>
      <c r="P33131" s="32"/>
      <c r="Q33131" s="32"/>
      <c r="R33131" s="32"/>
      <c r="S33131" s="32"/>
      <c r="T33131" s="60"/>
      <c r="U33131" s="60"/>
      <c r="V33131" s="60"/>
      <c r="W33131" s="60"/>
    </row>
    <row r="33132" spans="1:23" s="56" customFormat="1">
      <c r="A33132" s="60"/>
      <c r="B33132" s="60"/>
      <c r="D33132" s="60" t="s">
        <v>445</v>
      </c>
      <c r="E33132" s="258"/>
      <c r="F33132" s="106"/>
      <c r="G33132" s="106"/>
      <c r="H33132" s="60"/>
      <c r="I33132" s="60"/>
      <c r="J33132" s="60"/>
      <c r="K33132" s="32"/>
      <c r="L33132" s="32"/>
      <c r="M33132" s="32"/>
      <c r="N33132" s="32"/>
      <c r="O33132" s="32"/>
      <c r="P33132" s="32"/>
      <c r="Q33132" s="32"/>
      <c r="R33132" s="32"/>
      <c r="S33132" s="32"/>
      <c r="T33132" s="60"/>
      <c r="U33132" s="60"/>
      <c r="V33132" s="60"/>
      <c r="W33132" s="60"/>
    </row>
    <row r="33133" spans="1:23" s="56" customFormat="1">
      <c r="A33133" s="60"/>
      <c r="B33133" s="60"/>
      <c r="D33133" s="60" t="s">
        <v>446</v>
      </c>
      <c r="E33133" s="258"/>
      <c r="F33133" s="106"/>
      <c r="G33133" s="106"/>
      <c r="H33133" s="60"/>
      <c r="I33133" s="60"/>
      <c r="J33133" s="60"/>
      <c r="K33133" s="32"/>
      <c r="L33133" s="32"/>
      <c r="M33133" s="32"/>
      <c r="N33133" s="32"/>
      <c r="O33133" s="32"/>
      <c r="P33133" s="32"/>
      <c r="Q33133" s="32"/>
      <c r="R33133" s="32"/>
      <c r="S33133" s="32"/>
      <c r="T33133" s="60"/>
      <c r="U33133" s="60"/>
      <c r="V33133" s="60"/>
      <c r="W33133" s="60"/>
    </row>
    <row r="33134" spans="1:23" s="56" customFormat="1">
      <c r="A33134" s="60"/>
      <c r="B33134" s="60"/>
      <c r="D33134" s="60" t="s">
        <v>447</v>
      </c>
      <c r="E33134" s="258"/>
      <c r="F33134" s="106"/>
      <c r="G33134" s="106"/>
      <c r="H33134" s="60"/>
      <c r="I33134" s="60"/>
      <c r="J33134" s="60"/>
      <c r="K33134" s="32"/>
      <c r="L33134" s="32"/>
      <c r="M33134" s="32"/>
      <c r="N33134" s="32"/>
      <c r="O33134" s="32"/>
      <c r="P33134" s="32"/>
      <c r="Q33134" s="32"/>
      <c r="R33134" s="32"/>
      <c r="S33134" s="32"/>
      <c r="T33134" s="60"/>
      <c r="U33134" s="60"/>
      <c r="V33134" s="60"/>
      <c r="W33134" s="60"/>
    </row>
    <row r="33135" spans="1:23" s="56" customFormat="1">
      <c r="A33135" s="60"/>
      <c r="B33135" s="60"/>
      <c r="D33135" s="60" t="s">
        <v>448</v>
      </c>
      <c r="E33135" s="258"/>
      <c r="F33135" s="106"/>
      <c r="G33135" s="106"/>
      <c r="H33135" s="60"/>
      <c r="I33135" s="60"/>
      <c r="J33135" s="60"/>
      <c r="K33135" s="32"/>
      <c r="L33135" s="32"/>
      <c r="M33135" s="32"/>
      <c r="N33135" s="32"/>
      <c r="O33135" s="32"/>
      <c r="P33135" s="32"/>
      <c r="Q33135" s="32"/>
      <c r="R33135" s="32"/>
      <c r="S33135" s="32"/>
      <c r="T33135" s="60"/>
      <c r="U33135" s="60"/>
      <c r="V33135" s="60"/>
      <c r="W33135" s="60"/>
    </row>
    <row r="33136" spans="1:23" s="56" customFormat="1">
      <c r="A33136" s="60"/>
      <c r="B33136" s="60"/>
      <c r="D33136" s="60" t="s">
        <v>449</v>
      </c>
      <c r="E33136" s="258"/>
      <c r="F33136" s="106"/>
      <c r="G33136" s="106"/>
      <c r="H33136" s="60"/>
      <c r="I33136" s="60"/>
      <c r="J33136" s="60"/>
      <c r="K33136" s="32"/>
      <c r="L33136" s="32"/>
      <c r="M33136" s="32"/>
      <c r="N33136" s="32"/>
      <c r="O33136" s="32"/>
      <c r="P33136" s="32"/>
      <c r="Q33136" s="32"/>
      <c r="R33136" s="32"/>
      <c r="S33136" s="32"/>
      <c r="T33136" s="60"/>
      <c r="U33136" s="60"/>
      <c r="V33136" s="60"/>
      <c r="W33136" s="60"/>
    </row>
    <row r="33137" spans="1:23" s="56" customFormat="1">
      <c r="A33137" s="60"/>
      <c r="B33137" s="60"/>
      <c r="D33137" s="60" t="s">
        <v>450</v>
      </c>
      <c r="E33137" s="258"/>
      <c r="F33137" s="106"/>
      <c r="G33137" s="106"/>
      <c r="H33137" s="60"/>
      <c r="I33137" s="60"/>
      <c r="J33137" s="60"/>
      <c r="K33137" s="32"/>
      <c r="L33137" s="32"/>
      <c r="M33137" s="32"/>
      <c r="N33137" s="32"/>
      <c r="O33137" s="32"/>
      <c r="P33137" s="32"/>
      <c r="Q33137" s="32"/>
      <c r="R33137" s="32"/>
      <c r="S33137" s="32"/>
      <c r="T33137" s="60"/>
      <c r="U33137" s="60"/>
      <c r="V33137" s="60"/>
      <c r="W33137" s="60"/>
    </row>
    <row r="33138" spans="1:23" s="56" customFormat="1">
      <c r="A33138" s="60"/>
      <c r="B33138" s="60"/>
      <c r="D33138" s="60" t="s">
        <v>451</v>
      </c>
      <c r="E33138" s="258"/>
      <c r="F33138" s="106"/>
      <c r="G33138" s="106"/>
      <c r="H33138" s="60"/>
      <c r="I33138" s="60"/>
      <c r="J33138" s="60"/>
      <c r="K33138" s="32"/>
      <c r="L33138" s="32"/>
      <c r="M33138" s="32"/>
      <c r="N33138" s="32"/>
      <c r="O33138" s="32"/>
      <c r="P33138" s="32"/>
      <c r="Q33138" s="32"/>
      <c r="R33138" s="32"/>
      <c r="S33138" s="32"/>
      <c r="T33138" s="60"/>
      <c r="U33138" s="60"/>
      <c r="V33138" s="60"/>
      <c r="W33138" s="60"/>
    </row>
    <row r="33139" spans="1:23" s="56" customFormat="1">
      <c r="A33139" s="60"/>
      <c r="B33139" s="60"/>
      <c r="D33139" s="60" t="s">
        <v>452</v>
      </c>
      <c r="E33139" s="258"/>
      <c r="F33139" s="106"/>
      <c r="G33139" s="106"/>
      <c r="H33139" s="60"/>
      <c r="I33139" s="60"/>
      <c r="J33139" s="60"/>
      <c r="K33139" s="32"/>
      <c r="L33139" s="32"/>
      <c r="M33139" s="32"/>
      <c r="N33139" s="32"/>
      <c r="O33139" s="32"/>
      <c r="P33139" s="32"/>
      <c r="Q33139" s="32"/>
      <c r="R33139" s="32"/>
      <c r="S33139" s="32"/>
      <c r="T33139" s="60"/>
      <c r="U33139" s="60"/>
      <c r="V33139" s="60"/>
      <c r="W33139" s="60"/>
    </row>
    <row r="33140" spans="1:23" s="56" customFormat="1">
      <c r="A33140" s="60"/>
      <c r="B33140" s="60"/>
      <c r="D33140" s="60" t="s">
        <v>453</v>
      </c>
      <c r="E33140" s="258"/>
      <c r="F33140" s="106"/>
      <c r="G33140" s="106"/>
      <c r="H33140" s="60"/>
      <c r="I33140" s="60"/>
      <c r="J33140" s="60"/>
      <c r="K33140" s="32"/>
      <c r="L33140" s="32"/>
      <c r="M33140" s="32"/>
      <c r="N33140" s="32"/>
      <c r="O33140" s="32"/>
      <c r="P33140" s="32"/>
      <c r="Q33140" s="32"/>
      <c r="R33140" s="32"/>
      <c r="S33140" s="32"/>
      <c r="T33140" s="60"/>
      <c r="U33140" s="60"/>
      <c r="V33140" s="60"/>
      <c r="W33140" s="60"/>
    </row>
    <row r="33141" spans="1:23" s="56" customFormat="1">
      <c r="A33141" s="60"/>
      <c r="B33141" s="60"/>
      <c r="D33141" s="60" t="s">
        <v>454</v>
      </c>
      <c r="E33141" s="258"/>
      <c r="F33141" s="106"/>
      <c r="G33141" s="106"/>
      <c r="H33141" s="60"/>
      <c r="I33141" s="60"/>
      <c r="J33141" s="60"/>
      <c r="K33141" s="32"/>
      <c r="L33141" s="32"/>
      <c r="M33141" s="32"/>
      <c r="N33141" s="32"/>
      <c r="O33141" s="32"/>
      <c r="P33141" s="32"/>
      <c r="Q33141" s="32"/>
      <c r="R33141" s="32"/>
      <c r="S33141" s="32"/>
      <c r="T33141" s="60"/>
      <c r="U33141" s="60"/>
      <c r="V33141" s="60"/>
      <c r="W33141" s="60"/>
    </row>
    <row r="33142" spans="1:23" s="56" customFormat="1">
      <c r="A33142" s="60"/>
      <c r="B33142" s="60"/>
      <c r="D33142" s="60" t="s">
        <v>455</v>
      </c>
      <c r="E33142" s="258"/>
      <c r="F33142" s="106"/>
      <c r="G33142" s="106"/>
      <c r="H33142" s="60"/>
      <c r="I33142" s="60"/>
      <c r="J33142" s="60"/>
      <c r="K33142" s="32"/>
      <c r="L33142" s="32"/>
      <c r="M33142" s="32"/>
      <c r="N33142" s="32"/>
      <c r="O33142" s="32"/>
      <c r="P33142" s="32"/>
      <c r="Q33142" s="32"/>
      <c r="R33142" s="32"/>
      <c r="S33142" s="32"/>
      <c r="T33142" s="60"/>
      <c r="U33142" s="60"/>
      <c r="V33142" s="60"/>
      <c r="W33142" s="60"/>
    </row>
    <row r="33143" spans="1:23" s="56" customFormat="1">
      <c r="A33143" s="60"/>
      <c r="B33143" s="60"/>
      <c r="D33143" s="60" t="s">
        <v>456</v>
      </c>
      <c r="E33143" s="258"/>
      <c r="F33143" s="106"/>
      <c r="G33143" s="106"/>
      <c r="H33143" s="60"/>
      <c r="I33143" s="60"/>
      <c r="J33143" s="60"/>
      <c r="K33143" s="32"/>
      <c r="L33143" s="32"/>
      <c r="M33143" s="32"/>
      <c r="N33143" s="32"/>
      <c r="O33143" s="32"/>
      <c r="P33143" s="32"/>
      <c r="Q33143" s="32"/>
      <c r="R33143" s="32"/>
      <c r="S33143" s="32"/>
      <c r="T33143" s="60"/>
      <c r="U33143" s="60"/>
      <c r="V33143" s="60"/>
      <c r="W33143" s="60"/>
    </row>
    <row r="33144" spans="1:23" s="56" customFormat="1">
      <c r="A33144" s="60"/>
      <c r="B33144" s="60"/>
      <c r="D33144" s="60" t="s">
        <v>457</v>
      </c>
      <c r="E33144" s="258"/>
      <c r="F33144" s="106"/>
      <c r="G33144" s="106"/>
      <c r="H33144" s="60"/>
      <c r="I33144" s="60"/>
      <c r="J33144" s="60"/>
      <c r="K33144" s="32"/>
      <c r="L33144" s="32"/>
      <c r="M33144" s="32"/>
      <c r="N33144" s="32"/>
      <c r="O33144" s="32"/>
      <c r="P33144" s="32"/>
      <c r="Q33144" s="32"/>
      <c r="R33144" s="32"/>
      <c r="S33144" s="32"/>
      <c r="T33144" s="60"/>
      <c r="U33144" s="60"/>
      <c r="V33144" s="60"/>
      <c r="W33144" s="60"/>
    </row>
    <row r="33145" spans="1:23" s="56" customFormat="1">
      <c r="A33145" s="60"/>
      <c r="B33145" s="60"/>
      <c r="D33145" s="60" t="s">
        <v>458</v>
      </c>
      <c r="E33145" s="258"/>
      <c r="F33145" s="106"/>
      <c r="G33145" s="106"/>
      <c r="H33145" s="60"/>
      <c r="I33145" s="60"/>
      <c r="J33145" s="60"/>
      <c r="K33145" s="32"/>
      <c r="L33145" s="32"/>
      <c r="M33145" s="32"/>
      <c r="N33145" s="32"/>
      <c r="O33145" s="32"/>
      <c r="P33145" s="32"/>
      <c r="Q33145" s="32"/>
      <c r="R33145" s="32"/>
      <c r="S33145" s="32"/>
      <c r="T33145" s="60"/>
      <c r="U33145" s="60"/>
      <c r="V33145" s="60"/>
      <c r="W33145" s="60"/>
    </row>
    <row r="33146" spans="1:23" s="56" customFormat="1">
      <c r="A33146" s="60"/>
      <c r="B33146" s="60"/>
      <c r="D33146" s="60" t="s">
        <v>459</v>
      </c>
      <c r="E33146" s="258"/>
      <c r="F33146" s="106"/>
      <c r="G33146" s="106"/>
      <c r="H33146" s="60"/>
      <c r="I33146" s="60"/>
      <c r="J33146" s="60"/>
      <c r="K33146" s="32"/>
      <c r="L33146" s="32"/>
      <c r="M33146" s="32"/>
      <c r="N33146" s="32"/>
      <c r="O33146" s="32"/>
      <c r="P33146" s="32"/>
      <c r="Q33146" s="32"/>
      <c r="R33146" s="32"/>
      <c r="S33146" s="32"/>
      <c r="T33146" s="60"/>
      <c r="U33146" s="60"/>
      <c r="V33146" s="60"/>
      <c r="W33146" s="60"/>
    </row>
    <row r="33147" spans="1:23" s="56" customFormat="1">
      <c r="A33147" s="60"/>
      <c r="B33147" s="60"/>
      <c r="D33147" s="60" t="s">
        <v>460</v>
      </c>
      <c r="E33147" s="258"/>
      <c r="F33147" s="106"/>
      <c r="G33147" s="106"/>
      <c r="H33147" s="60"/>
      <c r="I33147" s="60"/>
      <c r="J33147" s="60"/>
      <c r="K33147" s="32"/>
      <c r="L33147" s="32"/>
      <c r="M33147" s="32"/>
      <c r="N33147" s="32"/>
      <c r="O33147" s="32"/>
      <c r="P33147" s="32"/>
      <c r="Q33147" s="32"/>
      <c r="R33147" s="32"/>
      <c r="S33147" s="32"/>
      <c r="T33147" s="60"/>
      <c r="U33147" s="60"/>
      <c r="V33147" s="60"/>
      <c r="W33147" s="60"/>
    </row>
    <row r="33148" spans="1:23" s="56" customFormat="1">
      <c r="A33148" s="60"/>
      <c r="B33148" s="60"/>
      <c r="D33148" s="60" t="s">
        <v>461</v>
      </c>
      <c r="E33148" s="258"/>
      <c r="F33148" s="106"/>
      <c r="G33148" s="106"/>
      <c r="H33148" s="60"/>
      <c r="I33148" s="60"/>
      <c r="J33148" s="60"/>
      <c r="K33148" s="32"/>
      <c r="L33148" s="32"/>
      <c r="M33148" s="32"/>
      <c r="N33148" s="32"/>
      <c r="O33148" s="32"/>
      <c r="P33148" s="32"/>
      <c r="Q33148" s="32"/>
      <c r="R33148" s="32"/>
      <c r="S33148" s="32"/>
      <c r="T33148" s="60"/>
      <c r="U33148" s="60"/>
      <c r="V33148" s="60"/>
      <c r="W33148" s="60"/>
    </row>
    <row r="33149" spans="1:23" s="56" customFormat="1">
      <c r="A33149" s="60"/>
      <c r="B33149" s="60"/>
      <c r="D33149" s="60" t="s">
        <v>462</v>
      </c>
      <c r="E33149" s="258"/>
      <c r="F33149" s="106"/>
      <c r="G33149" s="106"/>
      <c r="H33149" s="60"/>
      <c r="I33149" s="60"/>
      <c r="J33149" s="60"/>
      <c r="K33149" s="32"/>
      <c r="L33149" s="32"/>
      <c r="M33149" s="32"/>
      <c r="N33149" s="32"/>
      <c r="O33149" s="32"/>
      <c r="P33149" s="32"/>
      <c r="Q33149" s="32"/>
      <c r="R33149" s="32"/>
      <c r="S33149" s="32"/>
      <c r="T33149" s="60"/>
      <c r="U33149" s="60"/>
      <c r="V33149" s="60"/>
      <c r="W33149" s="60"/>
    </row>
    <row r="33150" spans="1:23" s="56" customFormat="1">
      <c r="A33150" s="60"/>
      <c r="B33150" s="60"/>
      <c r="D33150" s="60" t="s">
        <v>463</v>
      </c>
      <c r="E33150" s="258"/>
      <c r="F33150" s="106"/>
      <c r="G33150" s="106"/>
      <c r="H33150" s="60"/>
      <c r="I33150" s="60"/>
      <c r="J33150" s="60"/>
      <c r="K33150" s="32"/>
      <c r="L33150" s="32"/>
      <c r="M33150" s="32"/>
      <c r="N33150" s="32"/>
      <c r="O33150" s="32"/>
      <c r="P33150" s="32"/>
      <c r="Q33150" s="32"/>
      <c r="R33150" s="32"/>
      <c r="S33150" s="32"/>
      <c r="T33150" s="60"/>
      <c r="U33150" s="60"/>
      <c r="V33150" s="60"/>
      <c r="W33150" s="60"/>
    </row>
    <row r="33151" spans="1:23" s="56" customFormat="1">
      <c r="A33151" s="60"/>
      <c r="B33151" s="60"/>
      <c r="D33151" s="60" t="s">
        <v>464</v>
      </c>
      <c r="E33151" s="258"/>
      <c r="F33151" s="106"/>
      <c r="G33151" s="106"/>
      <c r="H33151" s="60"/>
      <c r="I33151" s="60"/>
      <c r="J33151" s="60"/>
      <c r="K33151" s="32"/>
      <c r="L33151" s="32"/>
      <c r="M33151" s="32"/>
      <c r="N33151" s="32"/>
      <c r="O33151" s="32"/>
      <c r="P33151" s="32"/>
      <c r="Q33151" s="32"/>
      <c r="R33151" s="32"/>
      <c r="S33151" s="32"/>
      <c r="T33151" s="60"/>
      <c r="U33151" s="60"/>
      <c r="V33151" s="60"/>
      <c r="W33151" s="60"/>
    </row>
    <row r="33152" spans="1:23" s="56" customFormat="1">
      <c r="A33152" s="60"/>
      <c r="B33152" s="60"/>
      <c r="D33152" s="60" t="s">
        <v>465</v>
      </c>
      <c r="E33152" s="258"/>
      <c r="F33152" s="106"/>
      <c r="G33152" s="106"/>
      <c r="H33152" s="60"/>
      <c r="I33152" s="60"/>
      <c r="J33152" s="60"/>
      <c r="K33152" s="32"/>
      <c r="L33152" s="32"/>
      <c r="M33152" s="32"/>
      <c r="N33152" s="32"/>
      <c r="O33152" s="32"/>
      <c r="P33152" s="32"/>
      <c r="Q33152" s="32"/>
      <c r="R33152" s="32"/>
      <c r="S33152" s="32"/>
      <c r="T33152" s="60"/>
      <c r="U33152" s="60"/>
      <c r="V33152" s="60"/>
      <c r="W33152" s="60"/>
    </row>
    <row r="33153" spans="1:23" s="56" customFormat="1">
      <c r="A33153" s="60"/>
      <c r="B33153" s="60"/>
      <c r="D33153" s="60" t="s">
        <v>466</v>
      </c>
      <c r="E33153" s="258"/>
      <c r="F33153" s="106"/>
      <c r="G33153" s="106"/>
      <c r="H33153" s="60"/>
      <c r="I33153" s="60"/>
      <c r="J33153" s="60"/>
      <c r="K33153" s="32"/>
      <c r="L33153" s="32"/>
      <c r="M33153" s="32"/>
      <c r="N33153" s="32"/>
      <c r="O33153" s="32"/>
      <c r="P33153" s="32"/>
      <c r="Q33153" s="32"/>
      <c r="R33153" s="32"/>
      <c r="S33153" s="32"/>
      <c r="T33153" s="60"/>
      <c r="U33153" s="60"/>
      <c r="V33153" s="60"/>
      <c r="W33153" s="60"/>
    </row>
    <row r="33154" spans="1:23" s="56" customFormat="1">
      <c r="A33154" s="60"/>
      <c r="B33154" s="60"/>
      <c r="D33154" s="60" t="s">
        <v>467</v>
      </c>
      <c r="E33154" s="258"/>
      <c r="F33154" s="106"/>
      <c r="G33154" s="106"/>
      <c r="H33154" s="60"/>
      <c r="I33154" s="60"/>
      <c r="J33154" s="60"/>
      <c r="K33154" s="32"/>
      <c r="L33154" s="32"/>
      <c r="M33154" s="32"/>
      <c r="N33154" s="32"/>
      <c r="O33154" s="32"/>
      <c r="P33154" s="32"/>
      <c r="Q33154" s="32"/>
      <c r="R33154" s="32"/>
      <c r="S33154" s="32"/>
      <c r="T33154" s="60"/>
      <c r="U33154" s="60"/>
      <c r="V33154" s="60"/>
      <c r="W33154" s="60"/>
    </row>
    <row r="33155" spans="1:23" s="56" customFormat="1">
      <c r="A33155" s="60"/>
      <c r="B33155" s="60"/>
      <c r="D33155" s="60" t="s">
        <v>468</v>
      </c>
      <c r="E33155" s="258"/>
      <c r="F33155" s="106"/>
      <c r="G33155" s="106"/>
      <c r="H33155" s="60"/>
      <c r="I33155" s="60"/>
      <c r="J33155" s="60"/>
      <c r="K33155" s="32"/>
      <c r="L33155" s="32"/>
      <c r="M33155" s="32"/>
      <c r="N33155" s="32"/>
      <c r="O33155" s="32"/>
      <c r="P33155" s="32"/>
      <c r="Q33155" s="32"/>
      <c r="R33155" s="32"/>
      <c r="S33155" s="32"/>
      <c r="T33155" s="60"/>
      <c r="U33155" s="60"/>
      <c r="V33155" s="60"/>
      <c r="W33155" s="60"/>
    </row>
    <row r="33156" spans="1:23" s="56" customFormat="1">
      <c r="A33156" s="60"/>
      <c r="B33156" s="60"/>
      <c r="D33156" s="60" t="s">
        <v>469</v>
      </c>
      <c r="E33156" s="258"/>
      <c r="F33156" s="106"/>
      <c r="G33156" s="106"/>
      <c r="H33156" s="60"/>
      <c r="I33156" s="60"/>
      <c r="J33156" s="60"/>
      <c r="K33156" s="32"/>
      <c r="L33156" s="32"/>
      <c r="M33156" s="32"/>
      <c r="N33156" s="32"/>
      <c r="O33156" s="32"/>
      <c r="P33156" s="32"/>
      <c r="Q33156" s="32"/>
      <c r="R33156" s="32"/>
      <c r="S33156" s="32"/>
      <c r="T33156" s="60"/>
      <c r="U33156" s="60"/>
      <c r="V33156" s="60"/>
      <c r="W33156" s="60"/>
    </row>
    <row r="33157" spans="1:23" s="56" customFormat="1">
      <c r="A33157" s="60"/>
      <c r="B33157" s="60"/>
      <c r="D33157" s="60" t="s">
        <v>470</v>
      </c>
      <c r="E33157" s="258"/>
      <c r="F33157" s="106"/>
      <c r="G33157" s="106"/>
      <c r="H33157" s="60"/>
      <c r="I33157" s="60"/>
      <c r="J33157" s="60"/>
      <c r="K33157" s="32"/>
      <c r="L33157" s="32"/>
      <c r="M33157" s="32"/>
      <c r="N33157" s="32"/>
      <c r="O33157" s="32"/>
      <c r="P33157" s="32"/>
      <c r="Q33157" s="32"/>
      <c r="R33157" s="32"/>
      <c r="S33157" s="32"/>
      <c r="T33157" s="60"/>
      <c r="U33157" s="60"/>
      <c r="V33157" s="60"/>
      <c r="W33157" s="60"/>
    </row>
    <row r="33158" spans="1:23" s="56" customFormat="1">
      <c r="A33158" s="60"/>
      <c r="B33158" s="60"/>
      <c r="D33158" s="60" t="s">
        <v>471</v>
      </c>
      <c r="E33158" s="258"/>
      <c r="F33158" s="106"/>
      <c r="G33158" s="106"/>
      <c r="H33158" s="60"/>
      <c r="I33158" s="60"/>
      <c r="J33158" s="60"/>
      <c r="K33158" s="32"/>
      <c r="L33158" s="32"/>
      <c r="M33158" s="32"/>
      <c r="N33158" s="32"/>
      <c r="O33158" s="32"/>
      <c r="P33158" s="32"/>
      <c r="Q33158" s="32"/>
      <c r="R33158" s="32"/>
      <c r="S33158" s="32"/>
      <c r="T33158" s="60"/>
      <c r="U33158" s="60"/>
      <c r="V33158" s="60"/>
      <c r="W33158" s="60"/>
    </row>
    <row r="33159" spans="1:23" s="56" customFormat="1">
      <c r="A33159" s="60"/>
      <c r="B33159" s="60"/>
      <c r="D33159" s="60" t="s">
        <v>472</v>
      </c>
      <c r="E33159" s="258"/>
      <c r="F33159" s="106"/>
      <c r="G33159" s="106"/>
      <c r="H33159" s="60"/>
      <c r="I33159" s="60"/>
      <c r="J33159" s="60"/>
      <c r="K33159" s="32"/>
      <c r="L33159" s="32"/>
      <c r="M33159" s="32"/>
      <c r="N33159" s="32"/>
      <c r="O33159" s="32"/>
      <c r="P33159" s="32"/>
      <c r="Q33159" s="32"/>
      <c r="R33159" s="32"/>
      <c r="S33159" s="32"/>
      <c r="T33159" s="60"/>
      <c r="U33159" s="60"/>
      <c r="V33159" s="60"/>
      <c r="W33159" s="60"/>
    </row>
    <row r="33160" spans="1:23" s="56" customFormat="1">
      <c r="A33160" s="60"/>
      <c r="B33160" s="60"/>
      <c r="D33160" s="60" t="s">
        <v>473</v>
      </c>
      <c r="E33160" s="258"/>
      <c r="F33160" s="106"/>
      <c r="G33160" s="106"/>
      <c r="H33160" s="60"/>
      <c r="I33160" s="60"/>
      <c r="J33160" s="60"/>
      <c r="K33160" s="32"/>
      <c r="L33160" s="32"/>
      <c r="M33160" s="32"/>
      <c r="N33160" s="32"/>
      <c r="O33160" s="32"/>
      <c r="P33160" s="32"/>
      <c r="Q33160" s="32"/>
      <c r="R33160" s="32"/>
      <c r="S33160" s="32"/>
      <c r="T33160" s="60"/>
      <c r="U33160" s="60"/>
      <c r="V33160" s="60"/>
      <c r="W33160" s="60"/>
    </row>
    <row r="33161" spans="1:23" s="56" customFormat="1">
      <c r="A33161" s="60"/>
      <c r="B33161" s="60"/>
      <c r="D33161" s="60" t="s">
        <v>474</v>
      </c>
      <c r="E33161" s="258"/>
      <c r="F33161" s="106"/>
      <c r="G33161" s="106"/>
      <c r="H33161" s="60"/>
      <c r="I33161" s="60"/>
      <c r="J33161" s="60"/>
      <c r="K33161" s="32"/>
      <c r="L33161" s="32"/>
      <c r="M33161" s="32"/>
      <c r="N33161" s="32"/>
      <c r="O33161" s="32"/>
      <c r="P33161" s="32"/>
      <c r="Q33161" s="32"/>
      <c r="R33161" s="32"/>
      <c r="S33161" s="32"/>
      <c r="T33161" s="60"/>
      <c r="U33161" s="60"/>
      <c r="V33161" s="60"/>
      <c r="W33161" s="60"/>
    </row>
    <row r="33162" spans="1:23" s="56" customFormat="1">
      <c r="A33162" s="60"/>
      <c r="B33162" s="60"/>
      <c r="D33162" s="60" t="s">
        <v>475</v>
      </c>
      <c r="E33162" s="258"/>
      <c r="F33162" s="106"/>
      <c r="G33162" s="106"/>
      <c r="H33162" s="60"/>
      <c r="I33162" s="60"/>
      <c r="J33162" s="60"/>
      <c r="K33162" s="32"/>
      <c r="L33162" s="32"/>
      <c r="M33162" s="32"/>
      <c r="N33162" s="32"/>
      <c r="O33162" s="32"/>
      <c r="P33162" s="32"/>
      <c r="Q33162" s="32"/>
      <c r="R33162" s="32"/>
      <c r="S33162" s="32"/>
      <c r="T33162" s="60"/>
      <c r="U33162" s="60"/>
      <c r="V33162" s="60"/>
      <c r="W33162" s="60"/>
    </row>
    <row r="33163" spans="1:23" s="56" customFormat="1">
      <c r="A33163" s="60"/>
      <c r="B33163" s="60"/>
      <c r="D33163" s="60" t="s">
        <v>476</v>
      </c>
      <c r="E33163" s="258"/>
      <c r="F33163" s="106"/>
      <c r="G33163" s="106"/>
      <c r="H33163" s="60"/>
      <c r="I33163" s="60"/>
      <c r="J33163" s="60"/>
      <c r="K33163" s="32"/>
      <c r="L33163" s="32"/>
      <c r="M33163" s="32"/>
      <c r="N33163" s="32"/>
      <c r="O33163" s="32"/>
      <c r="P33163" s="32"/>
      <c r="Q33163" s="32"/>
      <c r="R33163" s="32"/>
      <c r="S33163" s="32"/>
      <c r="T33163" s="60"/>
      <c r="U33163" s="60"/>
      <c r="V33163" s="60"/>
      <c r="W33163" s="60"/>
    </row>
    <row r="33164" spans="1:23" s="56" customFormat="1">
      <c r="A33164" s="60"/>
      <c r="B33164" s="60"/>
      <c r="D33164" s="60" t="s">
        <v>477</v>
      </c>
      <c r="E33164" s="258"/>
      <c r="F33164" s="106"/>
      <c r="G33164" s="106"/>
      <c r="H33164" s="60"/>
      <c r="I33164" s="60"/>
      <c r="J33164" s="60"/>
      <c r="K33164" s="32"/>
      <c r="L33164" s="32"/>
      <c r="M33164" s="32"/>
      <c r="N33164" s="32"/>
      <c r="O33164" s="32"/>
      <c r="P33164" s="32"/>
      <c r="Q33164" s="32"/>
      <c r="R33164" s="32"/>
      <c r="S33164" s="32"/>
      <c r="T33164" s="60"/>
      <c r="U33164" s="60"/>
      <c r="V33164" s="60"/>
      <c r="W33164" s="60"/>
    </row>
    <row r="33165" spans="1:23" s="56" customFormat="1">
      <c r="A33165" s="60"/>
      <c r="B33165" s="60"/>
      <c r="D33165" s="60" t="s">
        <v>478</v>
      </c>
      <c r="E33165" s="258"/>
      <c r="F33165" s="106"/>
      <c r="G33165" s="106"/>
      <c r="H33165" s="60"/>
      <c r="I33165" s="60"/>
      <c r="J33165" s="60"/>
      <c r="K33165" s="32"/>
      <c r="L33165" s="32"/>
      <c r="M33165" s="32"/>
      <c r="N33165" s="32"/>
      <c r="O33165" s="32"/>
      <c r="P33165" s="32"/>
      <c r="Q33165" s="32"/>
      <c r="R33165" s="32"/>
      <c r="S33165" s="32"/>
      <c r="T33165" s="60"/>
      <c r="U33165" s="60"/>
      <c r="V33165" s="60"/>
      <c r="W33165" s="60"/>
    </row>
    <row r="33166" spans="1:23" s="56" customFormat="1">
      <c r="A33166" s="60"/>
      <c r="B33166" s="60"/>
      <c r="D33166" s="60" t="s">
        <v>479</v>
      </c>
      <c r="E33166" s="258"/>
      <c r="F33166" s="106"/>
      <c r="G33166" s="106"/>
      <c r="H33166" s="60"/>
      <c r="I33166" s="60"/>
      <c r="J33166" s="60"/>
      <c r="K33166" s="32"/>
      <c r="L33166" s="32"/>
      <c r="M33166" s="32"/>
      <c r="N33166" s="32"/>
      <c r="O33166" s="32"/>
      <c r="P33166" s="32"/>
      <c r="Q33166" s="32"/>
      <c r="R33166" s="32"/>
      <c r="S33166" s="32"/>
      <c r="T33166" s="60"/>
      <c r="U33166" s="60"/>
      <c r="V33166" s="60"/>
      <c r="W33166" s="60"/>
    </row>
    <row r="33167" spans="1:23" s="56" customFormat="1">
      <c r="A33167" s="60"/>
      <c r="B33167" s="60"/>
      <c r="D33167" s="60" t="s">
        <v>480</v>
      </c>
      <c r="E33167" s="258"/>
      <c r="F33167" s="106"/>
      <c r="G33167" s="106"/>
      <c r="H33167" s="60"/>
      <c r="I33167" s="60"/>
      <c r="J33167" s="60"/>
      <c r="K33167" s="32"/>
      <c r="L33167" s="32"/>
      <c r="M33167" s="32"/>
      <c r="N33167" s="32"/>
      <c r="O33167" s="32"/>
      <c r="P33167" s="32"/>
      <c r="Q33167" s="32"/>
      <c r="R33167" s="32"/>
      <c r="S33167" s="32"/>
      <c r="T33167" s="60"/>
      <c r="U33167" s="60"/>
      <c r="V33167" s="60"/>
      <c r="W33167" s="60"/>
    </row>
    <row r="33168" spans="1:23" s="56" customFormat="1">
      <c r="A33168" s="60"/>
      <c r="B33168" s="60"/>
      <c r="D33168" s="60" t="s">
        <v>481</v>
      </c>
      <c r="E33168" s="258"/>
      <c r="F33168" s="106"/>
      <c r="G33168" s="106"/>
      <c r="H33168" s="60"/>
      <c r="I33168" s="60"/>
      <c r="J33168" s="60"/>
      <c r="K33168" s="32"/>
      <c r="L33168" s="32"/>
      <c r="M33168" s="32"/>
      <c r="N33168" s="32"/>
      <c r="O33168" s="32"/>
      <c r="P33168" s="32"/>
      <c r="Q33168" s="32"/>
      <c r="R33168" s="32"/>
      <c r="S33168" s="32"/>
      <c r="T33168" s="60"/>
      <c r="U33168" s="60"/>
      <c r="V33168" s="60"/>
      <c r="W33168" s="60"/>
    </row>
    <row r="33169" spans="1:23" s="56" customFormat="1">
      <c r="A33169" s="60"/>
      <c r="B33169" s="60"/>
      <c r="D33169" s="60" t="s">
        <v>482</v>
      </c>
      <c r="E33169" s="258"/>
      <c r="F33169" s="106"/>
      <c r="G33169" s="106"/>
      <c r="H33169" s="60"/>
      <c r="I33169" s="60"/>
      <c r="J33169" s="60"/>
      <c r="K33169" s="32"/>
      <c r="L33169" s="32"/>
      <c r="M33169" s="32"/>
      <c r="N33169" s="32"/>
      <c r="O33169" s="32"/>
      <c r="P33169" s="32"/>
      <c r="Q33169" s="32"/>
      <c r="R33169" s="32"/>
      <c r="S33169" s="32"/>
      <c r="T33169" s="60"/>
      <c r="U33169" s="60"/>
      <c r="V33169" s="60"/>
      <c r="W33169" s="60"/>
    </row>
    <row r="33170" spans="1:23" s="56" customFormat="1">
      <c r="A33170" s="60"/>
      <c r="B33170" s="60"/>
      <c r="D33170" s="60" t="s">
        <v>483</v>
      </c>
      <c r="E33170" s="258"/>
      <c r="F33170" s="106"/>
      <c r="G33170" s="106"/>
      <c r="H33170" s="60"/>
      <c r="I33170" s="60"/>
      <c r="J33170" s="60"/>
      <c r="K33170" s="32"/>
      <c r="L33170" s="32"/>
      <c r="M33170" s="32"/>
      <c r="N33170" s="32"/>
      <c r="O33170" s="32"/>
      <c r="P33170" s="32"/>
      <c r="Q33170" s="32"/>
      <c r="R33170" s="32"/>
      <c r="S33170" s="32"/>
      <c r="T33170" s="60"/>
      <c r="U33170" s="60"/>
      <c r="V33170" s="60"/>
      <c r="W33170" s="60"/>
    </row>
    <row r="33171" spans="1:23" s="56" customFormat="1">
      <c r="A33171" s="60"/>
      <c r="B33171" s="60"/>
      <c r="D33171" s="60" t="s">
        <v>484</v>
      </c>
      <c r="E33171" s="258"/>
      <c r="F33171" s="106"/>
      <c r="G33171" s="106"/>
      <c r="H33171" s="60"/>
      <c r="I33171" s="60"/>
      <c r="J33171" s="60"/>
      <c r="K33171" s="32"/>
      <c r="L33171" s="32"/>
      <c r="M33171" s="32"/>
      <c r="N33171" s="32"/>
      <c r="O33171" s="32"/>
      <c r="P33171" s="32"/>
      <c r="Q33171" s="32"/>
      <c r="R33171" s="32"/>
      <c r="S33171" s="32"/>
      <c r="T33171" s="60"/>
      <c r="U33171" s="60"/>
      <c r="V33171" s="60"/>
      <c r="W33171" s="60"/>
    </row>
    <row r="33172" spans="1:23" s="56" customFormat="1">
      <c r="A33172" s="60"/>
      <c r="B33172" s="60"/>
      <c r="D33172" s="60" t="s">
        <v>485</v>
      </c>
      <c r="E33172" s="258"/>
      <c r="F33172" s="106"/>
      <c r="G33172" s="106"/>
      <c r="H33172" s="60"/>
      <c r="I33172" s="60"/>
      <c r="J33172" s="60"/>
      <c r="K33172" s="32"/>
      <c r="L33172" s="32"/>
      <c r="M33172" s="32"/>
      <c r="N33172" s="32"/>
      <c r="O33172" s="32"/>
      <c r="P33172" s="32"/>
      <c r="Q33172" s="32"/>
      <c r="R33172" s="32"/>
      <c r="S33172" s="32"/>
      <c r="T33172" s="60"/>
      <c r="U33172" s="60"/>
      <c r="V33172" s="60"/>
      <c r="W33172" s="60"/>
    </row>
    <row r="33173" spans="1:23" s="56" customFormat="1">
      <c r="A33173" s="60"/>
      <c r="B33173" s="60"/>
      <c r="D33173" s="60" t="s">
        <v>486</v>
      </c>
      <c r="E33173" s="258"/>
      <c r="F33173" s="106"/>
      <c r="G33173" s="106"/>
      <c r="H33173" s="60"/>
      <c r="I33173" s="60"/>
      <c r="J33173" s="60"/>
      <c r="K33173" s="32"/>
      <c r="L33173" s="32"/>
      <c r="M33173" s="32"/>
      <c r="N33173" s="32"/>
      <c r="O33173" s="32"/>
      <c r="P33173" s="32"/>
      <c r="Q33173" s="32"/>
      <c r="R33173" s="32"/>
      <c r="S33173" s="32"/>
      <c r="T33173" s="60"/>
      <c r="U33173" s="60"/>
      <c r="V33173" s="60"/>
      <c r="W33173" s="60"/>
    </row>
    <row r="33174" spans="1:23" s="56" customFormat="1">
      <c r="A33174" s="60"/>
      <c r="B33174" s="60"/>
      <c r="D33174" s="60" t="s">
        <v>487</v>
      </c>
      <c r="E33174" s="258"/>
      <c r="F33174" s="106"/>
      <c r="G33174" s="106"/>
      <c r="H33174" s="60"/>
      <c r="I33174" s="60"/>
      <c r="J33174" s="60"/>
      <c r="K33174" s="32"/>
      <c r="L33174" s="32"/>
      <c r="M33174" s="32"/>
      <c r="N33174" s="32"/>
      <c r="O33174" s="32"/>
      <c r="P33174" s="32"/>
      <c r="Q33174" s="32"/>
      <c r="R33174" s="32"/>
      <c r="S33174" s="32"/>
      <c r="T33174" s="60"/>
      <c r="U33174" s="60"/>
      <c r="V33174" s="60"/>
      <c r="W33174" s="60"/>
    </row>
    <row r="33175" spans="1:23" s="56" customFormat="1">
      <c r="A33175" s="60"/>
      <c r="B33175" s="60"/>
      <c r="D33175" s="60" t="s">
        <v>488</v>
      </c>
      <c r="E33175" s="258"/>
      <c r="F33175" s="106"/>
      <c r="G33175" s="106"/>
      <c r="H33175" s="60"/>
      <c r="I33175" s="60"/>
      <c r="J33175" s="60"/>
      <c r="K33175" s="32"/>
      <c r="L33175" s="32"/>
      <c r="M33175" s="32"/>
      <c r="N33175" s="32"/>
      <c r="O33175" s="32"/>
      <c r="P33175" s="32"/>
      <c r="Q33175" s="32"/>
      <c r="R33175" s="32"/>
      <c r="S33175" s="32"/>
      <c r="T33175" s="60"/>
      <c r="U33175" s="60"/>
      <c r="V33175" s="60"/>
      <c r="W33175" s="60"/>
    </row>
    <row r="33176" spans="1:23" s="56" customFormat="1">
      <c r="A33176" s="60"/>
      <c r="B33176" s="60"/>
      <c r="D33176" s="60" t="s">
        <v>489</v>
      </c>
      <c r="E33176" s="258"/>
      <c r="F33176" s="106"/>
      <c r="G33176" s="106"/>
      <c r="H33176" s="60"/>
      <c r="I33176" s="60"/>
      <c r="J33176" s="60"/>
      <c r="K33176" s="32"/>
      <c r="L33176" s="32"/>
      <c r="M33176" s="32"/>
      <c r="N33176" s="32"/>
      <c r="O33176" s="32"/>
      <c r="P33176" s="32"/>
      <c r="Q33176" s="32"/>
      <c r="R33176" s="32"/>
      <c r="S33176" s="32"/>
      <c r="T33176" s="60"/>
      <c r="U33176" s="60"/>
      <c r="V33176" s="60"/>
      <c r="W33176" s="60"/>
    </row>
    <row r="33177" spans="1:23" s="56" customFormat="1">
      <c r="A33177" s="60"/>
      <c r="B33177" s="60"/>
      <c r="D33177" s="60" t="s">
        <v>490</v>
      </c>
      <c r="E33177" s="258"/>
      <c r="F33177" s="106"/>
      <c r="G33177" s="106"/>
      <c r="H33177" s="60"/>
      <c r="I33177" s="60"/>
      <c r="J33177" s="60"/>
      <c r="K33177" s="32"/>
      <c r="L33177" s="32"/>
      <c r="M33177" s="32"/>
      <c r="N33177" s="32"/>
      <c r="O33177" s="32"/>
      <c r="P33177" s="32"/>
      <c r="Q33177" s="32"/>
      <c r="R33177" s="32"/>
      <c r="S33177" s="32"/>
      <c r="T33177" s="60"/>
      <c r="U33177" s="60"/>
      <c r="V33177" s="60"/>
      <c r="W33177" s="60"/>
    </row>
    <row r="33178" spans="1:23" s="56" customFormat="1">
      <c r="A33178" s="60"/>
      <c r="B33178" s="60"/>
      <c r="D33178" s="60" t="s">
        <v>491</v>
      </c>
      <c r="E33178" s="258"/>
      <c r="F33178" s="106"/>
      <c r="G33178" s="106"/>
      <c r="H33178" s="60"/>
      <c r="I33178" s="60"/>
      <c r="J33178" s="60"/>
      <c r="K33178" s="32"/>
      <c r="L33178" s="32"/>
      <c r="M33178" s="32"/>
      <c r="N33178" s="32"/>
      <c r="O33178" s="32"/>
      <c r="P33178" s="32"/>
      <c r="Q33178" s="32"/>
      <c r="R33178" s="32"/>
      <c r="S33178" s="32"/>
      <c r="T33178" s="60"/>
      <c r="U33178" s="60"/>
      <c r="V33178" s="60"/>
      <c r="W33178" s="60"/>
    </row>
    <row r="33179" spans="1:23" s="56" customFormat="1">
      <c r="A33179" s="60"/>
      <c r="B33179" s="60"/>
      <c r="D33179" s="60" t="s">
        <v>492</v>
      </c>
      <c r="E33179" s="258"/>
      <c r="F33179" s="106"/>
      <c r="G33179" s="106"/>
      <c r="H33179" s="60"/>
      <c r="I33179" s="60"/>
      <c r="J33179" s="60"/>
      <c r="K33179" s="32"/>
      <c r="L33179" s="32"/>
      <c r="M33179" s="32"/>
      <c r="N33179" s="32"/>
      <c r="O33179" s="32"/>
      <c r="P33179" s="32"/>
      <c r="Q33179" s="32"/>
      <c r="R33179" s="32"/>
      <c r="S33179" s="32"/>
      <c r="T33179" s="60"/>
      <c r="U33179" s="60"/>
      <c r="V33179" s="60"/>
      <c r="W33179" s="60"/>
    </row>
    <row r="33180" spans="1:23" s="56" customFormat="1">
      <c r="A33180" s="60"/>
      <c r="B33180" s="60"/>
      <c r="D33180" s="60" t="s">
        <v>493</v>
      </c>
      <c r="E33180" s="258"/>
      <c r="F33180" s="106"/>
      <c r="G33180" s="106"/>
      <c r="H33180" s="60"/>
      <c r="I33180" s="60"/>
      <c r="J33180" s="60"/>
      <c r="K33180" s="32"/>
      <c r="L33180" s="32"/>
      <c r="M33180" s="32"/>
      <c r="N33180" s="32"/>
      <c r="O33180" s="32"/>
      <c r="P33180" s="32"/>
      <c r="Q33180" s="32"/>
      <c r="R33180" s="32"/>
      <c r="S33180" s="32"/>
      <c r="T33180" s="60"/>
      <c r="U33180" s="60"/>
      <c r="V33180" s="60"/>
      <c r="W33180" s="60"/>
    </row>
    <row r="33181" spans="1:23" s="56" customFormat="1">
      <c r="A33181" s="60"/>
      <c r="B33181" s="60"/>
      <c r="D33181" s="60" t="s">
        <v>494</v>
      </c>
      <c r="E33181" s="258"/>
      <c r="F33181" s="106"/>
      <c r="G33181" s="106"/>
      <c r="H33181" s="60"/>
      <c r="I33181" s="60"/>
      <c r="J33181" s="60"/>
      <c r="K33181" s="32"/>
      <c r="L33181" s="32"/>
      <c r="M33181" s="32"/>
      <c r="N33181" s="32"/>
      <c r="O33181" s="32"/>
      <c r="P33181" s="32"/>
      <c r="Q33181" s="32"/>
      <c r="R33181" s="32"/>
      <c r="S33181" s="32"/>
      <c r="T33181" s="60"/>
      <c r="U33181" s="60"/>
      <c r="V33181" s="60"/>
      <c r="W33181" s="60"/>
    </row>
    <row r="33182" spans="1:23" s="56" customFormat="1">
      <c r="A33182" s="60"/>
      <c r="B33182" s="60"/>
      <c r="D33182" s="60" t="s">
        <v>495</v>
      </c>
      <c r="E33182" s="258"/>
      <c r="F33182" s="106"/>
      <c r="G33182" s="106"/>
      <c r="H33182" s="60"/>
      <c r="I33182" s="60"/>
      <c r="J33182" s="60"/>
      <c r="K33182" s="32"/>
      <c r="L33182" s="32"/>
      <c r="M33182" s="32"/>
      <c r="N33182" s="32"/>
      <c r="O33182" s="32"/>
      <c r="P33182" s="32"/>
      <c r="Q33182" s="32"/>
      <c r="R33182" s="32"/>
      <c r="S33182" s="32"/>
      <c r="T33182" s="60"/>
      <c r="U33182" s="60"/>
      <c r="V33182" s="60"/>
      <c r="W33182" s="60"/>
    </row>
    <row r="33183" spans="1:23" s="56" customFormat="1">
      <c r="A33183" s="60"/>
      <c r="B33183" s="60"/>
      <c r="D33183" s="60" t="s">
        <v>496</v>
      </c>
      <c r="E33183" s="258"/>
      <c r="F33183" s="106"/>
      <c r="G33183" s="106"/>
      <c r="H33183" s="60"/>
      <c r="I33183" s="60"/>
      <c r="J33183" s="60"/>
      <c r="K33183" s="32"/>
      <c r="L33183" s="32"/>
      <c r="M33183" s="32"/>
      <c r="N33183" s="32"/>
      <c r="O33183" s="32"/>
      <c r="P33183" s="32"/>
      <c r="Q33183" s="32"/>
      <c r="R33183" s="32"/>
      <c r="S33183" s="32"/>
      <c r="T33183" s="60"/>
      <c r="U33183" s="60"/>
      <c r="V33183" s="60"/>
      <c r="W33183" s="60"/>
    </row>
    <row r="33184" spans="1:23" s="56" customFormat="1">
      <c r="A33184" s="60"/>
      <c r="B33184" s="60"/>
      <c r="D33184" s="60" t="s">
        <v>497</v>
      </c>
      <c r="E33184" s="258"/>
      <c r="F33184" s="106"/>
      <c r="G33184" s="106"/>
      <c r="H33184" s="60"/>
      <c r="I33184" s="60"/>
      <c r="J33184" s="60"/>
      <c r="K33184" s="32"/>
      <c r="L33184" s="32"/>
      <c r="M33184" s="32"/>
      <c r="N33184" s="32"/>
      <c r="O33184" s="32"/>
      <c r="P33184" s="32"/>
      <c r="Q33184" s="32"/>
      <c r="R33184" s="32"/>
      <c r="S33184" s="32"/>
      <c r="T33184" s="60"/>
      <c r="U33184" s="60"/>
      <c r="V33184" s="60"/>
      <c r="W33184" s="60"/>
    </row>
    <row r="33185" spans="1:23" s="56" customFormat="1">
      <c r="A33185" s="60"/>
      <c r="B33185" s="60"/>
      <c r="D33185" s="60" t="s">
        <v>498</v>
      </c>
      <c r="E33185" s="258"/>
      <c r="F33185" s="106"/>
      <c r="G33185" s="106"/>
      <c r="H33185" s="60"/>
      <c r="I33185" s="60"/>
      <c r="J33185" s="60"/>
      <c r="K33185" s="32"/>
      <c r="L33185" s="32"/>
      <c r="M33185" s="32"/>
      <c r="N33185" s="32"/>
      <c r="O33185" s="32"/>
      <c r="P33185" s="32"/>
      <c r="Q33185" s="32"/>
      <c r="R33185" s="32"/>
      <c r="S33185" s="32"/>
      <c r="T33185" s="60"/>
      <c r="U33185" s="60"/>
      <c r="V33185" s="60"/>
      <c r="W33185" s="60"/>
    </row>
    <row r="33186" spans="1:23" s="56" customFormat="1">
      <c r="A33186" s="60"/>
      <c r="B33186" s="60"/>
      <c r="D33186" s="60" t="s">
        <v>499</v>
      </c>
      <c r="E33186" s="258"/>
      <c r="F33186" s="106"/>
      <c r="G33186" s="106"/>
      <c r="H33186" s="60"/>
      <c r="I33186" s="60"/>
      <c r="J33186" s="60"/>
      <c r="K33186" s="32"/>
      <c r="L33186" s="32"/>
      <c r="M33186" s="32"/>
      <c r="N33186" s="32"/>
      <c r="O33186" s="32"/>
      <c r="P33186" s="32"/>
      <c r="Q33186" s="32"/>
      <c r="R33186" s="32"/>
      <c r="S33186" s="32"/>
      <c r="T33186" s="60"/>
      <c r="U33186" s="60"/>
      <c r="V33186" s="60"/>
      <c r="W33186" s="60"/>
    </row>
    <row r="33187" spans="1:23" s="56" customFormat="1">
      <c r="A33187" s="60"/>
      <c r="B33187" s="60"/>
      <c r="D33187" s="60" t="s">
        <v>500</v>
      </c>
      <c r="E33187" s="258"/>
      <c r="F33187" s="106"/>
      <c r="G33187" s="106"/>
      <c r="H33187" s="60"/>
      <c r="I33187" s="60"/>
      <c r="J33187" s="60"/>
      <c r="K33187" s="32"/>
      <c r="L33187" s="32"/>
      <c r="M33187" s="32"/>
      <c r="N33187" s="32"/>
      <c r="O33187" s="32"/>
      <c r="P33187" s="32"/>
      <c r="Q33187" s="32"/>
      <c r="R33187" s="32"/>
      <c r="S33187" s="32"/>
      <c r="T33187" s="60"/>
      <c r="U33187" s="60"/>
      <c r="V33187" s="60"/>
      <c r="W33187" s="60"/>
    </row>
    <row r="33188" spans="1:23" s="56" customFormat="1">
      <c r="A33188" s="60"/>
      <c r="B33188" s="60"/>
      <c r="D33188" s="60" t="s">
        <v>501</v>
      </c>
      <c r="E33188" s="258"/>
      <c r="F33188" s="106"/>
      <c r="G33188" s="106"/>
      <c r="H33188" s="60"/>
      <c r="I33188" s="60"/>
      <c r="J33188" s="60"/>
      <c r="K33188" s="32"/>
      <c r="L33188" s="32"/>
      <c r="M33188" s="32"/>
      <c r="N33188" s="32"/>
      <c r="O33188" s="32"/>
      <c r="P33188" s="32"/>
      <c r="Q33188" s="32"/>
      <c r="R33188" s="32"/>
      <c r="S33188" s="32"/>
      <c r="T33188" s="60"/>
      <c r="U33188" s="60"/>
      <c r="V33188" s="60"/>
      <c r="W33188" s="60"/>
    </row>
    <row r="33189" spans="1:23" s="56" customFormat="1">
      <c r="A33189" s="60"/>
      <c r="B33189" s="60"/>
      <c r="D33189" s="60" t="s">
        <v>502</v>
      </c>
      <c r="E33189" s="258"/>
      <c r="F33189" s="106"/>
      <c r="G33189" s="106"/>
      <c r="H33189" s="60"/>
      <c r="I33189" s="60"/>
      <c r="J33189" s="60"/>
      <c r="K33189" s="32"/>
      <c r="L33189" s="32"/>
      <c r="M33189" s="32"/>
      <c r="N33189" s="32"/>
      <c r="O33189" s="32"/>
      <c r="P33189" s="32"/>
      <c r="Q33189" s="32"/>
      <c r="R33189" s="32"/>
      <c r="S33189" s="32"/>
      <c r="T33189" s="60"/>
      <c r="U33189" s="60"/>
      <c r="V33189" s="60"/>
      <c r="W33189" s="60"/>
    </row>
    <row r="33190" spans="1:23" s="56" customFormat="1">
      <c r="A33190" s="60"/>
      <c r="B33190" s="60"/>
      <c r="D33190" s="60" t="s">
        <v>503</v>
      </c>
      <c r="E33190" s="258"/>
      <c r="F33190" s="106"/>
      <c r="G33190" s="106"/>
      <c r="H33190" s="60"/>
      <c r="I33190" s="60"/>
      <c r="J33190" s="60"/>
      <c r="K33190" s="32"/>
      <c r="L33190" s="32"/>
      <c r="M33190" s="32"/>
      <c r="N33190" s="32"/>
      <c r="O33190" s="32"/>
      <c r="P33190" s="32"/>
      <c r="Q33190" s="32"/>
      <c r="R33190" s="32"/>
      <c r="S33190" s="32"/>
      <c r="T33190" s="60"/>
      <c r="U33190" s="60"/>
      <c r="V33190" s="60"/>
      <c r="W33190" s="60"/>
    </row>
    <row r="33191" spans="1:23" s="56" customFormat="1">
      <c r="A33191" s="60"/>
      <c r="B33191" s="60"/>
      <c r="D33191" s="60" t="s">
        <v>504</v>
      </c>
      <c r="E33191" s="258"/>
      <c r="F33191" s="106"/>
      <c r="G33191" s="106"/>
      <c r="H33191" s="60"/>
      <c r="I33191" s="60"/>
      <c r="J33191" s="60"/>
      <c r="K33191" s="32"/>
      <c r="L33191" s="32"/>
      <c r="M33191" s="32"/>
      <c r="N33191" s="32"/>
      <c r="O33191" s="32"/>
      <c r="P33191" s="32"/>
      <c r="Q33191" s="32"/>
      <c r="R33191" s="32"/>
      <c r="S33191" s="32"/>
      <c r="T33191" s="60"/>
      <c r="U33191" s="60"/>
      <c r="V33191" s="60"/>
      <c r="W33191" s="60"/>
    </row>
    <row r="33192" spans="1:23" s="56" customFormat="1">
      <c r="A33192" s="60"/>
      <c r="B33192" s="60"/>
      <c r="D33192" s="60" t="s">
        <v>505</v>
      </c>
      <c r="E33192" s="258"/>
      <c r="F33192" s="106"/>
      <c r="G33192" s="106"/>
      <c r="H33192" s="60"/>
      <c r="I33192" s="60"/>
      <c r="J33192" s="60"/>
      <c r="K33192" s="32"/>
      <c r="L33192" s="32"/>
      <c r="M33192" s="32"/>
      <c r="N33192" s="32"/>
      <c r="O33192" s="32"/>
      <c r="P33192" s="32"/>
      <c r="Q33192" s="32"/>
      <c r="R33192" s="32"/>
      <c r="S33192" s="32"/>
      <c r="T33192" s="60"/>
      <c r="U33192" s="60"/>
      <c r="V33192" s="60"/>
      <c r="W33192" s="60"/>
    </row>
    <row r="33193" spans="1:23" s="56" customFormat="1">
      <c r="A33193" s="60"/>
      <c r="B33193" s="60"/>
      <c r="D33193" s="60" t="s">
        <v>506</v>
      </c>
      <c r="E33193" s="258"/>
      <c r="F33193" s="106"/>
      <c r="G33193" s="106"/>
      <c r="H33193" s="60"/>
      <c r="I33193" s="60"/>
      <c r="J33193" s="60"/>
      <c r="K33193" s="32"/>
      <c r="L33193" s="32"/>
      <c r="M33193" s="32"/>
      <c r="N33193" s="32"/>
      <c r="O33193" s="32"/>
      <c r="P33193" s="32"/>
      <c r="Q33193" s="32"/>
      <c r="R33193" s="32"/>
      <c r="S33193" s="32"/>
      <c r="T33193" s="60"/>
      <c r="U33193" s="60"/>
      <c r="V33193" s="60"/>
      <c r="W33193" s="60"/>
    </row>
    <row r="33194" spans="1:23" s="56" customFormat="1">
      <c r="A33194" s="60"/>
      <c r="B33194" s="60"/>
      <c r="D33194" s="60" t="s">
        <v>507</v>
      </c>
      <c r="E33194" s="258"/>
      <c r="F33194" s="106"/>
      <c r="G33194" s="106"/>
      <c r="H33194" s="60"/>
      <c r="I33194" s="60"/>
      <c r="J33194" s="60"/>
      <c r="K33194" s="32"/>
      <c r="L33194" s="32"/>
      <c r="M33194" s="32"/>
      <c r="N33194" s="32"/>
      <c r="O33194" s="32"/>
      <c r="P33194" s="32"/>
      <c r="Q33194" s="32"/>
      <c r="R33194" s="32"/>
      <c r="S33194" s="32"/>
      <c r="T33194" s="60"/>
      <c r="U33194" s="60"/>
      <c r="V33194" s="60"/>
      <c r="W33194" s="60"/>
    </row>
    <row r="33195" spans="1:23" s="56" customFormat="1">
      <c r="A33195" s="60"/>
      <c r="B33195" s="60"/>
      <c r="D33195" s="60" t="s">
        <v>508</v>
      </c>
      <c r="E33195" s="258"/>
      <c r="F33195" s="106"/>
      <c r="G33195" s="106"/>
      <c r="H33195" s="60"/>
      <c r="I33195" s="60"/>
      <c r="J33195" s="60"/>
      <c r="K33195" s="32"/>
      <c r="L33195" s="32"/>
      <c r="M33195" s="32"/>
      <c r="N33195" s="32"/>
      <c r="O33195" s="32"/>
      <c r="P33195" s="32"/>
      <c r="Q33195" s="32"/>
      <c r="R33195" s="32"/>
      <c r="S33195" s="32"/>
      <c r="T33195" s="60"/>
      <c r="U33195" s="60"/>
      <c r="V33195" s="60"/>
      <c r="W33195" s="60"/>
    </row>
    <row r="33196" spans="1:23" s="56" customFormat="1">
      <c r="A33196" s="60"/>
      <c r="B33196" s="60"/>
      <c r="D33196" s="60" t="s">
        <v>509</v>
      </c>
      <c r="E33196" s="258"/>
      <c r="F33196" s="106"/>
      <c r="G33196" s="106"/>
      <c r="H33196" s="60"/>
      <c r="I33196" s="60"/>
      <c r="J33196" s="60"/>
      <c r="K33196" s="32"/>
      <c r="L33196" s="32"/>
      <c r="M33196" s="32"/>
      <c r="N33196" s="32"/>
      <c r="O33196" s="32"/>
      <c r="P33196" s="32"/>
      <c r="Q33196" s="32"/>
      <c r="R33196" s="32"/>
      <c r="S33196" s="32"/>
      <c r="T33196" s="60"/>
      <c r="U33196" s="60"/>
      <c r="V33196" s="60"/>
      <c r="W33196" s="60"/>
    </row>
    <row r="33197" spans="1:23" s="56" customFormat="1">
      <c r="A33197" s="60"/>
      <c r="B33197" s="60"/>
      <c r="D33197" s="60" t="s">
        <v>510</v>
      </c>
      <c r="E33197" s="258"/>
      <c r="F33197" s="106"/>
      <c r="G33197" s="106"/>
      <c r="H33197" s="60"/>
      <c r="I33197" s="60"/>
      <c r="J33197" s="60"/>
      <c r="K33197" s="32"/>
      <c r="L33197" s="32"/>
      <c r="M33197" s="32"/>
      <c r="N33197" s="32"/>
      <c r="O33197" s="32"/>
      <c r="P33197" s="32"/>
      <c r="Q33197" s="32"/>
      <c r="R33197" s="32"/>
      <c r="S33197" s="32"/>
      <c r="T33197" s="60"/>
      <c r="U33197" s="60"/>
      <c r="V33197" s="60"/>
      <c r="W33197" s="60"/>
    </row>
    <row r="33198" spans="1:23" s="56" customFormat="1">
      <c r="A33198" s="60"/>
      <c r="B33198" s="60"/>
      <c r="D33198" s="60" t="s">
        <v>511</v>
      </c>
      <c r="E33198" s="258"/>
      <c r="F33198" s="106"/>
      <c r="G33198" s="106"/>
      <c r="H33198" s="60"/>
      <c r="I33198" s="60"/>
      <c r="J33198" s="60"/>
      <c r="K33198" s="32"/>
      <c r="L33198" s="32"/>
      <c r="M33198" s="32"/>
      <c r="N33198" s="32"/>
      <c r="O33198" s="32"/>
      <c r="P33198" s="32"/>
      <c r="Q33198" s="32"/>
      <c r="R33198" s="32"/>
      <c r="S33198" s="32"/>
      <c r="T33198" s="60"/>
      <c r="U33198" s="60"/>
      <c r="V33198" s="60"/>
      <c r="W33198" s="60"/>
    </row>
    <row r="33199" spans="1:23" s="56" customFormat="1">
      <c r="A33199" s="60"/>
      <c r="B33199" s="60"/>
      <c r="D33199" s="60" t="s">
        <v>512</v>
      </c>
      <c r="E33199" s="258"/>
      <c r="F33199" s="106"/>
      <c r="G33199" s="106"/>
      <c r="H33199" s="60"/>
      <c r="I33199" s="60"/>
      <c r="J33199" s="60"/>
      <c r="K33199" s="32"/>
      <c r="L33199" s="32"/>
      <c r="M33199" s="32"/>
      <c r="N33199" s="32"/>
      <c r="O33199" s="32"/>
      <c r="P33199" s="32"/>
      <c r="Q33199" s="32"/>
      <c r="R33199" s="32"/>
      <c r="S33199" s="32"/>
      <c r="T33199" s="60"/>
      <c r="U33199" s="60"/>
      <c r="V33199" s="60"/>
      <c r="W33199" s="60"/>
    </row>
    <row r="33200" spans="1:23" s="56" customFormat="1">
      <c r="A33200" s="60"/>
      <c r="B33200" s="60"/>
      <c r="D33200" s="60" t="s">
        <v>513</v>
      </c>
      <c r="E33200" s="258"/>
      <c r="F33200" s="106"/>
      <c r="G33200" s="106"/>
      <c r="H33200" s="60"/>
      <c r="I33200" s="60"/>
      <c r="J33200" s="60"/>
      <c r="K33200" s="32"/>
      <c r="L33200" s="32"/>
      <c r="M33200" s="32"/>
      <c r="N33200" s="32"/>
      <c r="O33200" s="32"/>
      <c r="P33200" s="32"/>
      <c r="Q33200" s="32"/>
      <c r="R33200" s="32"/>
      <c r="S33200" s="32"/>
      <c r="T33200" s="60"/>
      <c r="U33200" s="60"/>
      <c r="V33200" s="60"/>
      <c r="W33200" s="60"/>
    </row>
    <row r="33201" spans="1:23" s="56" customFormat="1">
      <c r="A33201" s="60"/>
      <c r="B33201" s="60"/>
      <c r="D33201" s="60" t="s">
        <v>514</v>
      </c>
      <c r="E33201" s="258"/>
      <c r="F33201" s="106"/>
      <c r="G33201" s="106"/>
      <c r="H33201" s="60"/>
      <c r="I33201" s="60"/>
      <c r="J33201" s="60"/>
      <c r="K33201" s="32"/>
      <c r="L33201" s="32"/>
      <c r="M33201" s="32"/>
      <c r="N33201" s="32"/>
      <c r="O33201" s="32"/>
      <c r="P33201" s="32"/>
      <c r="Q33201" s="32"/>
      <c r="R33201" s="32"/>
      <c r="S33201" s="32"/>
      <c r="T33201" s="60"/>
      <c r="U33201" s="60"/>
      <c r="V33201" s="60"/>
      <c r="W33201" s="60"/>
    </row>
    <row r="33202" spans="1:23" s="56" customFormat="1">
      <c r="A33202" s="60"/>
      <c r="B33202" s="60"/>
      <c r="D33202" s="60" t="s">
        <v>515</v>
      </c>
      <c r="E33202" s="258"/>
      <c r="F33202" s="106"/>
      <c r="G33202" s="106"/>
      <c r="H33202" s="60"/>
      <c r="I33202" s="60"/>
      <c r="J33202" s="60"/>
      <c r="K33202" s="32"/>
      <c r="L33202" s="32"/>
      <c r="M33202" s="32"/>
      <c r="N33202" s="32"/>
      <c r="O33202" s="32"/>
      <c r="P33202" s="32"/>
      <c r="Q33202" s="32"/>
      <c r="R33202" s="32"/>
      <c r="S33202" s="32"/>
      <c r="T33202" s="60"/>
      <c r="U33202" s="60"/>
      <c r="V33202" s="60"/>
      <c r="W33202" s="60"/>
    </row>
    <row r="33203" spans="1:23" s="56" customFormat="1">
      <c r="A33203" s="60"/>
      <c r="B33203" s="60"/>
      <c r="D33203" s="60" t="s">
        <v>516</v>
      </c>
      <c r="E33203" s="258"/>
      <c r="F33203" s="106"/>
      <c r="G33203" s="106"/>
      <c r="H33203" s="60"/>
      <c r="I33203" s="60"/>
      <c r="J33203" s="60"/>
      <c r="K33203" s="32"/>
      <c r="L33203" s="32"/>
      <c r="M33203" s="32"/>
      <c r="N33203" s="32"/>
      <c r="O33203" s="32"/>
      <c r="P33203" s="32"/>
      <c r="Q33203" s="32"/>
      <c r="R33203" s="32"/>
      <c r="S33203" s="32"/>
      <c r="T33203" s="60"/>
      <c r="U33203" s="60"/>
      <c r="V33203" s="60"/>
      <c r="W33203" s="60"/>
    </row>
    <row r="33204" spans="1:23" s="56" customFormat="1">
      <c r="A33204" s="60"/>
      <c r="B33204" s="60"/>
      <c r="D33204" s="60" t="s">
        <v>517</v>
      </c>
      <c r="E33204" s="258"/>
      <c r="F33204" s="106"/>
      <c r="G33204" s="106"/>
      <c r="H33204" s="60"/>
      <c r="I33204" s="60"/>
      <c r="J33204" s="60"/>
      <c r="K33204" s="32"/>
      <c r="L33204" s="32"/>
      <c r="M33204" s="32"/>
      <c r="N33204" s="32"/>
      <c r="O33204" s="32"/>
      <c r="P33204" s="32"/>
      <c r="Q33204" s="32"/>
      <c r="R33204" s="32"/>
      <c r="S33204" s="32"/>
      <c r="T33204" s="60"/>
      <c r="U33204" s="60"/>
      <c r="V33204" s="60"/>
      <c r="W33204" s="60"/>
    </row>
    <row r="33205" spans="1:23" s="56" customFormat="1">
      <c r="A33205" s="60"/>
      <c r="B33205" s="60"/>
      <c r="D33205" s="60" t="s">
        <v>518</v>
      </c>
      <c r="E33205" s="258"/>
      <c r="F33205" s="106"/>
      <c r="G33205" s="106"/>
      <c r="H33205" s="60"/>
      <c r="I33205" s="60"/>
      <c r="J33205" s="60"/>
      <c r="K33205" s="32"/>
      <c r="L33205" s="32"/>
      <c r="M33205" s="32"/>
      <c r="N33205" s="32"/>
      <c r="O33205" s="32"/>
      <c r="P33205" s="32"/>
      <c r="Q33205" s="32"/>
      <c r="R33205" s="32"/>
      <c r="S33205" s="32"/>
      <c r="T33205" s="60"/>
      <c r="U33205" s="60"/>
      <c r="V33205" s="60"/>
      <c r="W33205" s="60"/>
    </row>
    <row r="33206" spans="1:23" s="56" customFormat="1">
      <c r="A33206" s="60"/>
      <c r="B33206" s="60"/>
      <c r="D33206" s="60" t="s">
        <v>519</v>
      </c>
      <c r="E33206" s="258"/>
      <c r="F33206" s="106"/>
      <c r="G33206" s="106"/>
      <c r="H33206" s="60"/>
      <c r="I33206" s="60"/>
      <c r="J33206" s="60"/>
      <c r="K33206" s="32"/>
      <c r="L33206" s="32"/>
      <c r="M33206" s="32"/>
      <c r="N33206" s="32"/>
      <c r="O33206" s="32"/>
      <c r="P33206" s="32"/>
      <c r="Q33206" s="32"/>
      <c r="R33206" s="32"/>
      <c r="S33206" s="32"/>
      <c r="T33206" s="60"/>
      <c r="U33206" s="60"/>
      <c r="V33206" s="60"/>
      <c r="W33206" s="60"/>
    </row>
    <row r="33207" spans="1:23" s="56" customFormat="1">
      <c r="A33207" s="60"/>
      <c r="B33207" s="60"/>
      <c r="D33207" s="60" t="s">
        <v>520</v>
      </c>
      <c r="E33207" s="258"/>
      <c r="F33207" s="106"/>
      <c r="G33207" s="106"/>
      <c r="H33207" s="60"/>
      <c r="I33207" s="60"/>
      <c r="J33207" s="60"/>
      <c r="K33207" s="32"/>
      <c r="L33207" s="32"/>
      <c r="M33207" s="32"/>
      <c r="N33207" s="32"/>
      <c r="O33207" s="32"/>
      <c r="P33207" s="32"/>
      <c r="Q33207" s="32"/>
      <c r="R33207" s="32"/>
      <c r="S33207" s="32"/>
      <c r="T33207" s="60"/>
      <c r="U33207" s="60"/>
      <c r="V33207" s="60"/>
      <c r="W33207" s="60"/>
    </row>
    <row r="33208" spans="1:23" s="56" customFormat="1">
      <c r="A33208" s="60"/>
      <c r="B33208" s="60"/>
      <c r="D33208" s="60" t="s">
        <v>521</v>
      </c>
      <c r="E33208" s="258"/>
      <c r="F33208" s="106"/>
      <c r="G33208" s="106"/>
      <c r="H33208" s="60"/>
      <c r="I33208" s="60"/>
      <c r="J33208" s="60"/>
      <c r="K33208" s="32"/>
      <c r="L33208" s="32"/>
      <c r="M33208" s="32"/>
      <c r="N33208" s="32"/>
      <c r="O33208" s="32"/>
      <c r="P33208" s="32"/>
      <c r="Q33208" s="32"/>
      <c r="R33208" s="32"/>
      <c r="S33208" s="32"/>
      <c r="T33208" s="60"/>
      <c r="U33208" s="60"/>
      <c r="V33208" s="60"/>
      <c r="W33208" s="60"/>
    </row>
    <row r="33209" spans="1:23" s="56" customFormat="1">
      <c r="A33209" s="60"/>
      <c r="B33209" s="60"/>
      <c r="D33209" s="60" t="s">
        <v>522</v>
      </c>
      <c r="E33209" s="258"/>
      <c r="F33209" s="106"/>
      <c r="G33209" s="106"/>
      <c r="H33209" s="60"/>
      <c r="I33209" s="60"/>
      <c r="J33209" s="60"/>
      <c r="K33209" s="32"/>
      <c r="L33209" s="32"/>
      <c r="M33209" s="32"/>
      <c r="N33209" s="32"/>
      <c r="O33209" s="32"/>
      <c r="P33209" s="32"/>
      <c r="Q33209" s="32"/>
      <c r="R33209" s="32"/>
      <c r="S33209" s="32"/>
      <c r="T33209" s="60"/>
      <c r="U33209" s="60"/>
      <c r="V33209" s="60"/>
      <c r="W33209" s="60"/>
    </row>
    <row r="33210" spans="1:23" s="56" customFormat="1">
      <c r="A33210" s="60"/>
      <c r="B33210" s="60"/>
      <c r="D33210" s="60" t="s">
        <v>523</v>
      </c>
      <c r="E33210" s="258"/>
      <c r="F33210" s="106"/>
      <c r="G33210" s="106"/>
      <c r="H33210" s="60"/>
      <c r="I33210" s="60"/>
      <c r="J33210" s="60"/>
      <c r="K33210" s="32"/>
      <c r="L33210" s="32"/>
      <c r="M33210" s="32"/>
      <c r="N33210" s="32"/>
      <c r="O33210" s="32"/>
      <c r="P33210" s="32"/>
      <c r="Q33210" s="32"/>
      <c r="R33210" s="32"/>
      <c r="S33210" s="32"/>
      <c r="T33210" s="60"/>
      <c r="U33210" s="60"/>
      <c r="V33210" s="60"/>
      <c r="W33210" s="60"/>
    </row>
    <row r="33211" spans="1:23" s="56" customFormat="1">
      <c r="A33211" s="60"/>
      <c r="B33211" s="60"/>
      <c r="D33211" s="60" t="s">
        <v>524</v>
      </c>
      <c r="E33211" s="258"/>
      <c r="F33211" s="106"/>
      <c r="G33211" s="106"/>
      <c r="H33211" s="60"/>
      <c r="I33211" s="60"/>
      <c r="J33211" s="60"/>
      <c r="K33211" s="32"/>
      <c r="L33211" s="32"/>
      <c r="M33211" s="32"/>
      <c r="N33211" s="32"/>
      <c r="O33211" s="32"/>
      <c r="P33211" s="32"/>
      <c r="Q33211" s="32"/>
      <c r="R33211" s="32"/>
      <c r="S33211" s="32"/>
      <c r="T33211" s="60"/>
      <c r="U33211" s="60"/>
      <c r="V33211" s="60"/>
      <c r="W33211" s="60"/>
    </row>
    <row r="33212" spans="1:23" s="56" customFormat="1">
      <c r="A33212" s="60"/>
      <c r="B33212" s="60"/>
      <c r="D33212" s="60" t="s">
        <v>525</v>
      </c>
      <c r="E33212" s="258"/>
      <c r="F33212" s="106"/>
      <c r="G33212" s="106"/>
      <c r="H33212" s="60"/>
      <c r="I33212" s="60"/>
      <c r="J33212" s="60"/>
      <c r="K33212" s="32"/>
      <c r="L33212" s="32"/>
      <c r="M33212" s="32"/>
      <c r="N33212" s="32"/>
      <c r="O33212" s="32"/>
      <c r="P33212" s="32"/>
      <c r="Q33212" s="32"/>
      <c r="R33212" s="32"/>
      <c r="S33212" s="32"/>
      <c r="T33212" s="60"/>
      <c r="U33212" s="60"/>
      <c r="V33212" s="60"/>
      <c r="W33212" s="60"/>
    </row>
    <row r="33213" spans="1:23" s="56" customFormat="1">
      <c r="A33213" s="60"/>
      <c r="B33213" s="60"/>
      <c r="D33213" s="60" t="s">
        <v>526</v>
      </c>
      <c r="E33213" s="258"/>
      <c r="F33213" s="106"/>
      <c r="G33213" s="106"/>
      <c r="H33213" s="60"/>
      <c r="I33213" s="60"/>
      <c r="J33213" s="60"/>
      <c r="K33213" s="32"/>
      <c r="L33213" s="32"/>
      <c r="M33213" s="32"/>
      <c r="N33213" s="32"/>
      <c r="O33213" s="32"/>
      <c r="P33213" s="32"/>
      <c r="Q33213" s="32"/>
      <c r="R33213" s="32"/>
      <c r="S33213" s="32"/>
      <c r="T33213" s="60"/>
      <c r="U33213" s="60"/>
      <c r="V33213" s="60"/>
      <c r="W33213" s="60"/>
    </row>
    <row r="33214" spans="1:23" s="56" customFormat="1">
      <c r="A33214" s="60"/>
      <c r="B33214" s="60"/>
      <c r="D33214" s="60" t="s">
        <v>527</v>
      </c>
      <c r="E33214" s="258"/>
      <c r="F33214" s="106"/>
      <c r="G33214" s="106"/>
      <c r="H33214" s="60"/>
      <c r="I33214" s="60"/>
      <c r="J33214" s="60"/>
      <c r="K33214" s="32"/>
      <c r="L33214" s="32"/>
      <c r="M33214" s="32"/>
      <c r="N33214" s="32"/>
      <c r="O33214" s="32"/>
      <c r="P33214" s="32"/>
      <c r="Q33214" s="32"/>
      <c r="R33214" s="32"/>
      <c r="S33214" s="32"/>
      <c r="T33214" s="60"/>
      <c r="U33214" s="60"/>
      <c r="V33214" s="60"/>
      <c r="W33214" s="60"/>
    </row>
    <row r="49512" spans="1:23" s="56" customFormat="1">
      <c r="A49512" s="60"/>
      <c r="B49512" s="60"/>
      <c r="D49512" s="60" t="s">
        <v>85</v>
      </c>
      <c r="E49512" s="258"/>
      <c r="F49512" s="106"/>
      <c r="G49512" s="106"/>
      <c r="H49512" s="60"/>
      <c r="I49512" s="60"/>
      <c r="J49512" s="60"/>
      <c r="K49512" s="32"/>
      <c r="L49512" s="32"/>
      <c r="M49512" s="32"/>
      <c r="N49512" s="32"/>
      <c r="O49512" s="32"/>
      <c r="P49512" s="32"/>
      <c r="Q49512" s="32"/>
      <c r="R49512" s="32"/>
      <c r="S49512" s="32"/>
      <c r="T49512" s="60"/>
      <c r="U49512" s="60"/>
      <c r="V49512" s="60"/>
      <c r="W49512" s="60"/>
    </row>
    <row r="49513" spans="1:23" s="56" customFormat="1">
      <c r="A49513" s="60"/>
      <c r="B49513" s="60"/>
      <c r="D49513" s="60" t="s">
        <v>88</v>
      </c>
      <c r="E49513" s="258"/>
      <c r="F49513" s="106"/>
      <c r="G49513" s="106"/>
      <c r="H49513" s="60"/>
      <c r="I49513" s="60"/>
      <c r="J49513" s="60"/>
      <c r="K49513" s="32"/>
      <c r="L49513" s="32"/>
      <c r="M49513" s="32"/>
      <c r="N49513" s="32"/>
      <c r="O49513" s="32"/>
      <c r="P49513" s="32"/>
      <c r="Q49513" s="32"/>
      <c r="R49513" s="32"/>
      <c r="S49513" s="32"/>
      <c r="T49513" s="60"/>
      <c r="U49513" s="60"/>
      <c r="V49513" s="60"/>
      <c r="W49513" s="60"/>
    </row>
    <row r="49514" spans="1:23" s="56" customFormat="1">
      <c r="A49514" s="60"/>
      <c r="B49514" s="60"/>
      <c r="D49514" s="60" t="s">
        <v>443</v>
      </c>
      <c r="E49514" s="258"/>
      <c r="F49514" s="106"/>
      <c r="G49514" s="106"/>
      <c r="H49514" s="60"/>
      <c r="I49514" s="60"/>
      <c r="J49514" s="60"/>
      <c r="K49514" s="32"/>
      <c r="L49514" s="32"/>
      <c r="M49514" s="32"/>
      <c r="N49514" s="32"/>
      <c r="O49514" s="32"/>
      <c r="P49514" s="32"/>
      <c r="Q49514" s="32"/>
      <c r="R49514" s="32"/>
      <c r="S49514" s="32"/>
      <c r="T49514" s="60"/>
      <c r="U49514" s="60"/>
      <c r="V49514" s="60"/>
      <c r="W49514" s="60"/>
    </row>
    <row r="49515" spans="1:23" s="56" customFormat="1">
      <c r="A49515" s="60"/>
      <c r="B49515" s="60"/>
      <c r="D49515" s="60" t="s">
        <v>444</v>
      </c>
      <c r="E49515" s="258"/>
      <c r="F49515" s="106"/>
      <c r="G49515" s="106"/>
      <c r="H49515" s="60"/>
      <c r="I49515" s="60"/>
      <c r="J49515" s="60"/>
      <c r="K49515" s="32"/>
      <c r="L49515" s="32"/>
      <c r="M49515" s="32"/>
      <c r="N49515" s="32"/>
      <c r="O49515" s="32"/>
      <c r="P49515" s="32"/>
      <c r="Q49515" s="32"/>
      <c r="R49515" s="32"/>
      <c r="S49515" s="32"/>
      <c r="T49515" s="60"/>
      <c r="U49515" s="60"/>
      <c r="V49515" s="60"/>
      <c r="W49515" s="60"/>
    </row>
    <row r="49516" spans="1:23" s="56" customFormat="1">
      <c r="A49516" s="60"/>
      <c r="B49516" s="60"/>
      <c r="D49516" s="60" t="s">
        <v>445</v>
      </c>
      <c r="E49516" s="258"/>
      <c r="F49516" s="106"/>
      <c r="G49516" s="106"/>
      <c r="H49516" s="60"/>
      <c r="I49516" s="60"/>
      <c r="J49516" s="60"/>
      <c r="K49516" s="32"/>
      <c r="L49516" s="32"/>
      <c r="M49516" s="32"/>
      <c r="N49516" s="32"/>
      <c r="O49516" s="32"/>
      <c r="P49516" s="32"/>
      <c r="Q49516" s="32"/>
      <c r="R49516" s="32"/>
      <c r="S49516" s="32"/>
      <c r="T49516" s="60"/>
      <c r="U49516" s="60"/>
      <c r="V49516" s="60"/>
      <c r="W49516" s="60"/>
    </row>
    <row r="49517" spans="1:23" s="56" customFormat="1">
      <c r="A49517" s="60"/>
      <c r="B49517" s="60"/>
      <c r="D49517" s="60" t="s">
        <v>446</v>
      </c>
      <c r="E49517" s="258"/>
      <c r="F49517" s="106"/>
      <c r="G49517" s="106"/>
      <c r="H49517" s="60"/>
      <c r="I49517" s="60"/>
      <c r="J49517" s="60"/>
      <c r="K49517" s="32"/>
      <c r="L49517" s="32"/>
      <c r="M49517" s="32"/>
      <c r="N49517" s="32"/>
      <c r="O49517" s="32"/>
      <c r="P49517" s="32"/>
      <c r="Q49517" s="32"/>
      <c r="R49517" s="32"/>
      <c r="S49517" s="32"/>
      <c r="T49517" s="60"/>
      <c r="U49517" s="60"/>
      <c r="V49517" s="60"/>
      <c r="W49517" s="60"/>
    </row>
    <row r="49518" spans="1:23" s="56" customFormat="1">
      <c r="A49518" s="60"/>
      <c r="B49518" s="60"/>
      <c r="D49518" s="60" t="s">
        <v>447</v>
      </c>
      <c r="E49518" s="258"/>
      <c r="F49518" s="106"/>
      <c r="G49518" s="106"/>
      <c r="H49518" s="60"/>
      <c r="I49518" s="60"/>
      <c r="J49518" s="60"/>
      <c r="K49518" s="32"/>
      <c r="L49518" s="32"/>
      <c r="M49518" s="32"/>
      <c r="N49518" s="32"/>
      <c r="O49518" s="32"/>
      <c r="P49518" s="32"/>
      <c r="Q49518" s="32"/>
      <c r="R49518" s="32"/>
      <c r="S49518" s="32"/>
      <c r="T49518" s="60"/>
      <c r="U49518" s="60"/>
      <c r="V49518" s="60"/>
      <c r="W49518" s="60"/>
    </row>
    <row r="49519" spans="1:23" s="56" customFormat="1">
      <c r="A49519" s="60"/>
      <c r="B49519" s="60"/>
      <c r="D49519" s="60" t="s">
        <v>448</v>
      </c>
      <c r="E49519" s="258"/>
      <c r="F49519" s="106"/>
      <c r="G49519" s="106"/>
      <c r="H49519" s="60"/>
      <c r="I49519" s="60"/>
      <c r="J49519" s="60"/>
      <c r="K49519" s="32"/>
      <c r="L49519" s="32"/>
      <c r="M49519" s="32"/>
      <c r="N49519" s="32"/>
      <c r="O49519" s="32"/>
      <c r="P49519" s="32"/>
      <c r="Q49519" s="32"/>
      <c r="R49519" s="32"/>
      <c r="S49519" s="32"/>
      <c r="T49519" s="60"/>
      <c r="U49519" s="60"/>
      <c r="V49519" s="60"/>
      <c r="W49519" s="60"/>
    </row>
    <row r="49520" spans="1:23" s="56" customFormat="1">
      <c r="A49520" s="60"/>
      <c r="B49520" s="60"/>
      <c r="D49520" s="60" t="s">
        <v>449</v>
      </c>
      <c r="E49520" s="258"/>
      <c r="F49520" s="106"/>
      <c r="G49520" s="106"/>
      <c r="H49520" s="60"/>
      <c r="I49520" s="60"/>
      <c r="J49520" s="60"/>
      <c r="K49520" s="32"/>
      <c r="L49520" s="32"/>
      <c r="M49520" s="32"/>
      <c r="N49520" s="32"/>
      <c r="O49520" s="32"/>
      <c r="P49520" s="32"/>
      <c r="Q49520" s="32"/>
      <c r="R49520" s="32"/>
      <c r="S49520" s="32"/>
      <c r="T49520" s="60"/>
      <c r="U49520" s="60"/>
      <c r="V49520" s="60"/>
      <c r="W49520" s="60"/>
    </row>
    <row r="49521" spans="1:23" s="56" customFormat="1">
      <c r="A49521" s="60"/>
      <c r="B49521" s="60"/>
      <c r="D49521" s="60" t="s">
        <v>450</v>
      </c>
      <c r="E49521" s="258"/>
      <c r="F49521" s="106"/>
      <c r="G49521" s="106"/>
      <c r="H49521" s="60"/>
      <c r="I49521" s="60"/>
      <c r="J49521" s="60"/>
      <c r="K49521" s="32"/>
      <c r="L49521" s="32"/>
      <c r="M49521" s="32"/>
      <c r="N49521" s="32"/>
      <c r="O49521" s="32"/>
      <c r="P49521" s="32"/>
      <c r="Q49521" s="32"/>
      <c r="R49521" s="32"/>
      <c r="S49521" s="32"/>
      <c r="T49521" s="60"/>
      <c r="U49521" s="60"/>
      <c r="V49521" s="60"/>
      <c r="W49521" s="60"/>
    </row>
    <row r="49522" spans="1:23" s="56" customFormat="1">
      <c r="A49522" s="60"/>
      <c r="B49522" s="60"/>
      <c r="D49522" s="60" t="s">
        <v>451</v>
      </c>
      <c r="E49522" s="258"/>
      <c r="F49522" s="106"/>
      <c r="G49522" s="106"/>
      <c r="H49522" s="60"/>
      <c r="I49522" s="60"/>
      <c r="J49522" s="60"/>
      <c r="K49522" s="32"/>
      <c r="L49522" s="32"/>
      <c r="M49522" s="32"/>
      <c r="N49522" s="32"/>
      <c r="O49522" s="32"/>
      <c r="P49522" s="32"/>
      <c r="Q49522" s="32"/>
      <c r="R49522" s="32"/>
      <c r="S49522" s="32"/>
      <c r="T49522" s="60"/>
      <c r="U49522" s="60"/>
      <c r="V49522" s="60"/>
      <c r="W49522" s="60"/>
    </row>
    <row r="49523" spans="1:23" s="56" customFormat="1">
      <c r="A49523" s="60"/>
      <c r="B49523" s="60"/>
      <c r="D49523" s="60" t="s">
        <v>452</v>
      </c>
      <c r="E49523" s="258"/>
      <c r="F49523" s="106"/>
      <c r="G49523" s="106"/>
      <c r="H49523" s="60"/>
      <c r="I49523" s="60"/>
      <c r="J49523" s="60"/>
      <c r="K49523" s="32"/>
      <c r="L49523" s="32"/>
      <c r="M49523" s="32"/>
      <c r="N49523" s="32"/>
      <c r="O49523" s="32"/>
      <c r="P49523" s="32"/>
      <c r="Q49523" s="32"/>
      <c r="R49523" s="32"/>
      <c r="S49523" s="32"/>
      <c r="T49523" s="60"/>
      <c r="U49523" s="60"/>
      <c r="V49523" s="60"/>
      <c r="W49523" s="60"/>
    </row>
    <row r="49524" spans="1:23" s="56" customFormat="1">
      <c r="A49524" s="60"/>
      <c r="B49524" s="60"/>
      <c r="D49524" s="60" t="s">
        <v>453</v>
      </c>
      <c r="E49524" s="258"/>
      <c r="F49524" s="106"/>
      <c r="G49524" s="106"/>
      <c r="H49524" s="60"/>
      <c r="I49524" s="60"/>
      <c r="J49524" s="60"/>
      <c r="K49524" s="32"/>
      <c r="L49524" s="32"/>
      <c r="M49524" s="32"/>
      <c r="N49524" s="32"/>
      <c r="O49524" s="32"/>
      <c r="P49524" s="32"/>
      <c r="Q49524" s="32"/>
      <c r="R49524" s="32"/>
      <c r="S49524" s="32"/>
      <c r="T49524" s="60"/>
      <c r="U49524" s="60"/>
      <c r="V49524" s="60"/>
      <c r="W49524" s="60"/>
    </row>
    <row r="49525" spans="1:23" s="56" customFormat="1">
      <c r="A49525" s="60"/>
      <c r="B49525" s="60"/>
      <c r="D49525" s="60" t="s">
        <v>454</v>
      </c>
      <c r="E49525" s="258"/>
      <c r="F49525" s="106"/>
      <c r="G49525" s="106"/>
      <c r="H49525" s="60"/>
      <c r="I49525" s="60"/>
      <c r="J49525" s="60"/>
      <c r="K49525" s="32"/>
      <c r="L49525" s="32"/>
      <c r="M49525" s="32"/>
      <c r="N49525" s="32"/>
      <c r="O49525" s="32"/>
      <c r="P49525" s="32"/>
      <c r="Q49525" s="32"/>
      <c r="R49525" s="32"/>
      <c r="S49525" s="32"/>
      <c r="T49525" s="60"/>
      <c r="U49525" s="60"/>
      <c r="V49525" s="60"/>
      <c r="W49525" s="60"/>
    </row>
    <row r="49526" spans="1:23" s="56" customFormat="1">
      <c r="A49526" s="60"/>
      <c r="B49526" s="60"/>
      <c r="D49526" s="60" t="s">
        <v>455</v>
      </c>
      <c r="E49526" s="258"/>
      <c r="F49526" s="106"/>
      <c r="G49526" s="106"/>
      <c r="H49526" s="60"/>
      <c r="I49526" s="60"/>
      <c r="J49526" s="60"/>
      <c r="K49526" s="32"/>
      <c r="L49526" s="32"/>
      <c r="M49526" s="32"/>
      <c r="N49526" s="32"/>
      <c r="O49526" s="32"/>
      <c r="P49526" s="32"/>
      <c r="Q49526" s="32"/>
      <c r="R49526" s="32"/>
      <c r="S49526" s="32"/>
      <c r="T49526" s="60"/>
      <c r="U49526" s="60"/>
      <c r="V49526" s="60"/>
      <c r="W49526" s="60"/>
    </row>
    <row r="49527" spans="1:23" s="56" customFormat="1">
      <c r="A49527" s="60"/>
      <c r="B49527" s="60"/>
      <c r="D49527" s="60" t="s">
        <v>456</v>
      </c>
      <c r="E49527" s="258"/>
      <c r="F49527" s="106"/>
      <c r="G49527" s="106"/>
      <c r="H49527" s="60"/>
      <c r="I49527" s="60"/>
      <c r="J49527" s="60"/>
      <c r="K49527" s="32"/>
      <c r="L49527" s="32"/>
      <c r="M49527" s="32"/>
      <c r="N49527" s="32"/>
      <c r="O49527" s="32"/>
      <c r="P49527" s="32"/>
      <c r="Q49527" s="32"/>
      <c r="R49527" s="32"/>
      <c r="S49527" s="32"/>
      <c r="T49527" s="60"/>
      <c r="U49527" s="60"/>
      <c r="V49527" s="60"/>
      <c r="W49527" s="60"/>
    </row>
    <row r="49528" spans="1:23" s="56" customFormat="1">
      <c r="A49528" s="60"/>
      <c r="B49528" s="60"/>
      <c r="D49528" s="60" t="s">
        <v>457</v>
      </c>
      <c r="E49528" s="258"/>
      <c r="F49528" s="106"/>
      <c r="G49528" s="106"/>
      <c r="H49528" s="60"/>
      <c r="I49528" s="60"/>
      <c r="J49528" s="60"/>
      <c r="K49528" s="32"/>
      <c r="L49528" s="32"/>
      <c r="M49528" s="32"/>
      <c r="N49528" s="32"/>
      <c r="O49528" s="32"/>
      <c r="P49528" s="32"/>
      <c r="Q49528" s="32"/>
      <c r="R49528" s="32"/>
      <c r="S49528" s="32"/>
      <c r="T49528" s="60"/>
      <c r="U49528" s="60"/>
      <c r="V49528" s="60"/>
      <c r="W49528" s="60"/>
    </row>
    <row r="49529" spans="1:23" s="56" customFormat="1">
      <c r="A49529" s="60"/>
      <c r="B49529" s="60"/>
      <c r="D49529" s="60" t="s">
        <v>458</v>
      </c>
      <c r="E49529" s="258"/>
      <c r="F49529" s="106"/>
      <c r="G49529" s="106"/>
      <c r="H49529" s="60"/>
      <c r="I49529" s="60"/>
      <c r="J49529" s="60"/>
      <c r="K49529" s="32"/>
      <c r="L49529" s="32"/>
      <c r="M49529" s="32"/>
      <c r="N49529" s="32"/>
      <c r="O49529" s="32"/>
      <c r="P49529" s="32"/>
      <c r="Q49529" s="32"/>
      <c r="R49529" s="32"/>
      <c r="S49529" s="32"/>
      <c r="T49529" s="60"/>
      <c r="U49529" s="60"/>
      <c r="V49529" s="60"/>
      <c r="W49529" s="60"/>
    </row>
    <row r="49530" spans="1:23" s="56" customFormat="1">
      <c r="A49530" s="60"/>
      <c r="B49530" s="60"/>
      <c r="D49530" s="60" t="s">
        <v>459</v>
      </c>
      <c r="E49530" s="258"/>
      <c r="F49530" s="106"/>
      <c r="G49530" s="106"/>
      <c r="H49530" s="60"/>
      <c r="I49530" s="60"/>
      <c r="J49530" s="60"/>
      <c r="K49530" s="32"/>
      <c r="L49530" s="32"/>
      <c r="M49530" s="32"/>
      <c r="N49530" s="32"/>
      <c r="O49530" s="32"/>
      <c r="P49530" s="32"/>
      <c r="Q49530" s="32"/>
      <c r="R49530" s="32"/>
      <c r="S49530" s="32"/>
      <c r="T49530" s="60"/>
      <c r="U49530" s="60"/>
      <c r="V49530" s="60"/>
      <c r="W49530" s="60"/>
    </row>
    <row r="49531" spans="1:23" s="56" customFormat="1">
      <c r="A49531" s="60"/>
      <c r="B49531" s="60"/>
      <c r="D49531" s="60" t="s">
        <v>460</v>
      </c>
      <c r="E49531" s="258"/>
      <c r="F49531" s="106"/>
      <c r="G49531" s="106"/>
      <c r="H49531" s="60"/>
      <c r="I49531" s="60"/>
      <c r="J49531" s="60"/>
      <c r="K49531" s="32"/>
      <c r="L49531" s="32"/>
      <c r="M49531" s="32"/>
      <c r="N49531" s="32"/>
      <c r="O49531" s="32"/>
      <c r="P49531" s="32"/>
      <c r="Q49531" s="32"/>
      <c r="R49531" s="32"/>
      <c r="S49531" s="32"/>
      <c r="T49531" s="60"/>
      <c r="U49531" s="60"/>
      <c r="V49531" s="60"/>
      <c r="W49531" s="60"/>
    </row>
    <row r="49532" spans="1:23" s="56" customFormat="1">
      <c r="A49532" s="60"/>
      <c r="B49532" s="60"/>
      <c r="D49532" s="60" t="s">
        <v>461</v>
      </c>
      <c r="E49532" s="258"/>
      <c r="F49532" s="106"/>
      <c r="G49532" s="106"/>
      <c r="H49532" s="60"/>
      <c r="I49532" s="60"/>
      <c r="J49532" s="60"/>
      <c r="K49532" s="32"/>
      <c r="L49532" s="32"/>
      <c r="M49532" s="32"/>
      <c r="N49532" s="32"/>
      <c r="O49532" s="32"/>
      <c r="P49532" s="32"/>
      <c r="Q49532" s="32"/>
      <c r="R49532" s="32"/>
      <c r="S49532" s="32"/>
      <c r="T49532" s="60"/>
      <c r="U49532" s="60"/>
      <c r="V49532" s="60"/>
      <c r="W49532" s="60"/>
    </row>
    <row r="49533" spans="1:23" s="56" customFormat="1">
      <c r="A49533" s="60"/>
      <c r="B49533" s="60"/>
      <c r="D49533" s="60" t="s">
        <v>462</v>
      </c>
      <c r="E49533" s="258"/>
      <c r="F49533" s="106"/>
      <c r="G49533" s="106"/>
      <c r="H49533" s="60"/>
      <c r="I49533" s="60"/>
      <c r="J49533" s="60"/>
      <c r="K49533" s="32"/>
      <c r="L49533" s="32"/>
      <c r="M49533" s="32"/>
      <c r="N49533" s="32"/>
      <c r="O49533" s="32"/>
      <c r="P49533" s="32"/>
      <c r="Q49533" s="32"/>
      <c r="R49533" s="32"/>
      <c r="S49533" s="32"/>
      <c r="T49533" s="60"/>
      <c r="U49533" s="60"/>
      <c r="V49533" s="60"/>
      <c r="W49533" s="60"/>
    </row>
    <row r="49534" spans="1:23" s="56" customFormat="1">
      <c r="A49534" s="60"/>
      <c r="B49534" s="60"/>
      <c r="D49534" s="60" t="s">
        <v>463</v>
      </c>
      <c r="E49534" s="258"/>
      <c r="F49534" s="106"/>
      <c r="G49534" s="106"/>
      <c r="H49534" s="60"/>
      <c r="I49534" s="60"/>
      <c r="J49534" s="60"/>
      <c r="K49534" s="32"/>
      <c r="L49534" s="32"/>
      <c r="M49534" s="32"/>
      <c r="N49534" s="32"/>
      <c r="O49534" s="32"/>
      <c r="P49534" s="32"/>
      <c r="Q49534" s="32"/>
      <c r="R49534" s="32"/>
      <c r="S49534" s="32"/>
      <c r="T49534" s="60"/>
      <c r="U49534" s="60"/>
      <c r="V49534" s="60"/>
      <c r="W49534" s="60"/>
    </row>
    <row r="49535" spans="1:23" s="56" customFormat="1">
      <c r="A49535" s="60"/>
      <c r="B49535" s="60"/>
      <c r="D49535" s="60" t="s">
        <v>464</v>
      </c>
      <c r="E49535" s="258"/>
      <c r="F49535" s="106"/>
      <c r="G49535" s="106"/>
      <c r="H49535" s="60"/>
      <c r="I49535" s="60"/>
      <c r="J49535" s="60"/>
      <c r="K49535" s="32"/>
      <c r="L49535" s="32"/>
      <c r="M49535" s="32"/>
      <c r="N49535" s="32"/>
      <c r="O49535" s="32"/>
      <c r="P49535" s="32"/>
      <c r="Q49535" s="32"/>
      <c r="R49535" s="32"/>
      <c r="S49535" s="32"/>
      <c r="T49535" s="60"/>
      <c r="U49535" s="60"/>
      <c r="V49535" s="60"/>
      <c r="W49535" s="60"/>
    </row>
    <row r="49536" spans="1:23" s="56" customFormat="1">
      <c r="A49536" s="60"/>
      <c r="B49536" s="60"/>
      <c r="D49536" s="60" t="s">
        <v>465</v>
      </c>
      <c r="E49536" s="258"/>
      <c r="F49536" s="106"/>
      <c r="G49536" s="106"/>
      <c r="H49536" s="60"/>
      <c r="I49536" s="60"/>
      <c r="J49536" s="60"/>
      <c r="K49536" s="32"/>
      <c r="L49536" s="32"/>
      <c r="M49536" s="32"/>
      <c r="N49536" s="32"/>
      <c r="O49536" s="32"/>
      <c r="P49536" s="32"/>
      <c r="Q49536" s="32"/>
      <c r="R49536" s="32"/>
      <c r="S49536" s="32"/>
      <c r="T49536" s="60"/>
      <c r="U49536" s="60"/>
      <c r="V49536" s="60"/>
      <c r="W49536" s="60"/>
    </row>
    <row r="49537" spans="1:23" s="56" customFormat="1">
      <c r="A49537" s="60"/>
      <c r="B49537" s="60"/>
      <c r="D49537" s="60" t="s">
        <v>466</v>
      </c>
      <c r="E49537" s="258"/>
      <c r="F49537" s="106"/>
      <c r="G49537" s="106"/>
      <c r="H49537" s="60"/>
      <c r="I49537" s="60"/>
      <c r="J49537" s="60"/>
      <c r="K49537" s="32"/>
      <c r="L49537" s="32"/>
      <c r="M49537" s="32"/>
      <c r="N49537" s="32"/>
      <c r="O49537" s="32"/>
      <c r="P49537" s="32"/>
      <c r="Q49537" s="32"/>
      <c r="R49537" s="32"/>
      <c r="S49537" s="32"/>
      <c r="T49537" s="60"/>
      <c r="U49537" s="60"/>
      <c r="V49537" s="60"/>
      <c r="W49537" s="60"/>
    </row>
    <row r="49538" spans="1:23" s="56" customFormat="1">
      <c r="A49538" s="60"/>
      <c r="B49538" s="60"/>
      <c r="D49538" s="60" t="s">
        <v>467</v>
      </c>
      <c r="E49538" s="258"/>
      <c r="F49538" s="106"/>
      <c r="G49538" s="106"/>
      <c r="H49538" s="60"/>
      <c r="I49538" s="60"/>
      <c r="J49538" s="60"/>
      <c r="K49538" s="32"/>
      <c r="L49538" s="32"/>
      <c r="M49538" s="32"/>
      <c r="N49538" s="32"/>
      <c r="O49538" s="32"/>
      <c r="P49538" s="32"/>
      <c r="Q49538" s="32"/>
      <c r="R49538" s="32"/>
      <c r="S49538" s="32"/>
      <c r="T49538" s="60"/>
      <c r="U49538" s="60"/>
      <c r="V49538" s="60"/>
      <c r="W49538" s="60"/>
    </row>
    <row r="49539" spans="1:23" s="56" customFormat="1">
      <c r="A49539" s="60"/>
      <c r="B49539" s="60"/>
      <c r="D49539" s="60" t="s">
        <v>468</v>
      </c>
      <c r="E49539" s="258"/>
      <c r="F49539" s="106"/>
      <c r="G49539" s="106"/>
      <c r="H49539" s="60"/>
      <c r="I49539" s="60"/>
      <c r="J49539" s="60"/>
      <c r="K49539" s="32"/>
      <c r="L49539" s="32"/>
      <c r="M49539" s="32"/>
      <c r="N49539" s="32"/>
      <c r="O49539" s="32"/>
      <c r="P49539" s="32"/>
      <c r="Q49539" s="32"/>
      <c r="R49539" s="32"/>
      <c r="S49539" s="32"/>
      <c r="T49539" s="60"/>
      <c r="U49539" s="60"/>
      <c r="V49539" s="60"/>
      <c r="W49539" s="60"/>
    </row>
    <row r="49540" spans="1:23" s="56" customFormat="1">
      <c r="A49540" s="60"/>
      <c r="B49540" s="60"/>
      <c r="D49540" s="60" t="s">
        <v>469</v>
      </c>
      <c r="E49540" s="258"/>
      <c r="F49540" s="106"/>
      <c r="G49540" s="106"/>
      <c r="H49540" s="60"/>
      <c r="I49540" s="60"/>
      <c r="J49540" s="60"/>
      <c r="K49540" s="32"/>
      <c r="L49540" s="32"/>
      <c r="M49540" s="32"/>
      <c r="N49540" s="32"/>
      <c r="O49540" s="32"/>
      <c r="P49540" s="32"/>
      <c r="Q49540" s="32"/>
      <c r="R49540" s="32"/>
      <c r="S49540" s="32"/>
      <c r="T49540" s="60"/>
      <c r="U49540" s="60"/>
      <c r="V49540" s="60"/>
      <c r="W49540" s="60"/>
    </row>
    <row r="49541" spans="1:23" s="56" customFormat="1">
      <c r="A49541" s="60"/>
      <c r="B49541" s="60"/>
      <c r="D49541" s="60" t="s">
        <v>470</v>
      </c>
      <c r="E49541" s="258"/>
      <c r="F49541" s="106"/>
      <c r="G49541" s="106"/>
      <c r="H49541" s="60"/>
      <c r="I49541" s="60"/>
      <c r="J49541" s="60"/>
      <c r="K49541" s="32"/>
      <c r="L49541" s="32"/>
      <c r="M49541" s="32"/>
      <c r="N49541" s="32"/>
      <c r="O49541" s="32"/>
      <c r="P49541" s="32"/>
      <c r="Q49541" s="32"/>
      <c r="R49541" s="32"/>
      <c r="S49541" s="32"/>
      <c r="T49541" s="60"/>
      <c r="U49541" s="60"/>
      <c r="V49541" s="60"/>
      <c r="W49541" s="60"/>
    </row>
    <row r="49542" spans="1:23" s="56" customFormat="1">
      <c r="A49542" s="60"/>
      <c r="B49542" s="60"/>
      <c r="D49542" s="60" t="s">
        <v>471</v>
      </c>
      <c r="E49542" s="258"/>
      <c r="F49542" s="106"/>
      <c r="G49542" s="106"/>
      <c r="H49542" s="60"/>
      <c r="I49542" s="60"/>
      <c r="J49542" s="60"/>
      <c r="K49542" s="32"/>
      <c r="L49542" s="32"/>
      <c r="M49542" s="32"/>
      <c r="N49542" s="32"/>
      <c r="O49542" s="32"/>
      <c r="P49542" s="32"/>
      <c r="Q49542" s="32"/>
      <c r="R49542" s="32"/>
      <c r="S49542" s="32"/>
      <c r="T49542" s="60"/>
      <c r="U49542" s="60"/>
      <c r="V49542" s="60"/>
      <c r="W49542" s="60"/>
    </row>
    <row r="49543" spans="1:23" s="56" customFormat="1">
      <c r="A49543" s="60"/>
      <c r="B49543" s="60"/>
      <c r="D49543" s="60" t="s">
        <v>472</v>
      </c>
      <c r="E49543" s="258"/>
      <c r="F49543" s="106"/>
      <c r="G49543" s="106"/>
      <c r="H49543" s="60"/>
      <c r="I49543" s="60"/>
      <c r="J49543" s="60"/>
      <c r="K49543" s="32"/>
      <c r="L49543" s="32"/>
      <c r="M49543" s="32"/>
      <c r="N49543" s="32"/>
      <c r="O49543" s="32"/>
      <c r="P49543" s="32"/>
      <c r="Q49543" s="32"/>
      <c r="R49543" s="32"/>
      <c r="S49543" s="32"/>
      <c r="T49543" s="60"/>
      <c r="U49543" s="60"/>
      <c r="V49543" s="60"/>
      <c r="W49543" s="60"/>
    </row>
    <row r="49544" spans="1:23" s="56" customFormat="1">
      <c r="A49544" s="60"/>
      <c r="B49544" s="60"/>
      <c r="D49544" s="60" t="s">
        <v>473</v>
      </c>
      <c r="E49544" s="258"/>
      <c r="F49544" s="106"/>
      <c r="G49544" s="106"/>
      <c r="H49544" s="60"/>
      <c r="I49544" s="60"/>
      <c r="J49544" s="60"/>
      <c r="K49544" s="32"/>
      <c r="L49544" s="32"/>
      <c r="M49544" s="32"/>
      <c r="N49544" s="32"/>
      <c r="O49544" s="32"/>
      <c r="P49544" s="32"/>
      <c r="Q49544" s="32"/>
      <c r="R49544" s="32"/>
      <c r="S49544" s="32"/>
      <c r="T49544" s="60"/>
      <c r="U49544" s="60"/>
      <c r="V49544" s="60"/>
      <c r="W49544" s="60"/>
    </row>
    <row r="49545" spans="1:23" s="56" customFormat="1">
      <c r="A49545" s="60"/>
      <c r="B49545" s="60"/>
      <c r="D49545" s="60" t="s">
        <v>474</v>
      </c>
      <c r="E49545" s="258"/>
      <c r="F49545" s="106"/>
      <c r="G49545" s="106"/>
      <c r="H49545" s="60"/>
      <c r="I49545" s="60"/>
      <c r="J49545" s="60"/>
      <c r="K49545" s="32"/>
      <c r="L49545" s="32"/>
      <c r="M49545" s="32"/>
      <c r="N49545" s="32"/>
      <c r="O49545" s="32"/>
      <c r="P49545" s="32"/>
      <c r="Q49545" s="32"/>
      <c r="R49545" s="32"/>
      <c r="S49545" s="32"/>
      <c r="T49545" s="60"/>
      <c r="U49545" s="60"/>
      <c r="V49545" s="60"/>
      <c r="W49545" s="60"/>
    </row>
    <row r="49546" spans="1:23" s="56" customFormat="1">
      <c r="A49546" s="60"/>
      <c r="B49546" s="60"/>
      <c r="D49546" s="60" t="s">
        <v>475</v>
      </c>
      <c r="E49546" s="258"/>
      <c r="F49546" s="106"/>
      <c r="G49546" s="106"/>
      <c r="H49546" s="60"/>
      <c r="I49546" s="60"/>
      <c r="J49546" s="60"/>
      <c r="K49546" s="32"/>
      <c r="L49546" s="32"/>
      <c r="M49546" s="32"/>
      <c r="N49546" s="32"/>
      <c r="O49546" s="32"/>
      <c r="P49546" s="32"/>
      <c r="Q49546" s="32"/>
      <c r="R49546" s="32"/>
      <c r="S49546" s="32"/>
      <c r="T49546" s="60"/>
      <c r="U49546" s="60"/>
      <c r="V49546" s="60"/>
      <c r="W49546" s="60"/>
    </row>
    <row r="49547" spans="1:23" s="56" customFormat="1">
      <c r="A49547" s="60"/>
      <c r="B49547" s="60"/>
      <c r="D49547" s="60" t="s">
        <v>476</v>
      </c>
      <c r="E49547" s="258"/>
      <c r="F49547" s="106"/>
      <c r="G49547" s="106"/>
      <c r="H49547" s="60"/>
      <c r="I49547" s="60"/>
      <c r="J49547" s="60"/>
      <c r="K49547" s="32"/>
      <c r="L49547" s="32"/>
      <c r="M49547" s="32"/>
      <c r="N49547" s="32"/>
      <c r="O49547" s="32"/>
      <c r="P49547" s="32"/>
      <c r="Q49547" s="32"/>
      <c r="R49547" s="32"/>
      <c r="S49547" s="32"/>
      <c r="T49547" s="60"/>
      <c r="U49547" s="60"/>
      <c r="V49547" s="60"/>
      <c r="W49547" s="60"/>
    </row>
    <row r="49548" spans="1:23" s="56" customFormat="1">
      <c r="A49548" s="60"/>
      <c r="B49548" s="60"/>
      <c r="D49548" s="60" t="s">
        <v>477</v>
      </c>
      <c r="E49548" s="258"/>
      <c r="F49548" s="106"/>
      <c r="G49548" s="106"/>
      <c r="H49548" s="60"/>
      <c r="I49548" s="60"/>
      <c r="J49548" s="60"/>
      <c r="K49548" s="32"/>
      <c r="L49548" s="32"/>
      <c r="M49548" s="32"/>
      <c r="N49548" s="32"/>
      <c r="O49548" s="32"/>
      <c r="P49548" s="32"/>
      <c r="Q49548" s="32"/>
      <c r="R49548" s="32"/>
      <c r="S49548" s="32"/>
      <c r="T49548" s="60"/>
      <c r="U49548" s="60"/>
      <c r="V49548" s="60"/>
      <c r="W49548" s="60"/>
    </row>
    <row r="49549" spans="1:23" s="56" customFormat="1">
      <c r="A49549" s="60"/>
      <c r="B49549" s="60"/>
      <c r="D49549" s="60" t="s">
        <v>478</v>
      </c>
      <c r="E49549" s="258"/>
      <c r="F49549" s="106"/>
      <c r="G49549" s="106"/>
      <c r="H49549" s="60"/>
      <c r="I49549" s="60"/>
      <c r="J49549" s="60"/>
      <c r="K49549" s="32"/>
      <c r="L49549" s="32"/>
      <c r="M49549" s="32"/>
      <c r="N49549" s="32"/>
      <c r="O49549" s="32"/>
      <c r="P49549" s="32"/>
      <c r="Q49549" s="32"/>
      <c r="R49549" s="32"/>
      <c r="S49549" s="32"/>
      <c r="T49549" s="60"/>
      <c r="U49549" s="60"/>
      <c r="V49549" s="60"/>
      <c r="W49549" s="60"/>
    </row>
    <row r="49550" spans="1:23" s="56" customFormat="1">
      <c r="A49550" s="60"/>
      <c r="B49550" s="60"/>
      <c r="D49550" s="60" t="s">
        <v>479</v>
      </c>
      <c r="E49550" s="258"/>
      <c r="F49550" s="106"/>
      <c r="G49550" s="106"/>
      <c r="H49550" s="60"/>
      <c r="I49550" s="60"/>
      <c r="J49550" s="60"/>
      <c r="K49550" s="32"/>
      <c r="L49550" s="32"/>
      <c r="M49550" s="32"/>
      <c r="N49550" s="32"/>
      <c r="O49550" s="32"/>
      <c r="P49550" s="32"/>
      <c r="Q49550" s="32"/>
      <c r="R49550" s="32"/>
      <c r="S49550" s="32"/>
      <c r="T49550" s="60"/>
      <c r="U49550" s="60"/>
      <c r="V49550" s="60"/>
      <c r="W49550" s="60"/>
    </row>
    <row r="49551" spans="1:23" s="56" customFormat="1">
      <c r="A49551" s="60"/>
      <c r="B49551" s="60"/>
      <c r="D49551" s="60" t="s">
        <v>480</v>
      </c>
      <c r="E49551" s="258"/>
      <c r="F49551" s="106"/>
      <c r="G49551" s="106"/>
      <c r="H49551" s="60"/>
      <c r="I49551" s="60"/>
      <c r="J49551" s="60"/>
      <c r="K49551" s="32"/>
      <c r="L49551" s="32"/>
      <c r="M49551" s="32"/>
      <c r="N49551" s="32"/>
      <c r="O49551" s="32"/>
      <c r="P49551" s="32"/>
      <c r="Q49551" s="32"/>
      <c r="R49551" s="32"/>
      <c r="S49551" s="32"/>
      <c r="T49551" s="60"/>
      <c r="U49551" s="60"/>
      <c r="V49551" s="60"/>
      <c r="W49551" s="60"/>
    </row>
    <row r="49552" spans="1:23" s="56" customFormat="1">
      <c r="A49552" s="60"/>
      <c r="B49552" s="60"/>
      <c r="D49552" s="60" t="s">
        <v>481</v>
      </c>
      <c r="E49552" s="258"/>
      <c r="F49552" s="106"/>
      <c r="G49552" s="106"/>
      <c r="H49552" s="60"/>
      <c r="I49552" s="60"/>
      <c r="J49552" s="60"/>
      <c r="K49552" s="32"/>
      <c r="L49552" s="32"/>
      <c r="M49552" s="32"/>
      <c r="N49552" s="32"/>
      <c r="O49552" s="32"/>
      <c r="P49552" s="32"/>
      <c r="Q49552" s="32"/>
      <c r="R49552" s="32"/>
      <c r="S49552" s="32"/>
      <c r="T49552" s="60"/>
      <c r="U49552" s="60"/>
      <c r="V49552" s="60"/>
      <c r="W49552" s="60"/>
    </row>
    <row r="49553" spans="1:23" s="56" customFormat="1">
      <c r="A49553" s="60"/>
      <c r="B49553" s="60"/>
      <c r="D49553" s="60" t="s">
        <v>482</v>
      </c>
      <c r="E49553" s="258"/>
      <c r="F49553" s="106"/>
      <c r="G49553" s="106"/>
      <c r="H49553" s="60"/>
      <c r="I49553" s="60"/>
      <c r="J49553" s="60"/>
      <c r="K49553" s="32"/>
      <c r="L49553" s="32"/>
      <c r="M49553" s="32"/>
      <c r="N49553" s="32"/>
      <c r="O49553" s="32"/>
      <c r="P49553" s="32"/>
      <c r="Q49553" s="32"/>
      <c r="R49553" s="32"/>
      <c r="S49553" s="32"/>
      <c r="T49553" s="60"/>
      <c r="U49553" s="60"/>
      <c r="V49553" s="60"/>
      <c r="W49553" s="60"/>
    </row>
    <row r="49554" spans="1:23" s="56" customFormat="1">
      <c r="A49554" s="60"/>
      <c r="B49554" s="60"/>
      <c r="D49554" s="60" t="s">
        <v>483</v>
      </c>
      <c r="E49554" s="258"/>
      <c r="F49554" s="106"/>
      <c r="G49554" s="106"/>
      <c r="H49554" s="60"/>
      <c r="I49554" s="60"/>
      <c r="J49554" s="60"/>
      <c r="K49554" s="32"/>
      <c r="L49554" s="32"/>
      <c r="M49554" s="32"/>
      <c r="N49554" s="32"/>
      <c r="O49554" s="32"/>
      <c r="P49554" s="32"/>
      <c r="Q49554" s="32"/>
      <c r="R49554" s="32"/>
      <c r="S49554" s="32"/>
      <c r="T49554" s="60"/>
      <c r="U49554" s="60"/>
      <c r="V49554" s="60"/>
      <c r="W49554" s="60"/>
    </row>
    <row r="49555" spans="1:23" s="56" customFormat="1">
      <c r="A49555" s="60"/>
      <c r="B49555" s="60"/>
      <c r="D49555" s="60" t="s">
        <v>484</v>
      </c>
      <c r="E49555" s="258"/>
      <c r="F49555" s="106"/>
      <c r="G49555" s="106"/>
      <c r="H49555" s="60"/>
      <c r="I49555" s="60"/>
      <c r="J49555" s="60"/>
      <c r="K49555" s="32"/>
      <c r="L49555" s="32"/>
      <c r="M49555" s="32"/>
      <c r="N49555" s="32"/>
      <c r="O49555" s="32"/>
      <c r="P49555" s="32"/>
      <c r="Q49555" s="32"/>
      <c r="R49555" s="32"/>
      <c r="S49555" s="32"/>
      <c r="T49555" s="60"/>
      <c r="U49555" s="60"/>
      <c r="V49555" s="60"/>
      <c r="W49555" s="60"/>
    </row>
    <row r="49556" spans="1:23" s="56" customFormat="1">
      <c r="A49556" s="60"/>
      <c r="B49556" s="60"/>
      <c r="D49556" s="60" t="s">
        <v>485</v>
      </c>
      <c r="E49556" s="258"/>
      <c r="F49556" s="106"/>
      <c r="G49556" s="106"/>
      <c r="H49556" s="60"/>
      <c r="I49556" s="60"/>
      <c r="J49556" s="60"/>
      <c r="K49556" s="32"/>
      <c r="L49556" s="32"/>
      <c r="M49556" s="32"/>
      <c r="N49556" s="32"/>
      <c r="O49556" s="32"/>
      <c r="P49556" s="32"/>
      <c r="Q49556" s="32"/>
      <c r="R49556" s="32"/>
      <c r="S49556" s="32"/>
      <c r="T49556" s="60"/>
      <c r="U49556" s="60"/>
      <c r="V49556" s="60"/>
      <c r="W49556" s="60"/>
    </row>
    <row r="49557" spans="1:23" s="56" customFormat="1">
      <c r="A49557" s="60"/>
      <c r="B49557" s="60"/>
      <c r="D49557" s="60" t="s">
        <v>486</v>
      </c>
      <c r="E49557" s="258"/>
      <c r="F49557" s="106"/>
      <c r="G49557" s="106"/>
      <c r="H49557" s="60"/>
      <c r="I49557" s="60"/>
      <c r="J49557" s="60"/>
      <c r="K49557" s="32"/>
      <c r="L49557" s="32"/>
      <c r="M49557" s="32"/>
      <c r="N49557" s="32"/>
      <c r="O49557" s="32"/>
      <c r="P49557" s="32"/>
      <c r="Q49557" s="32"/>
      <c r="R49557" s="32"/>
      <c r="S49557" s="32"/>
      <c r="T49557" s="60"/>
      <c r="U49557" s="60"/>
      <c r="V49557" s="60"/>
      <c r="W49557" s="60"/>
    </row>
    <row r="49558" spans="1:23" s="56" customFormat="1">
      <c r="A49558" s="60"/>
      <c r="B49558" s="60"/>
      <c r="D49558" s="60" t="s">
        <v>487</v>
      </c>
      <c r="E49558" s="258"/>
      <c r="F49558" s="106"/>
      <c r="G49558" s="106"/>
      <c r="H49558" s="60"/>
      <c r="I49558" s="60"/>
      <c r="J49558" s="60"/>
      <c r="K49558" s="32"/>
      <c r="L49558" s="32"/>
      <c r="M49558" s="32"/>
      <c r="N49558" s="32"/>
      <c r="O49558" s="32"/>
      <c r="P49558" s="32"/>
      <c r="Q49558" s="32"/>
      <c r="R49558" s="32"/>
      <c r="S49558" s="32"/>
      <c r="T49558" s="60"/>
      <c r="U49558" s="60"/>
      <c r="V49558" s="60"/>
      <c r="W49558" s="60"/>
    </row>
    <row r="49559" spans="1:23" s="56" customFormat="1">
      <c r="A49559" s="60"/>
      <c r="B49559" s="60"/>
      <c r="D49559" s="60" t="s">
        <v>488</v>
      </c>
      <c r="E49559" s="258"/>
      <c r="F49559" s="106"/>
      <c r="G49559" s="106"/>
      <c r="H49559" s="60"/>
      <c r="I49559" s="60"/>
      <c r="J49559" s="60"/>
      <c r="K49559" s="32"/>
      <c r="L49559" s="32"/>
      <c r="M49559" s="32"/>
      <c r="N49559" s="32"/>
      <c r="O49559" s="32"/>
      <c r="P49559" s="32"/>
      <c r="Q49559" s="32"/>
      <c r="R49559" s="32"/>
      <c r="S49559" s="32"/>
      <c r="T49559" s="60"/>
      <c r="U49559" s="60"/>
      <c r="V49559" s="60"/>
      <c r="W49559" s="60"/>
    </row>
    <row r="49560" spans="1:23" s="56" customFormat="1">
      <c r="A49560" s="60"/>
      <c r="B49560" s="60"/>
      <c r="D49560" s="60" t="s">
        <v>489</v>
      </c>
      <c r="E49560" s="258"/>
      <c r="F49560" s="106"/>
      <c r="G49560" s="106"/>
      <c r="H49560" s="60"/>
      <c r="I49560" s="60"/>
      <c r="J49560" s="60"/>
      <c r="K49560" s="32"/>
      <c r="L49560" s="32"/>
      <c r="M49560" s="32"/>
      <c r="N49560" s="32"/>
      <c r="O49560" s="32"/>
      <c r="P49560" s="32"/>
      <c r="Q49560" s="32"/>
      <c r="R49560" s="32"/>
      <c r="S49560" s="32"/>
      <c r="T49560" s="60"/>
      <c r="U49560" s="60"/>
      <c r="V49560" s="60"/>
      <c r="W49560" s="60"/>
    </row>
    <row r="49561" spans="1:23" s="56" customFormat="1">
      <c r="A49561" s="60"/>
      <c r="B49561" s="60"/>
      <c r="D49561" s="60" t="s">
        <v>490</v>
      </c>
      <c r="E49561" s="258"/>
      <c r="F49561" s="106"/>
      <c r="G49561" s="106"/>
      <c r="H49561" s="60"/>
      <c r="I49561" s="60"/>
      <c r="J49561" s="60"/>
      <c r="K49561" s="32"/>
      <c r="L49561" s="32"/>
      <c r="M49561" s="32"/>
      <c r="N49561" s="32"/>
      <c r="O49561" s="32"/>
      <c r="P49561" s="32"/>
      <c r="Q49561" s="32"/>
      <c r="R49561" s="32"/>
      <c r="S49561" s="32"/>
      <c r="T49561" s="60"/>
      <c r="U49561" s="60"/>
      <c r="V49561" s="60"/>
      <c r="W49561" s="60"/>
    </row>
    <row r="49562" spans="1:23" s="56" customFormat="1">
      <c r="A49562" s="60"/>
      <c r="B49562" s="60"/>
      <c r="D49562" s="60" t="s">
        <v>491</v>
      </c>
      <c r="E49562" s="258"/>
      <c r="F49562" s="106"/>
      <c r="G49562" s="106"/>
      <c r="H49562" s="60"/>
      <c r="I49562" s="60"/>
      <c r="J49562" s="60"/>
      <c r="K49562" s="32"/>
      <c r="L49562" s="32"/>
      <c r="M49562" s="32"/>
      <c r="N49562" s="32"/>
      <c r="O49562" s="32"/>
      <c r="P49562" s="32"/>
      <c r="Q49562" s="32"/>
      <c r="R49562" s="32"/>
      <c r="S49562" s="32"/>
      <c r="T49562" s="60"/>
      <c r="U49562" s="60"/>
      <c r="V49562" s="60"/>
      <c r="W49562" s="60"/>
    </row>
    <row r="49563" spans="1:23" s="56" customFormat="1">
      <c r="A49563" s="60"/>
      <c r="B49563" s="60"/>
      <c r="D49563" s="60" t="s">
        <v>492</v>
      </c>
      <c r="E49563" s="258"/>
      <c r="F49563" s="106"/>
      <c r="G49563" s="106"/>
      <c r="H49563" s="60"/>
      <c r="I49563" s="60"/>
      <c r="J49563" s="60"/>
      <c r="K49563" s="32"/>
      <c r="L49563" s="32"/>
      <c r="M49563" s="32"/>
      <c r="N49563" s="32"/>
      <c r="O49563" s="32"/>
      <c r="P49563" s="32"/>
      <c r="Q49563" s="32"/>
      <c r="R49563" s="32"/>
      <c r="S49563" s="32"/>
      <c r="T49563" s="60"/>
      <c r="U49563" s="60"/>
      <c r="V49563" s="60"/>
      <c r="W49563" s="60"/>
    </row>
    <row r="49564" spans="1:23" s="56" customFormat="1">
      <c r="A49564" s="60"/>
      <c r="B49564" s="60"/>
      <c r="D49564" s="60" t="s">
        <v>493</v>
      </c>
      <c r="E49564" s="258"/>
      <c r="F49564" s="106"/>
      <c r="G49564" s="106"/>
      <c r="H49564" s="60"/>
      <c r="I49564" s="60"/>
      <c r="J49564" s="60"/>
      <c r="K49564" s="32"/>
      <c r="L49564" s="32"/>
      <c r="M49564" s="32"/>
      <c r="N49564" s="32"/>
      <c r="O49564" s="32"/>
      <c r="P49564" s="32"/>
      <c r="Q49564" s="32"/>
      <c r="R49564" s="32"/>
      <c r="S49564" s="32"/>
      <c r="T49564" s="60"/>
      <c r="U49564" s="60"/>
      <c r="V49564" s="60"/>
      <c r="W49564" s="60"/>
    </row>
    <row r="49565" spans="1:23" s="56" customFormat="1">
      <c r="A49565" s="60"/>
      <c r="B49565" s="60"/>
      <c r="D49565" s="60" t="s">
        <v>494</v>
      </c>
      <c r="E49565" s="258"/>
      <c r="F49565" s="106"/>
      <c r="G49565" s="106"/>
      <c r="H49565" s="60"/>
      <c r="I49565" s="60"/>
      <c r="J49565" s="60"/>
      <c r="K49565" s="32"/>
      <c r="L49565" s="32"/>
      <c r="M49565" s="32"/>
      <c r="N49565" s="32"/>
      <c r="O49565" s="32"/>
      <c r="P49565" s="32"/>
      <c r="Q49565" s="32"/>
      <c r="R49565" s="32"/>
      <c r="S49565" s="32"/>
      <c r="T49565" s="60"/>
      <c r="U49565" s="60"/>
      <c r="V49565" s="60"/>
      <c r="W49565" s="60"/>
    </row>
    <row r="49566" spans="1:23" s="56" customFormat="1">
      <c r="A49566" s="60"/>
      <c r="B49566" s="60"/>
      <c r="D49566" s="60" t="s">
        <v>495</v>
      </c>
      <c r="E49566" s="258"/>
      <c r="F49566" s="106"/>
      <c r="G49566" s="106"/>
      <c r="H49566" s="60"/>
      <c r="I49566" s="60"/>
      <c r="J49566" s="60"/>
      <c r="K49566" s="32"/>
      <c r="L49566" s="32"/>
      <c r="M49566" s="32"/>
      <c r="N49566" s="32"/>
      <c r="O49566" s="32"/>
      <c r="P49566" s="32"/>
      <c r="Q49566" s="32"/>
      <c r="R49566" s="32"/>
      <c r="S49566" s="32"/>
      <c r="T49566" s="60"/>
      <c r="U49566" s="60"/>
      <c r="V49566" s="60"/>
      <c r="W49566" s="60"/>
    </row>
    <row r="49567" spans="1:23" s="56" customFormat="1">
      <c r="A49567" s="60"/>
      <c r="B49567" s="60"/>
      <c r="D49567" s="60" t="s">
        <v>496</v>
      </c>
      <c r="E49567" s="258"/>
      <c r="F49567" s="106"/>
      <c r="G49567" s="106"/>
      <c r="H49567" s="60"/>
      <c r="I49567" s="60"/>
      <c r="J49567" s="60"/>
      <c r="K49567" s="32"/>
      <c r="L49567" s="32"/>
      <c r="M49567" s="32"/>
      <c r="N49567" s="32"/>
      <c r="O49567" s="32"/>
      <c r="P49567" s="32"/>
      <c r="Q49567" s="32"/>
      <c r="R49567" s="32"/>
      <c r="S49567" s="32"/>
      <c r="T49567" s="60"/>
      <c r="U49567" s="60"/>
      <c r="V49567" s="60"/>
      <c r="W49567" s="60"/>
    </row>
    <row r="49568" spans="1:23" s="56" customFormat="1">
      <c r="A49568" s="60"/>
      <c r="B49568" s="60"/>
      <c r="D49568" s="60" t="s">
        <v>497</v>
      </c>
      <c r="E49568" s="258"/>
      <c r="F49568" s="106"/>
      <c r="G49568" s="106"/>
      <c r="H49568" s="60"/>
      <c r="I49568" s="60"/>
      <c r="J49568" s="60"/>
      <c r="K49568" s="32"/>
      <c r="L49568" s="32"/>
      <c r="M49568" s="32"/>
      <c r="N49568" s="32"/>
      <c r="O49568" s="32"/>
      <c r="P49568" s="32"/>
      <c r="Q49568" s="32"/>
      <c r="R49568" s="32"/>
      <c r="S49568" s="32"/>
      <c r="T49568" s="60"/>
      <c r="U49568" s="60"/>
      <c r="V49568" s="60"/>
      <c r="W49568" s="60"/>
    </row>
    <row r="49569" spans="1:23" s="56" customFormat="1">
      <c r="A49569" s="60"/>
      <c r="B49569" s="60"/>
      <c r="D49569" s="60" t="s">
        <v>498</v>
      </c>
      <c r="E49569" s="258"/>
      <c r="F49569" s="106"/>
      <c r="G49569" s="106"/>
      <c r="H49569" s="60"/>
      <c r="I49569" s="60"/>
      <c r="J49569" s="60"/>
      <c r="K49569" s="32"/>
      <c r="L49569" s="32"/>
      <c r="M49569" s="32"/>
      <c r="N49569" s="32"/>
      <c r="O49569" s="32"/>
      <c r="P49569" s="32"/>
      <c r="Q49569" s="32"/>
      <c r="R49569" s="32"/>
      <c r="S49569" s="32"/>
      <c r="T49569" s="60"/>
      <c r="U49569" s="60"/>
      <c r="V49569" s="60"/>
      <c r="W49569" s="60"/>
    </row>
    <row r="49570" spans="1:23" s="56" customFormat="1">
      <c r="A49570" s="60"/>
      <c r="B49570" s="60"/>
      <c r="D49570" s="60" t="s">
        <v>499</v>
      </c>
      <c r="E49570" s="258"/>
      <c r="F49570" s="106"/>
      <c r="G49570" s="106"/>
      <c r="H49570" s="60"/>
      <c r="I49570" s="60"/>
      <c r="J49570" s="60"/>
      <c r="K49570" s="32"/>
      <c r="L49570" s="32"/>
      <c r="M49570" s="32"/>
      <c r="N49570" s="32"/>
      <c r="O49570" s="32"/>
      <c r="P49570" s="32"/>
      <c r="Q49570" s="32"/>
      <c r="R49570" s="32"/>
      <c r="S49570" s="32"/>
      <c r="T49570" s="60"/>
      <c r="U49570" s="60"/>
      <c r="V49570" s="60"/>
      <c r="W49570" s="60"/>
    </row>
    <row r="49571" spans="1:23" s="56" customFormat="1">
      <c r="A49571" s="60"/>
      <c r="B49571" s="60"/>
      <c r="D49571" s="60" t="s">
        <v>500</v>
      </c>
      <c r="E49571" s="258"/>
      <c r="F49571" s="106"/>
      <c r="G49571" s="106"/>
      <c r="H49571" s="60"/>
      <c r="I49571" s="60"/>
      <c r="J49571" s="60"/>
      <c r="K49571" s="32"/>
      <c r="L49571" s="32"/>
      <c r="M49571" s="32"/>
      <c r="N49571" s="32"/>
      <c r="O49571" s="32"/>
      <c r="P49571" s="32"/>
      <c r="Q49571" s="32"/>
      <c r="R49571" s="32"/>
      <c r="S49571" s="32"/>
      <c r="T49571" s="60"/>
      <c r="U49571" s="60"/>
      <c r="V49571" s="60"/>
      <c r="W49571" s="60"/>
    </row>
    <row r="49572" spans="1:23" s="56" customFormat="1">
      <c r="A49572" s="60"/>
      <c r="B49572" s="60"/>
      <c r="D49572" s="60" t="s">
        <v>501</v>
      </c>
      <c r="E49572" s="258"/>
      <c r="F49572" s="106"/>
      <c r="G49572" s="106"/>
      <c r="H49572" s="60"/>
      <c r="I49572" s="60"/>
      <c r="J49572" s="60"/>
      <c r="K49572" s="32"/>
      <c r="L49572" s="32"/>
      <c r="M49572" s="32"/>
      <c r="N49572" s="32"/>
      <c r="O49572" s="32"/>
      <c r="P49572" s="32"/>
      <c r="Q49572" s="32"/>
      <c r="R49572" s="32"/>
      <c r="S49572" s="32"/>
      <c r="T49572" s="60"/>
      <c r="U49572" s="60"/>
      <c r="V49572" s="60"/>
      <c r="W49572" s="60"/>
    </row>
    <row r="49573" spans="1:23" s="56" customFormat="1">
      <c r="A49573" s="60"/>
      <c r="B49573" s="60"/>
      <c r="D49573" s="60" t="s">
        <v>502</v>
      </c>
      <c r="E49573" s="258"/>
      <c r="F49573" s="106"/>
      <c r="G49573" s="106"/>
      <c r="H49573" s="60"/>
      <c r="I49573" s="60"/>
      <c r="J49573" s="60"/>
      <c r="K49573" s="32"/>
      <c r="L49573" s="32"/>
      <c r="M49573" s="32"/>
      <c r="N49573" s="32"/>
      <c r="O49573" s="32"/>
      <c r="P49573" s="32"/>
      <c r="Q49573" s="32"/>
      <c r="R49573" s="32"/>
      <c r="S49573" s="32"/>
      <c r="T49573" s="60"/>
      <c r="U49573" s="60"/>
      <c r="V49573" s="60"/>
      <c r="W49573" s="60"/>
    </row>
    <row r="49574" spans="1:23" s="56" customFormat="1">
      <c r="A49574" s="60"/>
      <c r="B49574" s="60"/>
      <c r="D49574" s="60" t="s">
        <v>503</v>
      </c>
      <c r="E49574" s="258"/>
      <c r="F49574" s="106"/>
      <c r="G49574" s="106"/>
      <c r="H49574" s="60"/>
      <c r="I49574" s="60"/>
      <c r="J49574" s="60"/>
      <c r="K49574" s="32"/>
      <c r="L49574" s="32"/>
      <c r="M49574" s="32"/>
      <c r="N49574" s="32"/>
      <c r="O49574" s="32"/>
      <c r="P49574" s="32"/>
      <c r="Q49574" s="32"/>
      <c r="R49574" s="32"/>
      <c r="S49574" s="32"/>
      <c r="T49574" s="60"/>
      <c r="U49574" s="60"/>
      <c r="V49574" s="60"/>
      <c r="W49574" s="60"/>
    </row>
    <row r="49575" spans="1:23" s="56" customFormat="1">
      <c r="A49575" s="60"/>
      <c r="B49575" s="60"/>
      <c r="D49575" s="60" t="s">
        <v>504</v>
      </c>
      <c r="E49575" s="258"/>
      <c r="F49575" s="106"/>
      <c r="G49575" s="106"/>
      <c r="H49575" s="60"/>
      <c r="I49575" s="60"/>
      <c r="J49575" s="60"/>
      <c r="K49575" s="32"/>
      <c r="L49575" s="32"/>
      <c r="M49575" s="32"/>
      <c r="N49575" s="32"/>
      <c r="O49575" s="32"/>
      <c r="P49575" s="32"/>
      <c r="Q49575" s="32"/>
      <c r="R49575" s="32"/>
      <c r="S49575" s="32"/>
      <c r="T49575" s="60"/>
      <c r="U49575" s="60"/>
      <c r="V49575" s="60"/>
      <c r="W49575" s="60"/>
    </row>
    <row r="49576" spans="1:23" s="56" customFormat="1">
      <c r="A49576" s="60"/>
      <c r="B49576" s="60"/>
      <c r="D49576" s="60" t="s">
        <v>505</v>
      </c>
      <c r="E49576" s="258"/>
      <c r="F49576" s="106"/>
      <c r="G49576" s="106"/>
      <c r="H49576" s="60"/>
      <c r="I49576" s="60"/>
      <c r="J49576" s="60"/>
      <c r="K49576" s="32"/>
      <c r="L49576" s="32"/>
      <c r="M49576" s="32"/>
      <c r="N49576" s="32"/>
      <c r="O49576" s="32"/>
      <c r="P49576" s="32"/>
      <c r="Q49576" s="32"/>
      <c r="R49576" s="32"/>
      <c r="S49576" s="32"/>
      <c r="T49576" s="60"/>
      <c r="U49576" s="60"/>
      <c r="V49576" s="60"/>
      <c r="W49576" s="60"/>
    </row>
    <row r="49577" spans="1:23" s="56" customFormat="1">
      <c r="A49577" s="60"/>
      <c r="B49577" s="60"/>
      <c r="D49577" s="60" t="s">
        <v>506</v>
      </c>
      <c r="E49577" s="258"/>
      <c r="F49577" s="106"/>
      <c r="G49577" s="106"/>
      <c r="H49577" s="60"/>
      <c r="I49577" s="60"/>
      <c r="J49577" s="60"/>
      <c r="K49577" s="32"/>
      <c r="L49577" s="32"/>
      <c r="M49577" s="32"/>
      <c r="N49577" s="32"/>
      <c r="O49577" s="32"/>
      <c r="P49577" s="32"/>
      <c r="Q49577" s="32"/>
      <c r="R49577" s="32"/>
      <c r="S49577" s="32"/>
      <c r="T49577" s="60"/>
      <c r="U49577" s="60"/>
      <c r="V49577" s="60"/>
      <c r="W49577" s="60"/>
    </row>
    <row r="49578" spans="1:23" s="56" customFormat="1">
      <c r="A49578" s="60"/>
      <c r="B49578" s="60"/>
      <c r="D49578" s="60" t="s">
        <v>507</v>
      </c>
      <c r="E49578" s="258"/>
      <c r="F49578" s="106"/>
      <c r="G49578" s="106"/>
      <c r="H49578" s="60"/>
      <c r="I49578" s="60"/>
      <c r="J49578" s="60"/>
      <c r="K49578" s="32"/>
      <c r="L49578" s="32"/>
      <c r="M49578" s="32"/>
      <c r="N49578" s="32"/>
      <c r="O49578" s="32"/>
      <c r="P49578" s="32"/>
      <c r="Q49578" s="32"/>
      <c r="R49578" s="32"/>
      <c r="S49578" s="32"/>
      <c r="T49578" s="60"/>
      <c r="U49578" s="60"/>
      <c r="V49578" s="60"/>
      <c r="W49578" s="60"/>
    </row>
    <row r="49579" spans="1:23" s="56" customFormat="1">
      <c r="A49579" s="60"/>
      <c r="B49579" s="60"/>
      <c r="D49579" s="60" t="s">
        <v>508</v>
      </c>
      <c r="E49579" s="258"/>
      <c r="F49579" s="106"/>
      <c r="G49579" s="106"/>
      <c r="H49579" s="60"/>
      <c r="I49579" s="60"/>
      <c r="J49579" s="60"/>
      <c r="K49579" s="32"/>
      <c r="L49579" s="32"/>
      <c r="M49579" s="32"/>
      <c r="N49579" s="32"/>
      <c r="O49579" s="32"/>
      <c r="P49579" s="32"/>
      <c r="Q49579" s="32"/>
      <c r="R49579" s="32"/>
      <c r="S49579" s="32"/>
      <c r="T49579" s="60"/>
      <c r="U49579" s="60"/>
      <c r="V49579" s="60"/>
      <c r="W49579" s="60"/>
    </row>
    <row r="49580" spans="1:23" s="56" customFormat="1">
      <c r="A49580" s="60"/>
      <c r="B49580" s="60"/>
      <c r="D49580" s="60" t="s">
        <v>509</v>
      </c>
      <c r="E49580" s="258"/>
      <c r="F49580" s="106"/>
      <c r="G49580" s="106"/>
      <c r="H49580" s="60"/>
      <c r="I49580" s="60"/>
      <c r="J49580" s="60"/>
      <c r="K49580" s="32"/>
      <c r="L49580" s="32"/>
      <c r="M49580" s="32"/>
      <c r="N49580" s="32"/>
      <c r="O49580" s="32"/>
      <c r="P49580" s="32"/>
      <c r="Q49580" s="32"/>
      <c r="R49580" s="32"/>
      <c r="S49580" s="32"/>
      <c r="T49580" s="60"/>
      <c r="U49580" s="60"/>
      <c r="V49580" s="60"/>
      <c r="W49580" s="60"/>
    </row>
    <row r="49581" spans="1:23" s="56" customFormat="1">
      <c r="A49581" s="60"/>
      <c r="B49581" s="60"/>
      <c r="D49581" s="60" t="s">
        <v>510</v>
      </c>
      <c r="E49581" s="258"/>
      <c r="F49581" s="106"/>
      <c r="G49581" s="106"/>
      <c r="H49581" s="60"/>
      <c r="I49581" s="60"/>
      <c r="J49581" s="60"/>
      <c r="K49581" s="32"/>
      <c r="L49581" s="32"/>
      <c r="M49581" s="32"/>
      <c r="N49581" s="32"/>
      <c r="O49581" s="32"/>
      <c r="P49581" s="32"/>
      <c r="Q49581" s="32"/>
      <c r="R49581" s="32"/>
      <c r="S49581" s="32"/>
      <c r="T49581" s="60"/>
      <c r="U49581" s="60"/>
      <c r="V49581" s="60"/>
      <c r="W49581" s="60"/>
    </row>
    <row r="49582" spans="1:23" s="56" customFormat="1">
      <c r="A49582" s="60"/>
      <c r="B49582" s="60"/>
      <c r="D49582" s="60" t="s">
        <v>511</v>
      </c>
      <c r="E49582" s="258"/>
      <c r="F49582" s="106"/>
      <c r="G49582" s="106"/>
      <c r="H49582" s="60"/>
      <c r="I49582" s="60"/>
      <c r="J49582" s="60"/>
      <c r="K49582" s="32"/>
      <c r="L49582" s="32"/>
      <c r="M49582" s="32"/>
      <c r="N49582" s="32"/>
      <c r="O49582" s="32"/>
      <c r="P49582" s="32"/>
      <c r="Q49582" s="32"/>
      <c r="R49582" s="32"/>
      <c r="S49582" s="32"/>
      <c r="T49582" s="60"/>
      <c r="U49582" s="60"/>
      <c r="V49582" s="60"/>
      <c r="W49582" s="60"/>
    </row>
    <row r="49583" spans="1:23" s="56" customFormat="1">
      <c r="A49583" s="60"/>
      <c r="B49583" s="60"/>
      <c r="D49583" s="60" t="s">
        <v>512</v>
      </c>
      <c r="E49583" s="258"/>
      <c r="F49583" s="106"/>
      <c r="G49583" s="106"/>
      <c r="H49583" s="60"/>
      <c r="I49583" s="60"/>
      <c r="J49583" s="60"/>
      <c r="K49583" s="32"/>
      <c r="L49583" s="32"/>
      <c r="M49583" s="32"/>
      <c r="N49583" s="32"/>
      <c r="O49583" s="32"/>
      <c r="P49583" s="32"/>
      <c r="Q49583" s="32"/>
      <c r="R49583" s="32"/>
      <c r="S49583" s="32"/>
      <c r="T49583" s="60"/>
      <c r="U49583" s="60"/>
      <c r="V49583" s="60"/>
      <c r="W49583" s="60"/>
    </row>
    <row r="49584" spans="1:23" s="56" customFormat="1">
      <c r="A49584" s="60"/>
      <c r="B49584" s="60"/>
      <c r="D49584" s="60" t="s">
        <v>513</v>
      </c>
      <c r="E49584" s="258"/>
      <c r="F49584" s="106"/>
      <c r="G49584" s="106"/>
      <c r="H49584" s="60"/>
      <c r="I49584" s="60"/>
      <c r="J49584" s="60"/>
      <c r="K49584" s="32"/>
      <c r="L49584" s="32"/>
      <c r="M49584" s="32"/>
      <c r="N49584" s="32"/>
      <c r="O49584" s="32"/>
      <c r="P49584" s="32"/>
      <c r="Q49584" s="32"/>
      <c r="R49584" s="32"/>
      <c r="S49584" s="32"/>
      <c r="T49584" s="60"/>
      <c r="U49584" s="60"/>
      <c r="V49584" s="60"/>
      <c r="W49584" s="60"/>
    </row>
    <row r="49585" spans="1:23" s="56" customFormat="1">
      <c r="A49585" s="60"/>
      <c r="B49585" s="60"/>
      <c r="D49585" s="60" t="s">
        <v>514</v>
      </c>
      <c r="E49585" s="258"/>
      <c r="F49585" s="106"/>
      <c r="G49585" s="106"/>
      <c r="H49585" s="60"/>
      <c r="I49585" s="60"/>
      <c r="J49585" s="60"/>
      <c r="K49585" s="32"/>
      <c r="L49585" s="32"/>
      <c r="M49585" s="32"/>
      <c r="N49585" s="32"/>
      <c r="O49585" s="32"/>
      <c r="P49585" s="32"/>
      <c r="Q49585" s="32"/>
      <c r="R49585" s="32"/>
      <c r="S49585" s="32"/>
      <c r="T49585" s="60"/>
      <c r="U49585" s="60"/>
      <c r="V49585" s="60"/>
      <c r="W49585" s="60"/>
    </row>
    <row r="49586" spans="1:23" s="56" customFormat="1">
      <c r="A49586" s="60"/>
      <c r="B49586" s="60"/>
      <c r="D49586" s="60" t="s">
        <v>515</v>
      </c>
      <c r="E49586" s="258"/>
      <c r="F49586" s="106"/>
      <c r="G49586" s="106"/>
      <c r="H49586" s="60"/>
      <c r="I49586" s="60"/>
      <c r="J49586" s="60"/>
      <c r="K49586" s="32"/>
      <c r="L49586" s="32"/>
      <c r="M49586" s="32"/>
      <c r="N49586" s="32"/>
      <c r="O49586" s="32"/>
      <c r="P49586" s="32"/>
      <c r="Q49586" s="32"/>
      <c r="R49586" s="32"/>
      <c r="S49586" s="32"/>
      <c r="T49586" s="60"/>
      <c r="U49586" s="60"/>
      <c r="V49586" s="60"/>
      <c r="W49586" s="60"/>
    </row>
    <row r="49587" spans="1:23" s="56" customFormat="1">
      <c r="A49587" s="60"/>
      <c r="B49587" s="60"/>
      <c r="D49587" s="60" t="s">
        <v>516</v>
      </c>
      <c r="E49587" s="258"/>
      <c r="F49587" s="106"/>
      <c r="G49587" s="106"/>
      <c r="H49587" s="60"/>
      <c r="I49587" s="60"/>
      <c r="J49587" s="60"/>
      <c r="K49587" s="32"/>
      <c r="L49587" s="32"/>
      <c r="M49587" s="32"/>
      <c r="N49587" s="32"/>
      <c r="O49587" s="32"/>
      <c r="P49587" s="32"/>
      <c r="Q49587" s="32"/>
      <c r="R49587" s="32"/>
      <c r="S49587" s="32"/>
      <c r="T49587" s="60"/>
      <c r="U49587" s="60"/>
      <c r="V49587" s="60"/>
      <c r="W49587" s="60"/>
    </row>
    <row r="49588" spans="1:23" s="56" customFormat="1">
      <c r="A49588" s="60"/>
      <c r="B49588" s="60"/>
      <c r="D49588" s="60" t="s">
        <v>517</v>
      </c>
      <c r="E49588" s="258"/>
      <c r="F49588" s="106"/>
      <c r="G49588" s="106"/>
      <c r="H49588" s="60"/>
      <c r="I49588" s="60"/>
      <c r="J49588" s="60"/>
      <c r="K49588" s="32"/>
      <c r="L49588" s="32"/>
      <c r="M49588" s="32"/>
      <c r="N49588" s="32"/>
      <c r="O49588" s="32"/>
      <c r="P49588" s="32"/>
      <c r="Q49588" s="32"/>
      <c r="R49588" s="32"/>
      <c r="S49588" s="32"/>
      <c r="T49588" s="60"/>
      <c r="U49588" s="60"/>
      <c r="V49588" s="60"/>
      <c r="W49588" s="60"/>
    </row>
    <row r="49589" spans="1:23" s="56" customFormat="1">
      <c r="A49589" s="60"/>
      <c r="B49589" s="60"/>
      <c r="D49589" s="60" t="s">
        <v>518</v>
      </c>
      <c r="E49589" s="258"/>
      <c r="F49589" s="106"/>
      <c r="G49589" s="106"/>
      <c r="H49589" s="60"/>
      <c r="I49589" s="60"/>
      <c r="J49589" s="60"/>
      <c r="K49589" s="32"/>
      <c r="L49589" s="32"/>
      <c r="M49589" s="32"/>
      <c r="N49589" s="32"/>
      <c r="O49589" s="32"/>
      <c r="P49589" s="32"/>
      <c r="Q49589" s="32"/>
      <c r="R49589" s="32"/>
      <c r="S49589" s="32"/>
      <c r="T49589" s="60"/>
      <c r="U49589" s="60"/>
      <c r="V49589" s="60"/>
      <c r="W49589" s="60"/>
    </row>
    <row r="49590" spans="1:23" s="56" customFormat="1">
      <c r="A49590" s="60"/>
      <c r="B49590" s="60"/>
      <c r="D49590" s="60" t="s">
        <v>519</v>
      </c>
      <c r="E49590" s="258"/>
      <c r="F49590" s="106"/>
      <c r="G49590" s="106"/>
      <c r="H49590" s="60"/>
      <c r="I49590" s="60"/>
      <c r="J49590" s="60"/>
      <c r="K49590" s="32"/>
      <c r="L49590" s="32"/>
      <c r="M49590" s="32"/>
      <c r="N49590" s="32"/>
      <c r="O49590" s="32"/>
      <c r="P49590" s="32"/>
      <c r="Q49590" s="32"/>
      <c r="R49590" s="32"/>
      <c r="S49590" s="32"/>
      <c r="T49590" s="60"/>
      <c r="U49590" s="60"/>
      <c r="V49590" s="60"/>
      <c r="W49590" s="60"/>
    </row>
    <row r="49591" spans="1:23" s="56" customFormat="1">
      <c r="A49591" s="60"/>
      <c r="B49591" s="60"/>
      <c r="D49591" s="60" t="s">
        <v>520</v>
      </c>
      <c r="E49591" s="258"/>
      <c r="F49591" s="106"/>
      <c r="G49591" s="106"/>
      <c r="H49591" s="60"/>
      <c r="I49591" s="60"/>
      <c r="J49591" s="60"/>
      <c r="K49591" s="32"/>
      <c r="L49591" s="32"/>
      <c r="M49591" s="32"/>
      <c r="N49591" s="32"/>
      <c r="O49591" s="32"/>
      <c r="P49591" s="32"/>
      <c r="Q49591" s="32"/>
      <c r="R49591" s="32"/>
      <c r="S49591" s="32"/>
      <c r="T49591" s="60"/>
      <c r="U49591" s="60"/>
      <c r="V49591" s="60"/>
      <c r="W49591" s="60"/>
    </row>
    <row r="49592" spans="1:23" s="56" customFormat="1">
      <c r="A49592" s="60"/>
      <c r="B49592" s="60"/>
      <c r="D49592" s="60" t="s">
        <v>521</v>
      </c>
      <c r="E49592" s="258"/>
      <c r="F49592" s="106"/>
      <c r="G49592" s="106"/>
      <c r="H49592" s="60"/>
      <c r="I49592" s="60"/>
      <c r="J49592" s="60"/>
      <c r="K49592" s="32"/>
      <c r="L49592" s="32"/>
      <c r="M49592" s="32"/>
      <c r="N49592" s="32"/>
      <c r="O49592" s="32"/>
      <c r="P49592" s="32"/>
      <c r="Q49592" s="32"/>
      <c r="R49592" s="32"/>
      <c r="S49592" s="32"/>
      <c r="T49592" s="60"/>
      <c r="U49592" s="60"/>
      <c r="V49592" s="60"/>
      <c r="W49592" s="60"/>
    </row>
    <row r="49593" spans="1:23" s="56" customFormat="1">
      <c r="A49593" s="60"/>
      <c r="B49593" s="60"/>
      <c r="D49593" s="60" t="s">
        <v>522</v>
      </c>
      <c r="E49593" s="258"/>
      <c r="F49593" s="106"/>
      <c r="G49593" s="106"/>
      <c r="H49593" s="60"/>
      <c r="I49593" s="60"/>
      <c r="J49593" s="60"/>
      <c r="K49593" s="32"/>
      <c r="L49593" s="32"/>
      <c r="M49593" s="32"/>
      <c r="N49593" s="32"/>
      <c r="O49593" s="32"/>
      <c r="P49593" s="32"/>
      <c r="Q49593" s="32"/>
      <c r="R49593" s="32"/>
      <c r="S49593" s="32"/>
      <c r="T49593" s="60"/>
      <c r="U49593" s="60"/>
      <c r="V49593" s="60"/>
      <c r="W49593" s="60"/>
    </row>
    <row r="49594" spans="1:23" s="56" customFormat="1">
      <c r="A49594" s="60"/>
      <c r="B49594" s="60"/>
      <c r="D49594" s="60" t="s">
        <v>523</v>
      </c>
      <c r="E49594" s="258"/>
      <c r="F49594" s="106"/>
      <c r="G49594" s="106"/>
      <c r="H49594" s="60"/>
      <c r="I49594" s="60"/>
      <c r="J49594" s="60"/>
      <c r="K49594" s="32"/>
      <c r="L49594" s="32"/>
      <c r="M49594" s="32"/>
      <c r="N49594" s="32"/>
      <c r="O49594" s="32"/>
      <c r="P49594" s="32"/>
      <c r="Q49594" s="32"/>
      <c r="R49594" s="32"/>
      <c r="S49594" s="32"/>
      <c r="T49594" s="60"/>
      <c r="U49594" s="60"/>
      <c r="V49594" s="60"/>
      <c r="W49594" s="60"/>
    </row>
    <row r="49595" spans="1:23" s="56" customFormat="1">
      <c r="A49595" s="60"/>
      <c r="B49595" s="60"/>
      <c r="D49595" s="60" t="s">
        <v>524</v>
      </c>
      <c r="E49595" s="258"/>
      <c r="F49595" s="106"/>
      <c r="G49595" s="106"/>
      <c r="H49595" s="60"/>
      <c r="I49595" s="60"/>
      <c r="J49595" s="60"/>
      <c r="K49595" s="32"/>
      <c r="L49595" s="32"/>
      <c r="M49595" s="32"/>
      <c r="N49595" s="32"/>
      <c r="O49595" s="32"/>
      <c r="P49595" s="32"/>
      <c r="Q49595" s="32"/>
      <c r="R49595" s="32"/>
      <c r="S49595" s="32"/>
      <c r="T49595" s="60"/>
      <c r="U49595" s="60"/>
      <c r="V49595" s="60"/>
      <c r="W49595" s="60"/>
    </row>
    <row r="49596" spans="1:23" s="56" customFormat="1">
      <c r="A49596" s="60"/>
      <c r="B49596" s="60"/>
      <c r="D49596" s="60" t="s">
        <v>525</v>
      </c>
      <c r="E49596" s="258"/>
      <c r="F49596" s="106"/>
      <c r="G49596" s="106"/>
      <c r="H49596" s="60"/>
      <c r="I49596" s="60"/>
      <c r="J49596" s="60"/>
      <c r="K49596" s="32"/>
      <c r="L49596" s="32"/>
      <c r="M49596" s="32"/>
      <c r="N49596" s="32"/>
      <c r="O49596" s="32"/>
      <c r="P49596" s="32"/>
      <c r="Q49596" s="32"/>
      <c r="R49596" s="32"/>
      <c r="S49596" s="32"/>
      <c r="T49596" s="60"/>
      <c r="U49596" s="60"/>
      <c r="V49596" s="60"/>
      <c r="W49596" s="60"/>
    </row>
    <row r="49597" spans="1:23" s="56" customFormat="1">
      <c r="A49597" s="60"/>
      <c r="B49597" s="60"/>
      <c r="D49597" s="60" t="s">
        <v>526</v>
      </c>
      <c r="E49597" s="258"/>
      <c r="F49597" s="106"/>
      <c r="G49597" s="106"/>
      <c r="H49597" s="60"/>
      <c r="I49597" s="60"/>
      <c r="J49597" s="60"/>
      <c r="K49597" s="32"/>
      <c r="L49597" s="32"/>
      <c r="M49597" s="32"/>
      <c r="N49597" s="32"/>
      <c r="O49597" s="32"/>
      <c r="P49597" s="32"/>
      <c r="Q49597" s="32"/>
      <c r="R49597" s="32"/>
      <c r="S49597" s="32"/>
      <c r="T49597" s="60"/>
      <c r="U49597" s="60"/>
      <c r="V49597" s="60"/>
      <c r="W49597" s="60"/>
    </row>
    <row r="49598" spans="1:23" s="56" customFormat="1">
      <c r="A49598" s="60"/>
      <c r="B49598" s="60"/>
      <c r="D49598" s="60" t="s">
        <v>527</v>
      </c>
      <c r="E49598" s="258"/>
      <c r="F49598" s="106"/>
      <c r="G49598" s="106"/>
      <c r="H49598" s="60"/>
      <c r="I49598" s="60"/>
      <c r="J49598" s="60"/>
      <c r="K49598" s="32"/>
      <c r="L49598" s="32"/>
      <c r="M49598" s="32"/>
      <c r="N49598" s="32"/>
      <c r="O49598" s="32"/>
      <c r="P49598" s="32"/>
      <c r="Q49598" s="32"/>
      <c r="R49598" s="32"/>
      <c r="S49598" s="32"/>
      <c r="T49598" s="60"/>
      <c r="U49598" s="60"/>
      <c r="V49598" s="60"/>
      <c r="W49598" s="60"/>
    </row>
    <row r="65896" spans="1:23" s="56" customFormat="1">
      <c r="A65896" s="60"/>
      <c r="B65896" s="60"/>
      <c r="D65896" s="60" t="s">
        <v>85</v>
      </c>
      <c r="E65896" s="258"/>
      <c r="F65896" s="106"/>
      <c r="G65896" s="106"/>
      <c r="H65896" s="60"/>
      <c r="I65896" s="60"/>
      <c r="J65896" s="60"/>
      <c r="K65896" s="32"/>
      <c r="L65896" s="32"/>
      <c r="M65896" s="32"/>
      <c r="N65896" s="32"/>
      <c r="O65896" s="32"/>
      <c r="P65896" s="32"/>
      <c r="Q65896" s="32"/>
      <c r="R65896" s="32"/>
      <c r="S65896" s="32"/>
      <c r="T65896" s="60"/>
      <c r="U65896" s="60"/>
      <c r="V65896" s="60"/>
      <c r="W65896" s="60"/>
    </row>
    <row r="65897" spans="1:23" s="56" customFormat="1">
      <c r="A65897" s="60"/>
      <c r="B65897" s="60"/>
      <c r="D65897" s="60" t="s">
        <v>88</v>
      </c>
      <c r="E65897" s="258"/>
      <c r="F65897" s="106"/>
      <c r="G65897" s="106"/>
      <c r="H65897" s="60"/>
      <c r="I65897" s="60"/>
      <c r="J65897" s="60"/>
      <c r="K65897" s="32"/>
      <c r="L65897" s="32"/>
      <c r="M65897" s="32"/>
      <c r="N65897" s="32"/>
      <c r="O65897" s="32"/>
      <c r="P65897" s="32"/>
      <c r="Q65897" s="32"/>
      <c r="R65897" s="32"/>
      <c r="S65897" s="32"/>
      <c r="T65897" s="60"/>
      <c r="U65897" s="60"/>
      <c r="V65897" s="60"/>
      <c r="W65897" s="60"/>
    </row>
    <row r="65898" spans="1:23" s="56" customFormat="1">
      <c r="A65898" s="60"/>
      <c r="B65898" s="60"/>
      <c r="D65898" s="60" t="s">
        <v>443</v>
      </c>
      <c r="E65898" s="258"/>
      <c r="F65898" s="106"/>
      <c r="G65898" s="106"/>
      <c r="H65898" s="60"/>
      <c r="I65898" s="60"/>
      <c r="J65898" s="60"/>
      <c r="K65898" s="32"/>
      <c r="L65898" s="32"/>
      <c r="M65898" s="32"/>
      <c r="N65898" s="32"/>
      <c r="O65898" s="32"/>
      <c r="P65898" s="32"/>
      <c r="Q65898" s="32"/>
      <c r="R65898" s="32"/>
      <c r="S65898" s="32"/>
      <c r="T65898" s="60"/>
      <c r="U65898" s="60"/>
      <c r="V65898" s="60"/>
      <c r="W65898" s="60"/>
    </row>
    <row r="65899" spans="1:23" s="56" customFormat="1">
      <c r="A65899" s="60"/>
      <c r="B65899" s="60"/>
      <c r="D65899" s="60" t="s">
        <v>444</v>
      </c>
      <c r="E65899" s="258"/>
      <c r="F65899" s="106"/>
      <c r="G65899" s="106"/>
      <c r="H65899" s="60"/>
      <c r="I65899" s="60"/>
      <c r="J65899" s="60"/>
      <c r="K65899" s="32"/>
      <c r="L65899" s="32"/>
      <c r="M65899" s="32"/>
      <c r="N65899" s="32"/>
      <c r="O65899" s="32"/>
      <c r="P65899" s="32"/>
      <c r="Q65899" s="32"/>
      <c r="R65899" s="32"/>
      <c r="S65899" s="32"/>
      <c r="T65899" s="60"/>
      <c r="U65899" s="60"/>
      <c r="V65899" s="60"/>
      <c r="W65899" s="60"/>
    </row>
    <row r="65900" spans="1:23" s="56" customFormat="1">
      <c r="A65900" s="60"/>
      <c r="B65900" s="60"/>
      <c r="D65900" s="60" t="s">
        <v>445</v>
      </c>
      <c r="E65900" s="258"/>
      <c r="F65900" s="106"/>
      <c r="G65900" s="106"/>
      <c r="H65900" s="60"/>
      <c r="I65900" s="60"/>
      <c r="J65900" s="60"/>
      <c r="K65900" s="32"/>
      <c r="L65900" s="32"/>
      <c r="M65900" s="32"/>
      <c r="N65900" s="32"/>
      <c r="O65900" s="32"/>
      <c r="P65900" s="32"/>
      <c r="Q65900" s="32"/>
      <c r="R65900" s="32"/>
      <c r="S65900" s="32"/>
      <c r="T65900" s="60"/>
      <c r="U65900" s="60"/>
      <c r="V65900" s="60"/>
      <c r="W65900" s="60"/>
    </row>
    <row r="65901" spans="1:23" s="56" customFormat="1">
      <c r="A65901" s="60"/>
      <c r="B65901" s="60"/>
      <c r="D65901" s="60" t="s">
        <v>446</v>
      </c>
      <c r="E65901" s="258"/>
      <c r="F65901" s="106"/>
      <c r="G65901" s="106"/>
      <c r="H65901" s="60"/>
      <c r="I65901" s="60"/>
      <c r="J65901" s="60"/>
      <c r="K65901" s="32"/>
      <c r="L65901" s="32"/>
      <c r="M65901" s="32"/>
      <c r="N65901" s="32"/>
      <c r="O65901" s="32"/>
      <c r="P65901" s="32"/>
      <c r="Q65901" s="32"/>
      <c r="R65901" s="32"/>
      <c r="S65901" s="32"/>
      <c r="T65901" s="60"/>
      <c r="U65901" s="60"/>
      <c r="V65901" s="60"/>
      <c r="W65901" s="60"/>
    </row>
    <row r="65902" spans="1:23" s="56" customFormat="1">
      <c r="A65902" s="60"/>
      <c r="B65902" s="60"/>
      <c r="D65902" s="60" t="s">
        <v>447</v>
      </c>
      <c r="E65902" s="258"/>
      <c r="F65902" s="106"/>
      <c r="G65902" s="106"/>
      <c r="H65902" s="60"/>
      <c r="I65902" s="60"/>
      <c r="J65902" s="60"/>
      <c r="K65902" s="32"/>
      <c r="L65902" s="32"/>
      <c r="M65902" s="32"/>
      <c r="N65902" s="32"/>
      <c r="O65902" s="32"/>
      <c r="P65902" s="32"/>
      <c r="Q65902" s="32"/>
      <c r="R65902" s="32"/>
      <c r="S65902" s="32"/>
      <c r="T65902" s="60"/>
      <c r="U65902" s="60"/>
      <c r="V65902" s="60"/>
      <c r="W65902" s="60"/>
    </row>
    <row r="65903" spans="1:23" s="56" customFormat="1">
      <c r="A65903" s="60"/>
      <c r="B65903" s="60"/>
      <c r="D65903" s="60" t="s">
        <v>448</v>
      </c>
      <c r="E65903" s="258"/>
      <c r="F65903" s="106"/>
      <c r="G65903" s="106"/>
      <c r="H65903" s="60"/>
      <c r="I65903" s="60"/>
      <c r="J65903" s="60"/>
      <c r="K65903" s="32"/>
      <c r="L65903" s="32"/>
      <c r="M65903" s="32"/>
      <c r="N65903" s="32"/>
      <c r="O65903" s="32"/>
      <c r="P65903" s="32"/>
      <c r="Q65903" s="32"/>
      <c r="R65903" s="32"/>
      <c r="S65903" s="32"/>
      <c r="T65903" s="60"/>
      <c r="U65903" s="60"/>
      <c r="V65903" s="60"/>
      <c r="W65903" s="60"/>
    </row>
    <row r="65904" spans="1:23" s="56" customFormat="1">
      <c r="A65904" s="60"/>
      <c r="B65904" s="60"/>
      <c r="D65904" s="60" t="s">
        <v>449</v>
      </c>
      <c r="E65904" s="258"/>
      <c r="F65904" s="106"/>
      <c r="G65904" s="106"/>
      <c r="H65904" s="60"/>
      <c r="I65904" s="60"/>
      <c r="J65904" s="60"/>
      <c r="K65904" s="32"/>
      <c r="L65904" s="32"/>
      <c r="M65904" s="32"/>
      <c r="N65904" s="32"/>
      <c r="O65904" s="32"/>
      <c r="P65904" s="32"/>
      <c r="Q65904" s="32"/>
      <c r="R65904" s="32"/>
      <c r="S65904" s="32"/>
      <c r="T65904" s="60"/>
      <c r="U65904" s="60"/>
      <c r="V65904" s="60"/>
      <c r="W65904" s="60"/>
    </row>
    <row r="65905" spans="1:23" s="56" customFormat="1">
      <c r="A65905" s="60"/>
      <c r="B65905" s="60"/>
      <c r="D65905" s="60" t="s">
        <v>450</v>
      </c>
      <c r="E65905" s="258"/>
      <c r="F65905" s="106"/>
      <c r="G65905" s="106"/>
      <c r="H65905" s="60"/>
      <c r="I65905" s="60"/>
      <c r="J65905" s="60"/>
      <c r="K65905" s="32"/>
      <c r="L65905" s="32"/>
      <c r="M65905" s="32"/>
      <c r="N65905" s="32"/>
      <c r="O65905" s="32"/>
      <c r="P65905" s="32"/>
      <c r="Q65905" s="32"/>
      <c r="R65905" s="32"/>
      <c r="S65905" s="32"/>
      <c r="T65905" s="60"/>
      <c r="U65905" s="60"/>
      <c r="V65905" s="60"/>
      <c r="W65905" s="60"/>
    </row>
    <row r="65906" spans="1:23" s="56" customFormat="1">
      <c r="A65906" s="60"/>
      <c r="B65906" s="60"/>
      <c r="D65906" s="60" t="s">
        <v>451</v>
      </c>
      <c r="E65906" s="258"/>
      <c r="F65906" s="106"/>
      <c r="G65906" s="106"/>
      <c r="H65906" s="60"/>
      <c r="I65906" s="60"/>
      <c r="J65906" s="60"/>
      <c r="K65906" s="32"/>
      <c r="L65906" s="32"/>
      <c r="M65906" s="32"/>
      <c r="N65906" s="32"/>
      <c r="O65906" s="32"/>
      <c r="P65906" s="32"/>
      <c r="Q65906" s="32"/>
      <c r="R65906" s="32"/>
      <c r="S65906" s="32"/>
      <c r="T65906" s="60"/>
      <c r="U65906" s="60"/>
      <c r="V65906" s="60"/>
      <c r="W65906" s="60"/>
    </row>
    <row r="65907" spans="1:23" s="56" customFormat="1">
      <c r="A65907" s="60"/>
      <c r="B65907" s="60"/>
      <c r="D65907" s="60" t="s">
        <v>452</v>
      </c>
      <c r="E65907" s="258"/>
      <c r="F65907" s="106"/>
      <c r="G65907" s="106"/>
      <c r="H65907" s="60"/>
      <c r="I65907" s="60"/>
      <c r="J65907" s="60"/>
      <c r="K65907" s="32"/>
      <c r="L65907" s="32"/>
      <c r="M65907" s="32"/>
      <c r="N65907" s="32"/>
      <c r="O65907" s="32"/>
      <c r="P65907" s="32"/>
      <c r="Q65907" s="32"/>
      <c r="R65907" s="32"/>
      <c r="S65907" s="32"/>
      <c r="T65907" s="60"/>
      <c r="U65907" s="60"/>
      <c r="V65907" s="60"/>
      <c r="W65907" s="60"/>
    </row>
    <row r="65908" spans="1:23" s="56" customFormat="1">
      <c r="A65908" s="60"/>
      <c r="B65908" s="60"/>
      <c r="D65908" s="60" t="s">
        <v>453</v>
      </c>
      <c r="E65908" s="258"/>
      <c r="F65908" s="106"/>
      <c r="G65908" s="106"/>
      <c r="H65908" s="60"/>
      <c r="I65908" s="60"/>
      <c r="J65908" s="60"/>
      <c r="K65908" s="32"/>
      <c r="L65908" s="32"/>
      <c r="M65908" s="32"/>
      <c r="N65908" s="32"/>
      <c r="O65908" s="32"/>
      <c r="P65908" s="32"/>
      <c r="Q65908" s="32"/>
      <c r="R65908" s="32"/>
      <c r="S65908" s="32"/>
      <c r="T65908" s="60"/>
      <c r="U65908" s="60"/>
      <c r="V65908" s="60"/>
      <c r="W65908" s="60"/>
    </row>
    <row r="65909" spans="1:23" s="56" customFormat="1">
      <c r="A65909" s="60"/>
      <c r="B65909" s="60"/>
      <c r="D65909" s="60" t="s">
        <v>454</v>
      </c>
      <c r="E65909" s="258"/>
      <c r="F65909" s="106"/>
      <c r="G65909" s="106"/>
      <c r="H65909" s="60"/>
      <c r="I65909" s="60"/>
      <c r="J65909" s="60"/>
      <c r="K65909" s="32"/>
      <c r="L65909" s="32"/>
      <c r="M65909" s="32"/>
      <c r="N65909" s="32"/>
      <c r="O65909" s="32"/>
      <c r="P65909" s="32"/>
      <c r="Q65909" s="32"/>
      <c r="R65909" s="32"/>
      <c r="S65909" s="32"/>
      <c r="T65909" s="60"/>
      <c r="U65909" s="60"/>
      <c r="V65909" s="60"/>
      <c r="W65909" s="60"/>
    </row>
    <row r="65910" spans="1:23" s="56" customFormat="1">
      <c r="A65910" s="60"/>
      <c r="B65910" s="60"/>
      <c r="D65910" s="60" t="s">
        <v>455</v>
      </c>
      <c r="E65910" s="258"/>
      <c r="F65910" s="106"/>
      <c r="G65910" s="106"/>
      <c r="H65910" s="60"/>
      <c r="I65910" s="60"/>
      <c r="J65910" s="60"/>
      <c r="K65910" s="32"/>
      <c r="L65910" s="32"/>
      <c r="M65910" s="32"/>
      <c r="N65910" s="32"/>
      <c r="O65910" s="32"/>
      <c r="P65910" s="32"/>
      <c r="Q65910" s="32"/>
      <c r="R65910" s="32"/>
      <c r="S65910" s="32"/>
      <c r="T65910" s="60"/>
      <c r="U65910" s="60"/>
      <c r="V65910" s="60"/>
      <c r="W65910" s="60"/>
    </row>
    <row r="65911" spans="1:23" s="56" customFormat="1">
      <c r="A65911" s="60"/>
      <c r="B65911" s="60"/>
      <c r="D65911" s="60" t="s">
        <v>456</v>
      </c>
      <c r="E65911" s="258"/>
      <c r="F65911" s="106"/>
      <c r="G65911" s="106"/>
      <c r="H65911" s="60"/>
      <c r="I65911" s="60"/>
      <c r="J65911" s="60"/>
      <c r="K65911" s="32"/>
      <c r="L65911" s="32"/>
      <c r="M65911" s="32"/>
      <c r="N65911" s="32"/>
      <c r="O65911" s="32"/>
      <c r="P65911" s="32"/>
      <c r="Q65911" s="32"/>
      <c r="R65911" s="32"/>
      <c r="S65911" s="32"/>
      <c r="T65911" s="60"/>
      <c r="U65911" s="60"/>
      <c r="V65911" s="60"/>
      <c r="W65911" s="60"/>
    </row>
    <row r="65912" spans="1:23" s="56" customFormat="1">
      <c r="A65912" s="60"/>
      <c r="B65912" s="60"/>
      <c r="D65912" s="60" t="s">
        <v>457</v>
      </c>
      <c r="E65912" s="258"/>
      <c r="F65912" s="106"/>
      <c r="G65912" s="106"/>
      <c r="H65912" s="60"/>
      <c r="I65912" s="60"/>
      <c r="J65912" s="60"/>
      <c r="K65912" s="32"/>
      <c r="L65912" s="32"/>
      <c r="M65912" s="32"/>
      <c r="N65912" s="32"/>
      <c r="O65912" s="32"/>
      <c r="P65912" s="32"/>
      <c r="Q65912" s="32"/>
      <c r="R65912" s="32"/>
      <c r="S65912" s="32"/>
      <c r="T65912" s="60"/>
      <c r="U65912" s="60"/>
      <c r="V65912" s="60"/>
      <c r="W65912" s="60"/>
    </row>
    <row r="65913" spans="1:23" s="56" customFormat="1">
      <c r="A65913" s="60"/>
      <c r="B65913" s="60"/>
      <c r="D65913" s="60" t="s">
        <v>458</v>
      </c>
      <c r="E65913" s="258"/>
      <c r="F65913" s="106"/>
      <c r="G65913" s="106"/>
      <c r="H65913" s="60"/>
      <c r="I65913" s="60"/>
      <c r="J65913" s="60"/>
      <c r="K65913" s="32"/>
      <c r="L65913" s="32"/>
      <c r="M65913" s="32"/>
      <c r="N65913" s="32"/>
      <c r="O65913" s="32"/>
      <c r="P65913" s="32"/>
      <c r="Q65913" s="32"/>
      <c r="R65913" s="32"/>
      <c r="S65913" s="32"/>
      <c r="T65913" s="60"/>
      <c r="U65913" s="60"/>
      <c r="V65913" s="60"/>
      <c r="W65913" s="60"/>
    </row>
    <row r="65914" spans="1:23" s="56" customFormat="1">
      <c r="A65914" s="60"/>
      <c r="B65914" s="60"/>
      <c r="D65914" s="60" t="s">
        <v>459</v>
      </c>
      <c r="E65914" s="258"/>
      <c r="F65914" s="106"/>
      <c r="G65914" s="106"/>
      <c r="H65914" s="60"/>
      <c r="I65914" s="60"/>
      <c r="J65914" s="60"/>
      <c r="K65914" s="32"/>
      <c r="L65914" s="32"/>
      <c r="M65914" s="32"/>
      <c r="N65914" s="32"/>
      <c r="O65914" s="32"/>
      <c r="P65914" s="32"/>
      <c r="Q65914" s="32"/>
      <c r="R65914" s="32"/>
      <c r="S65914" s="32"/>
      <c r="T65914" s="60"/>
      <c r="U65914" s="60"/>
      <c r="V65914" s="60"/>
      <c r="W65914" s="60"/>
    </row>
    <row r="65915" spans="1:23" s="56" customFormat="1">
      <c r="A65915" s="60"/>
      <c r="B65915" s="60"/>
      <c r="D65915" s="60" t="s">
        <v>460</v>
      </c>
      <c r="E65915" s="258"/>
      <c r="F65915" s="106"/>
      <c r="G65915" s="106"/>
      <c r="H65915" s="60"/>
      <c r="I65915" s="60"/>
      <c r="J65915" s="60"/>
      <c r="K65915" s="32"/>
      <c r="L65915" s="32"/>
      <c r="M65915" s="32"/>
      <c r="N65915" s="32"/>
      <c r="O65915" s="32"/>
      <c r="P65915" s="32"/>
      <c r="Q65915" s="32"/>
      <c r="R65915" s="32"/>
      <c r="S65915" s="32"/>
      <c r="T65915" s="60"/>
      <c r="U65915" s="60"/>
      <c r="V65915" s="60"/>
      <c r="W65915" s="60"/>
    </row>
    <row r="65916" spans="1:23" s="56" customFormat="1">
      <c r="A65916" s="60"/>
      <c r="B65916" s="60"/>
      <c r="D65916" s="60" t="s">
        <v>461</v>
      </c>
      <c r="E65916" s="258"/>
      <c r="F65916" s="106"/>
      <c r="G65916" s="106"/>
      <c r="H65916" s="60"/>
      <c r="I65916" s="60"/>
      <c r="J65916" s="60"/>
      <c r="K65916" s="32"/>
      <c r="L65916" s="32"/>
      <c r="M65916" s="32"/>
      <c r="N65916" s="32"/>
      <c r="O65916" s="32"/>
      <c r="P65916" s="32"/>
      <c r="Q65916" s="32"/>
      <c r="R65916" s="32"/>
      <c r="S65916" s="32"/>
      <c r="T65916" s="60"/>
      <c r="U65916" s="60"/>
      <c r="V65916" s="60"/>
      <c r="W65916" s="60"/>
    </row>
    <row r="65917" spans="1:23" s="56" customFormat="1">
      <c r="A65917" s="60"/>
      <c r="B65917" s="60"/>
      <c r="D65917" s="60" t="s">
        <v>462</v>
      </c>
      <c r="E65917" s="258"/>
      <c r="F65917" s="106"/>
      <c r="G65917" s="106"/>
      <c r="H65917" s="60"/>
      <c r="I65917" s="60"/>
      <c r="J65917" s="60"/>
      <c r="K65917" s="32"/>
      <c r="L65917" s="32"/>
      <c r="M65917" s="32"/>
      <c r="N65917" s="32"/>
      <c r="O65917" s="32"/>
      <c r="P65917" s="32"/>
      <c r="Q65917" s="32"/>
      <c r="R65917" s="32"/>
      <c r="S65917" s="32"/>
      <c r="T65917" s="60"/>
      <c r="U65917" s="60"/>
      <c r="V65917" s="60"/>
      <c r="W65917" s="60"/>
    </row>
    <row r="65918" spans="1:23" s="56" customFormat="1">
      <c r="A65918" s="60"/>
      <c r="B65918" s="60"/>
      <c r="D65918" s="60" t="s">
        <v>463</v>
      </c>
      <c r="E65918" s="258"/>
      <c r="F65918" s="106"/>
      <c r="G65918" s="106"/>
      <c r="H65918" s="60"/>
      <c r="I65918" s="60"/>
      <c r="J65918" s="60"/>
      <c r="K65918" s="32"/>
      <c r="L65918" s="32"/>
      <c r="M65918" s="32"/>
      <c r="N65918" s="32"/>
      <c r="O65918" s="32"/>
      <c r="P65918" s="32"/>
      <c r="Q65918" s="32"/>
      <c r="R65918" s="32"/>
      <c r="S65918" s="32"/>
      <c r="T65918" s="60"/>
      <c r="U65918" s="60"/>
      <c r="V65918" s="60"/>
      <c r="W65918" s="60"/>
    </row>
    <row r="65919" spans="1:23" s="56" customFormat="1">
      <c r="A65919" s="60"/>
      <c r="B65919" s="60"/>
      <c r="D65919" s="60" t="s">
        <v>464</v>
      </c>
      <c r="E65919" s="258"/>
      <c r="F65919" s="106"/>
      <c r="G65919" s="106"/>
      <c r="H65919" s="60"/>
      <c r="I65919" s="60"/>
      <c r="J65919" s="60"/>
      <c r="K65919" s="32"/>
      <c r="L65919" s="32"/>
      <c r="M65919" s="32"/>
      <c r="N65919" s="32"/>
      <c r="O65919" s="32"/>
      <c r="P65919" s="32"/>
      <c r="Q65919" s="32"/>
      <c r="R65919" s="32"/>
      <c r="S65919" s="32"/>
      <c r="T65919" s="60"/>
      <c r="U65919" s="60"/>
      <c r="V65919" s="60"/>
      <c r="W65919" s="60"/>
    </row>
    <row r="65920" spans="1:23" s="56" customFormat="1">
      <c r="A65920" s="60"/>
      <c r="B65920" s="60"/>
      <c r="D65920" s="60" t="s">
        <v>465</v>
      </c>
      <c r="E65920" s="258"/>
      <c r="F65920" s="106"/>
      <c r="G65920" s="106"/>
      <c r="H65920" s="60"/>
      <c r="I65920" s="60"/>
      <c r="J65920" s="60"/>
      <c r="K65920" s="32"/>
      <c r="L65920" s="32"/>
      <c r="M65920" s="32"/>
      <c r="N65920" s="32"/>
      <c r="O65920" s="32"/>
      <c r="P65920" s="32"/>
      <c r="Q65920" s="32"/>
      <c r="R65920" s="32"/>
      <c r="S65920" s="32"/>
      <c r="T65920" s="60"/>
      <c r="U65920" s="60"/>
      <c r="V65920" s="60"/>
      <c r="W65920" s="60"/>
    </row>
    <row r="65921" spans="1:23" s="56" customFormat="1">
      <c r="A65921" s="60"/>
      <c r="B65921" s="60"/>
      <c r="D65921" s="60" t="s">
        <v>466</v>
      </c>
      <c r="E65921" s="258"/>
      <c r="F65921" s="106"/>
      <c r="G65921" s="106"/>
      <c r="H65921" s="60"/>
      <c r="I65921" s="60"/>
      <c r="J65921" s="60"/>
      <c r="K65921" s="32"/>
      <c r="L65921" s="32"/>
      <c r="M65921" s="32"/>
      <c r="N65921" s="32"/>
      <c r="O65921" s="32"/>
      <c r="P65921" s="32"/>
      <c r="Q65921" s="32"/>
      <c r="R65921" s="32"/>
      <c r="S65921" s="32"/>
      <c r="T65921" s="60"/>
      <c r="U65921" s="60"/>
      <c r="V65921" s="60"/>
      <c r="W65921" s="60"/>
    </row>
    <row r="65922" spans="1:23" s="56" customFormat="1">
      <c r="A65922" s="60"/>
      <c r="B65922" s="60"/>
      <c r="D65922" s="60" t="s">
        <v>467</v>
      </c>
      <c r="E65922" s="258"/>
      <c r="F65922" s="106"/>
      <c r="G65922" s="106"/>
      <c r="H65922" s="60"/>
      <c r="I65922" s="60"/>
      <c r="J65922" s="60"/>
      <c r="K65922" s="32"/>
      <c r="L65922" s="32"/>
      <c r="M65922" s="32"/>
      <c r="N65922" s="32"/>
      <c r="O65922" s="32"/>
      <c r="P65922" s="32"/>
      <c r="Q65922" s="32"/>
      <c r="R65922" s="32"/>
      <c r="S65922" s="32"/>
      <c r="T65922" s="60"/>
      <c r="U65922" s="60"/>
      <c r="V65922" s="60"/>
      <c r="W65922" s="60"/>
    </row>
    <row r="65923" spans="1:23" s="56" customFormat="1">
      <c r="A65923" s="60"/>
      <c r="B65923" s="60"/>
      <c r="D65923" s="60" t="s">
        <v>468</v>
      </c>
      <c r="E65923" s="258"/>
      <c r="F65923" s="106"/>
      <c r="G65923" s="106"/>
      <c r="H65923" s="60"/>
      <c r="I65923" s="60"/>
      <c r="J65923" s="60"/>
      <c r="K65923" s="32"/>
      <c r="L65923" s="32"/>
      <c r="M65923" s="32"/>
      <c r="N65923" s="32"/>
      <c r="O65923" s="32"/>
      <c r="P65923" s="32"/>
      <c r="Q65923" s="32"/>
      <c r="R65923" s="32"/>
      <c r="S65923" s="32"/>
      <c r="T65923" s="60"/>
      <c r="U65923" s="60"/>
      <c r="V65923" s="60"/>
      <c r="W65923" s="60"/>
    </row>
    <row r="65924" spans="1:23" s="56" customFormat="1">
      <c r="A65924" s="60"/>
      <c r="B65924" s="60"/>
      <c r="D65924" s="60" t="s">
        <v>469</v>
      </c>
      <c r="E65924" s="258"/>
      <c r="F65924" s="106"/>
      <c r="G65924" s="106"/>
      <c r="H65924" s="60"/>
      <c r="I65924" s="60"/>
      <c r="J65924" s="60"/>
      <c r="K65924" s="32"/>
      <c r="L65924" s="32"/>
      <c r="M65924" s="32"/>
      <c r="N65924" s="32"/>
      <c r="O65924" s="32"/>
      <c r="P65924" s="32"/>
      <c r="Q65924" s="32"/>
      <c r="R65924" s="32"/>
      <c r="S65924" s="32"/>
      <c r="T65924" s="60"/>
      <c r="U65924" s="60"/>
      <c r="V65924" s="60"/>
      <c r="W65924" s="60"/>
    </row>
    <row r="65925" spans="1:23" s="56" customFormat="1">
      <c r="A65925" s="60"/>
      <c r="B65925" s="60"/>
      <c r="D65925" s="60" t="s">
        <v>470</v>
      </c>
      <c r="E65925" s="258"/>
      <c r="F65925" s="106"/>
      <c r="G65925" s="106"/>
      <c r="H65925" s="60"/>
      <c r="I65925" s="60"/>
      <c r="J65925" s="60"/>
      <c r="K65925" s="32"/>
      <c r="L65925" s="32"/>
      <c r="M65925" s="32"/>
      <c r="N65925" s="32"/>
      <c r="O65925" s="32"/>
      <c r="P65925" s="32"/>
      <c r="Q65925" s="32"/>
      <c r="R65925" s="32"/>
      <c r="S65925" s="32"/>
      <c r="T65925" s="60"/>
      <c r="U65925" s="60"/>
      <c r="V65925" s="60"/>
      <c r="W65925" s="60"/>
    </row>
    <row r="65926" spans="1:23" s="56" customFormat="1">
      <c r="A65926" s="60"/>
      <c r="B65926" s="60"/>
      <c r="D65926" s="60" t="s">
        <v>471</v>
      </c>
      <c r="E65926" s="258"/>
      <c r="F65926" s="106"/>
      <c r="G65926" s="106"/>
      <c r="H65926" s="60"/>
      <c r="I65926" s="60"/>
      <c r="J65926" s="60"/>
      <c r="K65926" s="32"/>
      <c r="L65926" s="32"/>
      <c r="M65926" s="32"/>
      <c r="N65926" s="32"/>
      <c r="O65926" s="32"/>
      <c r="P65926" s="32"/>
      <c r="Q65926" s="32"/>
      <c r="R65926" s="32"/>
      <c r="S65926" s="32"/>
      <c r="T65926" s="60"/>
      <c r="U65926" s="60"/>
      <c r="V65926" s="60"/>
      <c r="W65926" s="60"/>
    </row>
    <row r="65927" spans="1:23" s="56" customFormat="1">
      <c r="A65927" s="60"/>
      <c r="B65927" s="60"/>
      <c r="D65927" s="60" t="s">
        <v>472</v>
      </c>
      <c r="E65927" s="258"/>
      <c r="F65927" s="106"/>
      <c r="G65927" s="106"/>
      <c r="H65927" s="60"/>
      <c r="I65927" s="60"/>
      <c r="J65927" s="60"/>
      <c r="K65927" s="32"/>
      <c r="L65927" s="32"/>
      <c r="M65927" s="32"/>
      <c r="N65927" s="32"/>
      <c r="O65927" s="32"/>
      <c r="P65927" s="32"/>
      <c r="Q65927" s="32"/>
      <c r="R65927" s="32"/>
      <c r="S65927" s="32"/>
      <c r="T65927" s="60"/>
      <c r="U65927" s="60"/>
      <c r="V65927" s="60"/>
      <c r="W65927" s="60"/>
    </row>
    <row r="65928" spans="1:23" s="56" customFormat="1">
      <c r="A65928" s="60"/>
      <c r="B65928" s="60"/>
      <c r="D65928" s="60" t="s">
        <v>473</v>
      </c>
      <c r="E65928" s="258"/>
      <c r="F65928" s="106"/>
      <c r="G65928" s="106"/>
      <c r="H65928" s="60"/>
      <c r="I65928" s="60"/>
      <c r="J65928" s="60"/>
      <c r="K65928" s="32"/>
      <c r="L65928" s="32"/>
      <c r="M65928" s="32"/>
      <c r="N65928" s="32"/>
      <c r="O65928" s="32"/>
      <c r="P65928" s="32"/>
      <c r="Q65928" s="32"/>
      <c r="R65928" s="32"/>
      <c r="S65928" s="32"/>
      <c r="T65928" s="60"/>
      <c r="U65928" s="60"/>
      <c r="V65928" s="60"/>
      <c r="W65928" s="60"/>
    </row>
    <row r="65929" spans="1:23" s="56" customFormat="1">
      <c r="A65929" s="60"/>
      <c r="B65929" s="60"/>
      <c r="D65929" s="60" t="s">
        <v>474</v>
      </c>
      <c r="E65929" s="258"/>
      <c r="F65929" s="106"/>
      <c r="G65929" s="106"/>
      <c r="H65929" s="60"/>
      <c r="I65929" s="60"/>
      <c r="J65929" s="60"/>
      <c r="K65929" s="32"/>
      <c r="L65929" s="32"/>
      <c r="M65929" s="32"/>
      <c r="N65929" s="32"/>
      <c r="O65929" s="32"/>
      <c r="P65929" s="32"/>
      <c r="Q65929" s="32"/>
      <c r="R65929" s="32"/>
      <c r="S65929" s="32"/>
      <c r="T65929" s="60"/>
      <c r="U65929" s="60"/>
      <c r="V65929" s="60"/>
      <c r="W65929" s="60"/>
    </row>
    <row r="65930" spans="1:23" s="56" customFormat="1">
      <c r="A65930" s="60"/>
      <c r="B65930" s="60"/>
      <c r="D65930" s="60" t="s">
        <v>475</v>
      </c>
      <c r="E65930" s="258"/>
      <c r="F65930" s="106"/>
      <c r="G65930" s="106"/>
      <c r="H65930" s="60"/>
      <c r="I65930" s="60"/>
      <c r="J65930" s="60"/>
      <c r="K65930" s="32"/>
      <c r="L65930" s="32"/>
      <c r="M65930" s="32"/>
      <c r="N65930" s="32"/>
      <c r="O65930" s="32"/>
      <c r="P65930" s="32"/>
      <c r="Q65930" s="32"/>
      <c r="R65930" s="32"/>
      <c r="S65930" s="32"/>
      <c r="T65930" s="60"/>
      <c r="U65930" s="60"/>
      <c r="V65930" s="60"/>
      <c r="W65930" s="60"/>
    </row>
    <row r="65931" spans="1:23" s="56" customFormat="1">
      <c r="A65931" s="60"/>
      <c r="B65931" s="60"/>
      <c r="D65931" s="60" t="s">
        <v>476</v>
      </c>
      <c r="E65931" s="258"/>
      <c r="F65931" s="106"/>
      <c r="G65931" s="106"/>
      <c r="H65931" s="60"/>
      <c r="I65931" s="60"/>
      <c r="J65931" s="60"/>
      <c r="K65931" s="32"/>
      <c r="L65931" s="32"/>
      <c r="M65931" s="32"/>
      <c r="N65931" s="32"/>
      <c r="O65931" s="32"/>
      <c r="P65931" s="32"/>
      <c r="Q65931" s="32"/>
      <c r="R65931" s="32"/>
      <c r="S65931" s="32"/>
      <c r="T65931" s="60"/>
      <c r="U65931" s="60"/>
      <c r="V65931" s="60"/>
      <c r="W65931" s="60"/>
    </row>
    <row r="65932" spans="1:23" s="56" customFormat="1">
      <c r="A65932" s="60"/>
      <c r="B65932" s="60"/>
      <c r="D65932" s="60" t="s">
        <v>477</v>
      </c>
      <c r="E65932" s="258"/>
      <c r="F65932" s="106"/>
      <c r="G65932" s="106"/>
      <c r="H65932" s="60"/>
      <c r="I65932" s="60"/>
      <c r="J65932" s="60"/>
      <c r="K65932" s="32"/>
      <c r="L65932" s="32"/>
      <c r="M65932" s="32"/>
      <c r="N65932" s="32"/>
      <c r="O65932" s="32"/>
      <c r="P65932" s="32"/>
      <c r="Q65932" s="32"/>
      <c r="R65932" s="32"/>
      <c r="S65932" s="32"/>
      <c r="T65932" s="60"/>
      <c r="U65932" s="60"/>
      <c r="V65932" s="60"/>
      <c r="W65932" s="60"/>
    </row>
    <row r="65933" spans="1:23" s="56" customFormat="1">
      <c r="A65933" s="60"/>
      <c r="B65933" s="60"/>
      <c r="D65933" s="60" t="s">
        <v>478</v>
      </c>
      <c r="E65933" s="258"/>
      <c r="F65933" s="106"/>
      <c r="G65933" s="106"/>
      <c r="H65933" s="60"/>
      <c r="I65933" s="60"/>
      <c r="J65933" s="60"/>
      <c r="K65933" s="32"/>
      <c r="L65933" s="32"/>
      <c r="M65933" s="32"/>
      <c r="N65933" s="32"/>
      <c r="O65933" s="32"/>
      <c r="P65933" s="32"/>
      <c r="Q65933" s="32"/>
      <c r="R65933" s="32"/>
      <c r="S65933" s="32"/>
      <c r="T65933" s="60"/>
      <c r="U65933" s="60"/>
      <c r="V65933" s="60"/>
      <c r="W65933" s="60"/>
    </row>
    <row r="65934" spans="1:23" s="56" customFormat="1">
      <c r="A65934" s="60"/>
      <c r="B65934" s="60"/>
      <c r="D65934" s="60" t="s">
        <v>479</v>
      </c>
      <c r="E65934" s="258"/>
      <c r="F65934" s="106"/>
      <c r="G65934" s="106"/>
      <c r="H65934" s="60"/>
      <c r="I65934" s="60"/>
      <c r="J65934" s="60"/>
      <c r="K65934" s="32"/>
      <c r="L65934" s="32"/>
      <c r="M65934" s="32"/>
      <c r="N65934" s="32"/>
      <c r="O65934" s="32"/>
      <c r="P65934" s="32"/>
      <c r="Q65934" s="32"/>
      <c r="R65934" s="32"/>
      <c r="S65934" s="32"/>
      <c r="T65934" s="60"/>
      <c r="U65934" s="60"/>
      <c r="V65934" s="60"/>
      <c r="W65934" s="60"/>
    </row>
    <row r="65935" spans="1:23" s="56" customFormat="1">
      <c r="A65935" s="60"/>
      <c r="B65935" s="60"/>
      <c r="D65935" s="60" t="s">
        <v>480</v>
      </c>
      <c r="E65935" s="258"/>
      <c r="F65935" s="106"/>
      <c r="G65935" s="106"/>
      <c r="H65935" s="60"/>
      <c r="I65935" s="60"/>
      <c r="J65935" s="60"/>
      <c r="K65935" s="32"/>
      <c r="L65935" s="32"/>
      <c r="M65935" s="32"/>
      <c r="N65935" s="32"/>
      <c r="O65935" s="32"/>
      <c r="P65935" s="32"/>
      <c r="Q65935" s="32"/>
      <c r="R65935" s="32"/>
      <c r="S65935" s="32"/>
      <c r="T65935" s="60"/>
      <c r="U65935" s="60"/>
      <c r="V65935" s="60"/>
      <c r="W65935" s="60"/>
    </row>
    <row r="65936" spans="1:23" s="56" customFormat="1">
      <c r="A65936" s="60"/>
      <c r="B65936" s="60"/>
      <c r="D65936" s="60" t="s">
        <v>481</v>
      </c>
      <c r="E65936" s="258"/>
      <c r="F65936" s="106"/>
      <c r="G65936" s="106"/>
      <c r="H65936" s="60"/>
      <c r="I65936" s="60"/>
      <c r="J65936" s="60"/>
      <c r="K65936" s="32"/>
      <c r="L65936" s="32"/>
      <c r="M65936" s="32"/>
      <c r="N65936" s="32"/>
      <c r="O65936" s="32"/>
      <c r="P65936" s="32"/>
      <c r="Q65936" s="32"/>
      <c r="R65936" s="32"/>
      <c r="S65936" s="32"/>
      <c r="T65936" s="60"/>
      <c r="U65936" s="60"/>
      <c r="V65936" s="60"/>
      <c r="W65936" s="60"/>
    </row>
    <row r="65937" spans="1:23" s="56" customFormat="1">
      <c r="A65937" s="60"/>
      <c r="B65937" s="60"/>
      <c r="D65937" s="60" t="s">
        <v>482</v>
      </c>
      <c r="E65937" s="258"/>
      <c r="F65937" s="106"/>
      <c r="G65937" s="106"/>
      <c r="H65937" s="60"/>
      <c r="I65937" s="60"/>
      <c r="J65937" s="60"/>
      <c r="K65937" s="32"/>
      <c r="L65937" s="32"/>
      <c r="M65937" s="32"/>
      <c r="N65937" s="32"/>
      <c r="O65937" s="32"/>
      <c r="P65937" s="32"/>
      <c r="Q65937" s="32"/>
      <c r="R65937" s="32"/>
      <c r="S65937" s="32"/>
      <c r="T65937" s="60"/>
      <c r="U65937" s="60"/>
      <c r="V65937" s="60"/>
      <c r="W65937" s="60"/>
    </row>
    <row r="65938" spans="1:23" s="56" customFormat="1">
      <c r="A65938" s="60"/>
      <c r="B65938" s="60"/>
      <c r="D65938" s="60" t="s">
        <v>483</v>
      </c>
      <c r="E65938" s="258"/>
      <c r="F65938" s="106"/>
      <c r="G65938" s="106"/>
      <c r="H65938" s="60"/>
      <c r="I65938" s="60"/>
      <c r="J65938" s="60"/>
      <c r="K65938" s="32"/>
      <c r="L65938" s="32"/>
      <c r="M65938" s="32"/>
      <c r="N65938" s="32"/>
      <c r="O65938" s="32"/>
      <c r="P65938" s="32"/>
      <c r="Q65938" s="32"/>
      <c r="R65938" s="32"/>
      <c r="S65938" s="32"/>
      <c r="T65938" s="60"/>
      <c r="U65938" s="60"/>
      <c r="V65938" s="60"/>
      <c r="W65938" s="60"/>
    </row>
    <row r="65939" spans="1:23" s="56" customFormat="1">
      <c r="A65939" s="60"/>
      <c r="B65939" s="60"/>
      <c r="D65939" s="60" t="s">
        <v>484</v>
      </c>
      <c r="E65939" s="258"/>
      <c r="F65939" s="106"/>
      <c r="G65939" s="106"/>
      <c r="H65939" s="60"/>
      <c r="I65939" s="60"/>
      <c r="J65939" s="60"/>
      <c r="K65939" s="32"/>
      <c r="L65939" s="32"/>
      <c r="M65939" s="32"/>
      <c r="N65939" s="32"/>
      <c r="O65939" s="32"/>
      <c r="P65939" s="32"/>
      <c r="Q65939" s="32"/>
      <c r="R65939" s="32"/>
      <c r="S65939" s="32"/>
      <c r="T65939" s="60"/>
      <c r="U65939" s="60"/>
      <c r="V65939" s="60"/>
      <c r="W65939" s="60"/>
    </row>
    <row r="65940" spans="1:23" s="56" customFormat="1">
      <c r="A65940" s="60"/>
      <c r="B65940" s="60"/>
      <c r="D65940" s="60" t="s">
        <v>485</v>
      </c>
      <c r="E65940" s="258"/>
      <c r="F65940" s="106"/>
      <c r="G65940" s="106"/>
      <c r="H65940" s="60"/>
      <c r="I65940" s="60"/>
      <c r="J65940" s="60"/>
      <c r="K65940" s="32"/>
      <c r="L65940" s="32"/>
      <c r="M65940" s="32"/>
      <c r="N65940" s="32"/>
      <c r="O65940" s="32"/>
      <c r="P65940" s="32"/>
      <c r="Q65940" s="32"/>
      <c r="R65940" s="32"/>
      <c r="S65940" s="32"/>
      <c r="T65940" s="60"/>
      <c r="U65940" s="60"/>
      <c r="V65940" s="60"/>
      <c r="W65940" s="60"/>
    </row>
    <row r="65941" spans="1:23" s="56" customFormat="1">
      <c r="A65941" s="60"/>
      <c r="B65941" s="60"/>
      <c r="D65941" s="60" t="s">
        <v>486</v>
      </c>
      <c r="E65941" s="258"/>
      <c r="F65941" s="106"/>
      <c r="G65941" s="106"/>
      <c r="H65941" s="60"/>
      <c r="I65941" s="60"/>
      <c r="J65941" s="60"/>
      <c r="K65941" s="32"/>
      <c r="L65941" s="32"/>
      <c r="M65941" s="32"/>
      <c r="N65941" s="32"/>
      <c r="O65941" s="32"/>
      <c r="P65941" s="32"/>
      <c r="Q65941" s="32"/>
      <c r="R65941" s="32"/>
      <c r="S65941" s="32"/>
      <c r="T65941" s="60"/>
      <c r="U65941" s="60"/>
      <c r="V65941" s="60"/>
      <c r="W65941" s="60"/>
    </row>
    <row r="65942" spans="1:23" s="56" customFormat="1">
      <c r="A65942" s="60"/>
      <c r="B65942" s="60"/>
      <c r="D65942" s="60" t="s">
        <v>487</v>
      </c>
      <c r="E65942" s="258"/>
      <c r="F65942" s="106"/>
      <c r="G65942" s="106"/>
      <c r="H65942" s="60"/>
      <c r="I65942" s="60"/>
      <c r="J65942" s="60"/>
      <c r="K65942" s="32"/>
      <c r="L65942" s="32"/>
      <c r="M65942" s="32"/>
      <c r="N65942" s="32"/>
      <c r="O65942" s="32"/>
      <c r="P65942" s="32"/>
      <c r="Q65942" s="32"/>
      <c r="R65942" s="32"/>
      <c r="S65942" s="32"/>
      <c r="T65942" s="60"/>
      <c r="U65942" s="60"/>
      <c r="V65942" s="60"/>
      <c r="W65942" s="60"/>
    </row>
    <row r="65943" spans="1:23" s="56" customFormat="1">
      <c r="A65943" s="60"/>
      <c r="B65943" s="60"/>
      <c r="D65943" s="60" t="s">
        <v>488</v>
      </c>
      <c r="E65943" s="258"/>
      <c r="F65943" s="106"/>
      <c r="G65943" s="106"/>
      <c r="H65943" s="60"/>
      <c r="I65943" s="60"/>
      <c r="J65943" s="60"/>
      <c r="K65943" s="32"/>
      <c r="L65943" s="32"/>
      <c r="M65943" s="32"/>
      <c r="N65943" s="32"/>
      <c r="O65943" s="32"/>
      <c r="P65943" s="32"/>
      <c r="Q65943" s="32"/>
      <c r="R65943" s="32"/>
      <c r="S65943" s="32"/>
      <c r="T65943" s="60"/>
      <c r="U65943" s="60"/>
      <c r="V65943" s="60"/>
      <c r="W65943" s="60"/>
    </row>
    <row r="65944" spans="1:23" s="56" customFormat="1">
      <c r="A65944" s="60"/>
      <c r="B65944" s="60"/>
      <c r="D65944" s="60" t="s">
        <v>489</v>
      </c>
      <c r="E65944" s="258"/>
      <c r="F65944" s="106"/>
      <c r="G65944" s="106"/>
      <c r="H65944" s="60"/>
      <c r="I65944" s="60"/>
      <c r="J65944" s="60"/>
      <c r="K65944" s="32"/>
      <c r="L65944" s="32"/>
      <c r="M65944" s="32"/>
      <c r="N65944" s="32"/>
      <c r="O65944" s="32"/>
      <c r="P65944" s="32"/>
      <c r="Q65944" s="32"/>
      <c r="R65944" s="32"/>
      <c r="S65944" s="32"/>
      <c r="T65944" s="60"/>
      <c r="U65944" s="60"/>
      <c r="V65944" s="60"/>
      <c r="W65944" s="60"/>
    </row>
    <row r="65945" spans="1:23" s="56" customFormat="1">
      <c r="A65945" s="60"/>
      <c r="B65945" s="60"/>
      <c r="D65945" s="60" t="s">
        <v>490</v>
      </c>
      <c r="E65945" s="258"/>
      <c r="F65945" s="106"/>
      <c r="G65945" s="106"/>
      <c r="H65945" s="60"/>
      <c r="I65945" s="60"/>
      <c r="J65945" s="60"/>
      <c r="K65945" s="32"/>
      <c r="L65945" s="32"/>
      <c r="M65945" s="32"/>
      <c r="N65945" s="32"/>
      <c r="O65945" s="32"/>
      <c r="P65945" s="32"/>
      <c r="Q65945" s="32"/>
      <c r="R65945" s="32"/>
      <c r="S65945" s="32"/>
      <c r="T65945" s="60"/>
      <c r="U65945" s="60"/>
      <c r="V65945" s="60"/>
      <c r="W65945" s="60"/>
    </row>
    <row r="65946" spans="1:23" s="56" customFormat="1">
      <c r="A65946" s="60"/>
      <c r="B65946" s="60"/>
      <c r="D65946" s="60" t="s">
        <v>491</v>
      </c>
      <c r="E65946" s="258"/>
      <c r="F65946" s="106"/>
      <c r="G65946" s="106"/>
      <c r="H65946" s="60"/>
      <c r="I65946" s="60"/>
      <c r="J65946" s="60"/>
      <c r="K65946" s="32"/>
      <c r="L65946" s="32"/>
      <c r="M65946" s="32"/>
      <c r="N65946" s="32"/>
      <c r="O65946" s="32"/>
      <c r="P65946" s="32"/>
      <c r="Q65946" s="32"/>
      <c r="R65946" s="32"/>
      <c r="S65946" s="32"/>
      <c r="T65946" s="60"/>
      <c r="U65946" s="60"/>
      <c r="V65946" s="60"/>
      <c r="W65946" s="60"/>
    </row>
    <row r="65947" spans="1:23" s="56" customFormat="1">
      <c r="A65947" s="60"/>
      <c r="B65947" s="60"/>
      <c r="D65947" s="60" t="s">
        <v>492</v>
      </c>
      <c r="E65947" s="258"/>
      <c r="F65947" s="106"/>
      <c r="G65947" s="106"/>
      <c r="H65947" s="60"/>
      <c r="I65947" s="60"/>
      <c r="J65947" s="60"/>
      <c r="K65947" s="32"/>
      <c r="L65947" s="32"/>
      <c r="M65947" s="32"/>
      <c r="N65947" s="32"/>
      <c r="O65947" s="32"/>
      <c r="P65947" s="32"/>
      <c r="Q65947" s="32"/>
      <c r="R65947" s="32"/>
      <c r="S65947" s="32"/>
      <c r="T65947" s="60"/>
      <c r="U65947" s="60"/>
      <c r="V65947" s="60"/>
      <c r="W65947" s="60"/>
    </row>
    <row r="65948" spans="1:23" s="56" customFormat="1">
      <c r="A65948" s="60"/>
      <c r="B65948" s="60"/>
      <c r="D65948" s="60" t="s">
        <v>493</v>
      </c>
      <c r="E65948" s="258"/>
      <c r="F65948" s="106"/>
      <c r="G65948" s="106"/>
      <c r="H65948" s="60"/>
      <c r="I65948" s="60"/>
      <c r="J65948" s="60"/>
      <c r="K65948" s="32"/>
      <c r="L65948" s="32"/>
      <c r="M65948" s="32"/>
      <c r="N65948" s="32"/>
      <c r="O65948" s="32"/>
      <c r="P65948" s="32"/>
      <c r="Q65948" s="32"/>
      <c r="R65948" s="32"/>
      <c r="S65948" s="32"/>
      <c r="T65948" s="60"/>
      <c r="U65948" s="60"/>
      <c r="V65948" s="60"/>
      <c r="W65948" s="60"/>
    </row>
    <row r="65949" spans="1:23" s="56" customFormat="1">
      <c r="A65949" s="60"/>
      <c r="B65949" s="60"/>
      <c r="D65949" s="60" t="s">
        <v>494</v>
      </c>
      <c r="E65949" s="258"/>
      <c r="F65949" s="106"/>
      <c r="G65949" s="106"/>
      <c r="H65949" s="60"/>
      <c r="I65949" s="60"/>
      <c r="J65949" s="60"/>
      <c r="K65949" s="32"/>
      <c r="L65949" s="32"/>
      <c r="M65949" s="32"/>
      <c r="N65949" s="32"/>
      <c r="O65949" s="32"/>
      <c r="P65949" s="32"/>
      <c r="Q65949" s="32"/>
      <c r="R65949" s="32"/>
      <c r="S65949" s="32"/>
      <c r="T65949" s="60"/>
      <c r="U65949" s="60"/>
      <c r="V65949" s="60"/>
      <c r="W65949" s="60"/>
    </row>
    <row r="65950" spans="1:23" s="56" customFormat="1">
      <c r="A65950" s="60"/>
      <c r="B65950" s="60"/>
      <c r="D65950" s="60" t="s">
        <v>495</v>
      </c>
      <c r="E65950" s="258"/>
      <c r="F65950" s="106"/>
      <c r="G65950" s="106"/>
      <c r="H65950" s="60"/>
      <c r="I65950" s="60"/>
      <c r="J65950" s="60"/>
      <c r="K65950" s="32"/>
      <c r="L65950" s="32"/>
      <c r="M65950" s="32"/>
      <c r="N65950" s="32"/>
      <c r="O65950" s="32"/>
      <c r="P65950" s="32"/>
      <c r="Q65950" s="32"/>
      <c r="R65950" s="32"/>
      <c r="S65950" s="32"/>
      <c r="T65950" s="60"/>
      <c r="U65950" s="60"/>
      <c r="V65950" s="60"/>
      <c r="W65950" s="60"/>
    </row>
    <row r="65951" spans="1:23" s="56" customFormat="1">
      <c r="A65951" s="60"/>
      <c r="B65951" s="60"/>
      <c r="D65951" s="60" t="s">
        <v>496</v>
      </c>
      <c r="E65951" s="258"/>
      <c r="F65951" s="106"/>
      <c r="G65951" s="106"/>
      <c r="H65951" s="60"/>
      <c r="I65951" s="60"/>
      <c r="J65951" s="60"/>
      <c r="K65951" s="32"/>
      <c r="L65951" s="32"/>
      <c r="M65951" s="32"/>
      <c r="N65951" s="32"/>
      <c r="O65951" s="32"/>
      <c r="P65951" s="32"/>
      <c r="Q65951" s="32"/>
      <c r="R65951" s="32"/>
      <c r="S65951" s="32"/>
      <c r="T65951" s="60"/>
      <c r="U65951" s="60"/>
      <c r="V65951" s="60"/>
      <c r="W65951" s="60"/>
    </row>
    <row r="65952" spans="1:23" s="56" customFormat="1">
      <c r="A65952" s="60"/>
      <c r="B65952" s="60"/>
      <c r="D65952" s="60" t="s">
        <v>497</v>
      </c>
      <c r="E65952" s="258"/>
      <c r="F65952" s="106"/>
      <c r="G65952" s="106"/>
      <c r="H65952" s="60"/>
      <c r="I65952" s="60"/>
      <c r="J65952" s="60"/>
      <c r="K65952" s="32"/>
      <c r="L65952" s="32"/>
      <c r="M65952" s="32"/>
      <c r="N65952" s="32"/>
      <c r="O65952" s="32"/>
      <c r="P65952" s="32"/>
      <c r="Q65952" s="32"/>
      <c r="R65952" s="32"/>
      <c r="S65952" s="32"/>
      <c r="T65952" s="60"/>
      <c r="U65952" s="60"/>
      <c r="V65952" s="60"/>
      <c r="W65952" s="60"/>
    </row>
    <row r="65953" spans="1:23" s="56" customFormat="1">
      <c r="A65953" s="60"/>
      <c r="B65953" s="60"/>
      <c r="D65953" s="60" t="s">
        <v>498</v>
      </c>
      <c r="E65953" s="258"/>
      <c r="F65953" s="106"/>
      <c r="G65953" s="106"/>
      <c r="H65953" s="60"/>
      <c r="I65953" s="60"/>
      <c r="J65953" s="60"/>
      <c r="K65953" s="32"/>
      <c r="L65953" s="32"/>
      <c r="M65953" s="32"/>
      <c r="N65953" s="32"/>
      <c r="O65953" s="32"/>
      <c r="P65953" s="32"/>
      <c r="Q65953" s="32"/>
      <c r="R65953" s="32"/>
      <c r="S65953" s="32"/>
      <c r="T65953" s="60"/>
      <c r="U65953" s="60"/>
      <c r="V65953" s="60"/>
      <c r="W65953" s="60"/>
    </row>
    <row r="65954" spans="1:23" s="56" customFormat="1">
      <c r="A65954" s="60"/>
      <c r="B65954" s="60"/>
      <c r="D65954" s="60" t="s">
        <v>499</v>
      </c>
      <c r="E65954" s="258"/>
      <c r="F65954" s="106"/>
      <c r="G65954" s="106"/>
      <c r="H65954" s="60"/>
      <c r="I65954" s="60"/>
      <c r="J65954" s="60"/>
      <c r="K65954" s="32"/>
      <c r="L65954" s="32"/>
      <c r="M65954" s="32"/>
      <c r="N65954" s="32"/>
      <c r="O65954" s="32"/>
      <c r="P65954" s="32"/>
      <c r="Q65954" s="32"/>
      <c r="R65954" s="32"/>
      <c r="S65954" s="32"/>
      <c r="T65954" s="60"/>
      <c r="U65954" s="60"/>
      <c r="V65954" s="60"/>
      <c r="W65954" s="60"/>
    </row>
    <row r="65955" spans="1:23" s="56" customFormat="1">
      <c r="A65955" s="60"/>
      <c r="B65955" s="60"/>
      <c r="D65955" s="60" t="s">
        <v>500</v>
      </c>
      <c r="E65955" s="258"/>
      <c r="F65955" s="106"/>
      <c r="G65955" s="106"/>
      <c r="H65955" s="60"/>
      <c r="I65955" s="60"/>
      <c r="J65955" s="60"/>
      <c r="K65955" s="32"/>
      <c r="L65955" s="32"/>
      <c r="M65955" s="32"/>
      <c r="N65955" s="32"/>
      <c r="O65955" s="32"/>
      <c r="P65955" s="32"/>
      <c r="Q65955" s="32"/>
      <c r="R65955" s="32"/>
      <c r="S65955" s="32"/>
      <c r="T65955" s="60"/>
      <c r="U65955" s="60"/>
      <c r="V65955" s="60"/>
      <c r="W65955" s="60"/>
    </row>
    <row r="65956" spans="1:23" s="56" customFormat="1">
      <c r="A65956" s="60"/>
      <c r="B65956" s="60"/>
      <c r="D65956" s="60" t="s">
        <v>501</v>
      </c>
      <c r="E65956" s="258"/>
      <c r="F65956" s="106"/>
      <c r="G65956" s="106"/>
      <c r="H65956" s="60"/>
      <c r="I65956" s="60"/>
      <c r="J65956" s="60"/>
      <c r="K65956" s="32"/>
      <c r="L65956" s="32"/>
      <c r="M65956" s="32"/>
      <c r="N65956" s="32"/>
      <c r="O65956" s="32"/>
      <c r="P65956" s="32"/>
      <c r="Q65956" s="32"/>
      <c r="R65956" s="32"/>
      <c r="S65956" s="32"/>
      <c r="T65956" s="60"/>
      <c r="U65956" s="60"/>
      <c r="V65956" s="60"/>
      <c r="W65956" s="60"/>
    </row>
    <row r="65957" spans="1:23" s="56" customFormat="1">
      <c r="A65957" s="60"/>
      <c r="B65957" s="60"/>
      <c r="D65957" s="60" t="s">
        <v>502</v>
      </c>
      <c r="E65957" s="258"/>
      <c r="F65957" s="106"/>
      <c r="G65957" s="106"/>
      <c r="H65957" s="60"/>
      <c r="I65957" s="60"/>
      <c r="J65957" s="60"/>
      <c r="K65957" s="32"/>
      <c r="L65957" s="32"/>
      <c r="M65957" s="32"/>
      <c r="N65957" s="32"/>
      <c r="O65957" s="32"/>
      <c r="P65957" s="32"/>
      <c r="Q65957" s="32"/>
      <c r="R65957" s="32"/>
      <c r="S65957" s="32"/>
      <c r="T65957" s="60"/>
      <c r="U65957" s="60"/>
      <c r="V65957" s="60"/>
      <c r="W65957" s="60"/>
    </row>
    <row r="65958" spans="1:23" s="56" customFormat="1">
      <c r="A65958" s="60"/>
      <c r="B65958" s="60"/>
      <c r="D65958" s="60" t="s">
        <v>503</v>
      </c>
      <c r="E65958" s="258"/>
      <c r="F65958" s="106"/>
      <c r="G65958" s="106"/>
      <c r="H65958" s="60"/>
      <c r="I65958" s="60"/>
      <c r="J65958" s="60"/>
      <c r="K65958" s="32"/>
      <c r="L65958" s="32"/>
      <c r="M65958" s="32"/>
      <c r="N65958" s="32"/>
      <c r="O65958" s="32"/>
      <c r="P65958" s="32"/>
      <c r="Q65958" s="32"/>
      <c r="R65958" s="32"/>
      <c r="S65958" s="32"/>
      <c r="T65958" s="60"/>
      <c r="U65958" s="60"/>
      <c r="V65958" s="60"/>
      <c r="W65958" s="60"/>
    </row>
    <row r="65959" spans="1:23" s="56" customFormat="1">
      <c r="A65959" s="60"/>
      <c r="B65959" s="60"/>
      <c r="D65959" s="60" t="s">
        <v>504</v>
      </c>
      <c r="E65959" s="258"/>
      <c r="F65959" s="106"/>
      <c r="G65959" s="106"/>
      <c r="H65959" s="60"/>
      <c r="I65959" s="60"/>
      <c r="J65959" s="60"/>
      <c r="K65959" s="32"/>
      <c r="L65959" s="32"/>
      <c r="M65959" s="32"/>
      <c r="N65959" s="32"/>
      <c r="O65959" s="32"/>
      <c r="P65959" s="32"/>
      <c r="Q65959" s="32"/>
      <c r="R65959" s="32"/>
      <c r="S65959" s="32"/>
      <c r="T65959" s="60"/>
      <c r="U65959" s="60"/>
      <c r="V65959" s="60"/>
      <c r="W65959" s="60"/>
    </row>
    <row r="65960" spans="1:23" s="56" customFormat="1">
      <c r="A65960" s="60"/>
      <c r="B65960" s="60"/>
      <c r="D65960" s="60" t="s">
        <v>505</v>
      </c>
      <c r="E65960" s="258"/>
      <c r="F65960" s="106"/>
      <c r="G65960" s="106"/>
      <c r="H65960" s="60"/>
      <c r="I65960" s="60"/>
      <c r="J65960" s="60"/>
      <c r="K65960" s="32"/>
      <c r="L65960" s="32"/>
      <c r="M65960" s="32"/>
      <c r="N65960" s="32"/>
      <c r="O65960" s="32"/>
      <c r="P65960" s="32"/>
      <c r="Q65960" s="32"/>
      <c r="R65960" s="32"/>
      <c r="S65960" s="32"/>
      <c r="T65960" s="60"/>
      <c r="U65960" s="60"/>
      <c r="V65960" s="60"/>
      <c r="W65960" s="60"/>
    </row>
    <row r="65961" spans="1:23" s="56" customFormat="1">
      <c r="A65961" s="60"/>
      <c r="B65961" s="60"/>
      <c r="D65961" s="60" t="s">
        <v>506</v>
      </c>
      <c r="E65961" s="258"/>
      <c r="F65961" s="106"/>
      <c r="G65961" s="106"/>
      <c r="H65961" s="60"/>
      <c r="I65961" s="60"/>
      <c r="J65961" s="60"/>
      <c r="K65961" s="32"/>
      <c r="L65961" s="32"/>
      <c r="M65961" s="32"/>
      <c r="N65961" s="32"/>
      <c r="O65961" s="32"/>
      <c r="P65961" s="32"/>
      <c r="Q65961" s="32"/>
      <c r="R65961" s="32"/>
      <c r="S65961" s="32"/>
      <c r="T65961" s="60"/>
      <c r="U65961" s="60"/>
      <c r="V65961" s="60"/>
      <c r="W65961" s="60"/>
    </row>
    <row r="65962" spans="1:23" s="56" customFormat="1">
      <c r="A65962" s="60"/>
      <c r="B65962" s="60"/>
      <c r="D65962" s="60" t="s">
        <v>507</v>
      </c>
      <c r="E65962" s="258"/>
      <c r="F65962" s="106"/>
      <c r="G65962" s="106"/>
      <c r="H65962" s="60"/>
      <c r="I65962" s="60"/>
      <c r="J65962" s="60"/>
      <c r="K65962" s="32"/>
      <c r="L65962" s="32"/>
      <c r="M65962" s="32"/>
      <c r="N65962" s="32"/>
      <c r="O65962" s="32"/>
      <c r="P65962" s="32"/>
      <c r="Q65962" s="32"/>
      <c r="R65962" s="32"/>
      <c r="S65962" s="32"/>
      <c r="T65962" s="60"/>
      <c r="U65962" s="60"/>
      <c r="V65962" s="60"/>
      <c r="W65962" s="60"/>
    </row>
    <row r="65963" spans="1:23" s="56" customFormat="1">
      <c r="A65963" s="60"/>
      <c r="B65963" s="60"/>
      <c r="D65963" s="60" t="s">
        <v>508</v>
      </c>
      <c r="E65963" s="258"/>
      <c r="F65963" s="106"/>
      <c r="G65963" s="106"/>
      <c r="H65963" s="60"/>
      <c r="I65963" s="60"/>
      <c r="J65963" s="60"/>
      <c r="K65963" s="32"/>
      <c r="L65963" s="32"/>
      <c r="M65963" s="32"/>
      <c r="N65963" s="32"/>
      <c r="O65963" s="32"/>
      <c r="P65963" s="32"/>
      <c r="Q65963" s="32"/>
      <c r="R65963" s="32"/>
      <c r="S65963" s="32"/>
      <c r="T65963" s="60"/>
      <c r="U65963" s="60"/>
      <c r="V65963" s="60"/>
      <c r="W65963" s="60"/>
    </row>
    <row r="65964" spans="1:23" s="56" customFormat="1">
      <c r="A65964" s="60"/>
      <c r="B65964" s="60"/>
      <c r="D65964" s="60" t="s">
        <v>509</v>
      </c>
      <c r="E65964" s="258"/>
      <c r="F65964" s="106"/>
      <c r="G65964" s="106"/>
      <c r="H65964" s="60"/>
      <c r="I65964" s="60"/>
      <c r="J65964" s="60"/>
      <c r="K65964" s="32"/>
      <c r="L65964" s="32"/>
      <c r="M65964" s="32"/>
      <c r="N65964" s="32"/>
      <c r="O65964" s="32"/>
      <c r="P65964" s="32"/>
      <c r="Q65964" s="32"/>
      <c r="R65964" s="32"/>
      <c r="S65964" s="32"/>
      <c r="T65964" s="60"/>
      <c r="U65964" s="60"/>
      <c r="V65964" s="60"/>
      <c r="W65964" s="60"/>
    </row>
    <row r="65965" spans="1:23" s="56" customFormat="1">
      <c r="A65965" s="60"/>
      <c r="B65965" s="60"/>
      <c r="D65965" s="60" t="s">
        <v>510</v>
      </c>
      <c r="E65965" s="258"/>
      <c r="F65965" s="106"/>
      <c r="G65965" s="106"/>
      <c r="H65965" s="60"/>
      <c r="I65965" s="60"/>
      <c r="J65965" s="60"/>
      <c r="K65965" s="32"/>
      <c r="L65965" s="32"/>
      <c r="M65965" s="32"/>
      <c r="N65965" s="32"/>
      <c r="O65965" s="32"/>
      <c r="P65965" s="32"/>
      <c r="Q65965" s="32"/>
      <c r="R65965" s="32"/>
      <c r="S65965" s="32"/>
      <c r="T65965" s="60"/>
      <c r="U65965" s="60"/>
      <c r="V65965" s="60"/>
      <c r="W65965" s="60"/>
    </row>
    <row r="65966" spans="1:23" s="56" customFormat="1">
      <c r="A65966" s="60"/>
      <c r="B65966" s="60"/>
      <c r="D65966" s="60" t="s">
        <v>511</v>
      </c>
      <c r="E65966" s="258"/>
      <c r="F65966" s="106"/>
      <c r="G65966" s="106"/>
      <c r="H65966" s="60"/>
      <c r="I65966" s="60"/>
      <c r="J65966" s="60"/>
      <c r="K65966" s="32"/>
      <c r="L65966" s="32"/>
      <c r="M65966" s="32"/>
      <c r="N65966" s="32"/>
      <c r="O65966" s="32"/>
      <c r="P65966" s="32"/>
      <c r="Q65966" s="32"/>
      <c r="R65966" s="32"/>
      <c r="S65966" s="32"/>
      <c r="T65966" s="60"/>
      <c r="U65966" s="60"/>
      <c r="V65966" s="60"/>
      <c r="W65966" s="60"/>
    </row>
    <row r="65967" spans="1:23" s="56" customFormat="1">
      <c r="A65967" s="60"/>
      <c r="B65967" s="60"/>
      <c r="D65967" s="60" t="s">
        <v>512</v>
      </c>
      <c r="E65967" s="258"/>
      <c r="F65967" s="106"/>
      <c r="G65967" s="106"/>
      <c r="H65967" s="60"/>
      <c r="I65967" s="60"/>
      <c r="J65967" s="60"/>
      <c r="K65967" s="32"/>
      <c r="L65967" s="32"/>
      <c r="M65967" s="32"/>
      <c r="N65967" s="32"/>
      <c r="O65967" s="32"/>
      <c r="P65967" s="32"/>
      <c r="Q65967" s="32"/>
      <c r="R65967" s="32"/>
      <c r="S65967" s="32"/>
      <c r="T65967" s="60"/>
      <c r="U65967" s="60"/>
      <c r="V65967" s="60"/>
      <c r="W65967" s="60"/>
    </row>
    <row r="65968" spans="1:23" s="56" customFormat="1">
      <c r="A65968" s="60"/>
      <c r="B65968" s="60"/>
      <c r="D65968" s="60" t="s">
        <v>513</v>
      </c>
      <c r="E65968" s="258"/>
      <c r="F65968" s="106"/>
      <c r="G65968" s="106"/>
      <c r="H65968" s="60"/>
      <c r="I65968" s="60"/>
      <c r="J65968" s="60"/>
      <c r="K65968" s="32"/>
      <c r="L65968" s="32"/>
      <c r="M65968" s="32"/>
      <c r="N65968" s="32"/>
      <c r="O65968" s="32"/>
      <c r="P65968" s="32"/>
      <c r="Q65968" s="32"/>
      <c r="R65968" s="32"/>
      <c r="S65968" s="32"/>
      <c r="T65968" s="60"/>
      <c r="U65968" s="60"/>
      <c r="V65968" s="60"/>
      <c r="W65968" s="60"/>
    </row>
    <row r="65969" spans="1:23" s="56" customFormat="1">
      <c r="A65969" s="60"/>
      <c r="B65969" s="60"/>
      <c r="D65969" s="60" t="s">
        <v>514</v>
      </c>
      <c r="E65969" s="258"/>
      <c r="F65969" s="106"/>
      <c r="G65969" s="106"/>
      <c r="H65969" s="60"/>
      <c r="I65969" s="60"/>
      <c r="J65969" s="60"/>
      <c r="K65969" s="32"/>
      <c r="L65969" s="32"/>
      <c r="M65969" s="32"/>
      <c r="N65969" s="32"/>
      <c r="O65969" s="32"/>
      <c r="P65969" s="32"/>
      <c r="Q65969" s="32"/>
      <c r="R65969" s="32"/>
      <c r="S65969" s="32"/>
      <c r="T65969" s="60"/>
      <c r="U65969" s="60"/>
      <c r="V65969" s="60"/>
      <c r="W65969" s="60"/>
    </row>
    <row r="65970" spans="1:23" s="56" customFormat="1">
      <c r="A65970" s="60"/>
      <c r="B65970" s="60"/>
      <c r="D65970" s="60" t="s">
        <v>515</v>
      </c>
      <c r="E65970" s="258"/>
      <c r="F65970" s="106"/>
      <c r="G65970" s="106"/>
      <c r="H65970" s="60"/>
      <c r="I65970" s="60"/>
      <c r="J65970" s="60"/>
      <c r="K65970" s="32"/>
      <c r="L65970" s="32"/>
      <c r="M65970" s="32"/>
      <c r="N65970" s="32"/>
      <c r="O65970" s="32"/>
      <c r="P65970" s="32"/>
      <c r="Q65970" s="32"/>
      <c r="R65970" s="32"/>
      <c r="S65970" s="32"/>
      <c r="T65970" s="60"/>
      <c r="U65970" s="60"/>
      <c r="V65970" s="60"/>
      <c r="W65970" s="60"/>
    </row>
    <row r="65971" spans="1:23" s="56" customFormat="1">
      <c r="A65971" s="60"/>
      <c r="B65971" s="60"/>
      <c r="D65971" s="60" t="s">
        <v>516</v>
      </c>
      <c r="E65971" s="258"/>
      <c r="F65971" s="106"/>
      <c r="G65971" s="106"/>
      <c r="H65971" s="60"/>
      <c r="I65971" s="60"/>
      <c r="J65971" s="60"/>
      <c r="K65971" s="32"/>
      <c r="L65971" s="32"/>
      <c r="M65971" s="32"/>
      <c r="N65971" s="32"/>
      <c r="O65971" s="32"/>
      <c r="P65971" s="32"/>
      <c r="Q65971" s="32"/>
      <c r="R65971" s="32"/>
      <c r="S65971" s="32"/>
      <c r="T65971" s="60"/>
      <c r="U65971" s="60"/>
      <c r="V65971" s="60"/>
      <c r="W65971" s="60"/>
    </row>
    <row r="65972" spans="1:23" s="56" customFormat="1">
      <c r="A65972" s="60"/>
      <c r="B65972" s="60"/>
      <c r="D65972" s="60" t="s">
        <v>517</v>
      </c>
      <c r="E65972" s="258"/>
      <c r="F65972" s="106"/>
      <c r="G65972" s="106"/>
      <c r="H65972" s="60"/>
      <c r="I65972" s="60"/>
      <c r="J65972" s="60"/>
      <c r="K65972" s="32"/>
      <c r="L65972" s="32"/>
      <c r="M65972" s="32"/>
      <c r="N65972" s="32"/>
      <c r="O65972" s="32"/>
      <c r="P65972" s="32"/>
      <c r="Q65972" s="32"/>
      <c r="R65972" s="32"/>
      <c r="S65972" s="32"/>
      <c r="T65972" s="60"/>
      <c r="U65972" s="60"/>
      <c r="V65972" s="60"/>
      <c r="W65972" s="60"/>
    </row>
    <row r="65973" spans="1:23" s="56" customFormat="1">
      <c r="A65973" s="60"/>
      <c r="B65973" s="60"/>
      <c r="D65973" s="60" t="s">
        <v>518</v>
      </c>
      <c r="E65973" s="258"/>
      <c r="F65973" s="106"/>
      <c r="G65973" s="106"/>
      <c r="H65973" s="60"/>
      <c r="I65973" s="60"/>
      <c r="J65973" s="60"/>
      <c r="K65973" s="32"/>
      <c r="L65973" s="32"/>
      <c r="M65973" s="32"/>
      <c r="N65973" s="32"/>
      <c r="O65973" s="32"/>
      <c r="P65973" s="32"/>
      <c r="Q65973" s="32"/>
      <c r="R65973" s="32"/>
      <c r="S65973" s="32"/>
      <c r="T65973" s="60"/>
      <c r="U65973" s="60"/>
      <c r="V65973" s="60"/>
      <c r="W65973" s="60"/>
    </row>
    <row r="65974" spans="1:23" s="56" customFormat="1">
      <c r="A65974" s="60"/>
      <c r="B65974" s="60"/>
      <c r="D65974" s="60" t="s">
        <v>519</v>
      </c>
      <c r="E65974" s="258"/>
      <c r="F65974" s="106"/>
      <c r="G65974" s="106"/>
      <c r="H65974" s="60"/>
      <c r="I65974" s="60"/>
      <c r="J65974" s="60"/>
      <c r="K65974" s="32"/>
      <c r="L65974" s="32"/>
      <c r="M65974" s="32"/>
      <c r="N65974" s="32"/>
      <c r="O65974" s="32"/>
      <c r="P65974" s="32"/>
      <c r="Q65974" s="32"/>
      <c r="R65974" s="32"/>
      <c r="S65974" s="32"/>
      <c r="T65974" s="60"/>
      <c r="U65974" s="60"/>
      <c r="V65974" s="60"/>
      <c r="W65974" s="60"/>
    </row>
    <row r="65975" spans="1:23" s="56" customFormat="1">
      <c r="A65975" s="60"/>
      <c r="B65975" s="60"/>
      <c r="D65975" s="60" t="s">
        <v>520</v>
      </c>
      <c r="E65975" s="258"/>
      <c r="F65975" s="106"/>
      <c r="G65975" s="106"/>
      <c r="H65975" s="60"/>
      <c r="I65975" s="60"/>
      <c r="J65975" s="60"/>
      <c r="K65975" s="32"/>
      <c r="L65975" s="32"/>
      <c r="M65975" s="32"/>
      <c r="N65975" s="32"/>
      <c r="O65975" s="32"/>
      <c r="P65975" s="32"/>
      <c r="Q65975" s="32"/>
      <c r="R65975" s="32"/>
      <c r="S65975" s="32"/>
      <c r="T65975" s="60"/>
      <c r="U65975" s="60"/>
      <c r="V65975" s="60"/>
      <c r="W65975" s="60"/>
    </row>
    <row r="65976" spans="1:23" s="56" customFormat="1">
      <c r="A65976" s="60"/>
      <c r="B65976" s="60"/>
      <c r="D65976" s="60" t="s">
        <v>521</v>
      </c>
      <c r="E65976" s="258"/>
      <c r="F65976" s="106"/>
      <c r="G65976" s="106"/>
      <c r="H65976" s="60"/>
      <c r="I65976" s="60"/>
      <c r="J65976" s="60"/>
      <c r="K65976" s="32"/>
      <c r="L65976" s="32"/>
      <c r="M65976" s="32"/>
      <c r="N65976" s="32"/>
      <c r="O65976" s="32"/>
      <c r="P65976" s="32"/>
      <c r="Q65976" s="32"/>
      <c r="R65976" s="32"/>
      <c r="S65976" s="32"/>
      <c r="T65976" s="60"/>
      <c r="U65976" s="60"/>
      <c r="V65976" s="60"/>
      <c r="W65976" s="60"/>
    </row>
    <row r="65977" spans="1:23" s="56" customFormat="1">
      <c r="A65977" s="60"/>
      <c r="B65977" s="60"/>
      <c r="D65977" s="60" t="s">
        <v>522</v>
      </c>
      <c r="E65977" s="258"/>
      <c r="F65977" s="106"/>
      <c r="G65977" s="106"/>
      <c r="H65977" s="60"/>
      <c r="I65977" s="60"/>
      <c r="J65977" s="60"/>
      <c r="K65977" s="32"/>
      <c r="L65977" s="32"/>
      <c r="M65977" s="32"/>
      <c r="N65977" s="32"/>
      <c r="O65977" s="32"/>
      <c r="P65977" s="32"/>
      <c r="Q65977" s="32"/>
      <c r="R65977" s="32"/>
      <c r="S65977" s="32"/>
      <c r="T65977" s="60"/>
      <c r="U65977" s="60"/>
      <c r="V65977" s="60"/>
      <c r="W65977" s="60"/>
    </row>
    <row r="65978" spans="1:23" s="56" customFormat="1">
      <c r="A65978" s="60"/>
      <c r="B65978" s="60"/>
      <c r="D65978" s="60" t="s">
        <v>523</v>
      </c>
      <c r="E65978" s="258"/>
      <c r="F65978" s="106"/>
      <c r="G65978" s="106"/>
      <c r="H65978" s="60"/>
      <c r="I65978" s="60"/>
      <c r="J65978" s="60"/>
      <c r="K65978" s="32"/>
      <c r="L65978" s="32"/>
      <c r="M65978" s="32"/>
      <c r="N65978" s="32"/>
      <c r="O65978" s="32"/>
      <c r="P65978" s="32"/>
      <c r="Q65978" s="32"/>
      <c r="R65978" s="32"/>
      <c r="S65978" s="32"/>
      <c r="T65978" s="60"/>
      <c r="U65978" s="60"/>
      <c r="V65978" s="60"/>
      <c r="W65978" s="60"/>
    </row>
    <row r="65979" spans="1:23" s="56" customFormat="1">
      <c r="A65979" s="60"/>
      <c r="B65979" s="60"/>
      <c r="D65979" s="60" t="s">
        <v>524</v>
      </c>
      <c r="E65979" s="258"/>
      <c r="F65979" s="106"/>
      <c r="G65979" s="106"/>
      <c r="H65979" s="60"/>
      <c r="I65979" s="60"/>
      <c r="J65979" s="60"/>
      <c r="K65979" s="32"/>
      <c r="L65979" s="32"/>
      <c r="M65979" s="32"/>
      <c r="N65979" s="32"/>
      <c r="O65979" s="32"/>
      <c r="P65979" s="32"/>
      <c r="Q65979" s="32"/>
      <c r="R65979" s="32"/>
      <c r="S65979" s="32"/>
      <c r="T65979" s="60"/>
      <c r="U65979" s="60"/>
      <c r="V65979" s="60"/>
      <c r="W65979" s="60"/>
    </row>
    <row r="65980" spans="1:23" s="56" customFormat="1">
      <c r="A65980" s="60"/>
      <c r="B65980" s="60"/>
      <c r="D65980" s="60" t="s">
        <v>525</v>
      </c>
      <c r="E65980" s="258"/>
      <c r="F65980" s="106"/>
      <c r="G65980" s="106"/>
      <c r="H65980" s="60"/>
      <c r="I65980" s="60"/>
      <c r="J65980" s="60"/>
      <c r="K65980" s="32"/>
      <c r="L65980" s="32"/>
      <c r="M65980" s="32"/>
      <c r="N65980" s="32"/>
      <c r="O65980" s="32"/>
      <c r="P65980" s="32"/>
      <c r="Q65980" s="32"/>
      <c r="R65980" s="32"/>
      <c r="S65980" s="32"/>
      <c r="T65980" s="60"/>
      <c r="U65980" s="60"/>
      <c r="V65980" s="60"/>
      <c r="W65980" s="60"/>
    </row>
    <row r="65981" spans="1:23" s="56" customFormat="1">
      <c r="A65981" s="60"/>
      <c r="B65981" s="60"/>
      <c r="D65981" s="60" t="s">
        <v>526</v>
      </c>
      <c r="E65981" s="258"/>
      <c r="F65981" s="106"/>
      <c r="G65981" s="106"/>
      <c r="H65981" s="60"/>
      <c r="I65981" s="60"/>
      <c r="J65981" s="60"/>
      <c r="K65981" s="32"/>
      <c r="L65981" s="32"/>
      <c r="M65981" s="32"/>
      <c r="N65981" s="32"/>
      <c r="O65981" s="32"/>
      <c r="P65981" s="32"/>
      <c r="Q65981" s="32"/>
      <c r="R65981" s="32"/>
      <c r="S65981" s="32"/>
      <c r="T65981" s="60"/>
      <c r="U65981" s="60"/>
      <c r="V65981" s="60"/>
      <c r="W65981" s="60"/>
    </row>
    <row r="65982" spans="1:23" s="56" customFormat="1">
      <c r="A65982" s="60"/>
      <c r="B65982" s="60"/>
      <c r="D65982" s="60" t="s">
        <v>527</v>
      </c>
      <c r="E65982" s="258"/>
      <c r="F65982" s="106"/>
      <c r="G65982" s="106"/>
      <c r="H65982" s="60"/>
      <c r="I65982" s="60"/>
      <c r="J65982" s="60"/>
      <c r="K65982" s="32"/>
      <c r="L65982" s="32"/>
      <c r="M65982" s="32"/>
      <c r="N65982" s="32"/>
      <c r="O65982" s="32"/>
      <c r="P65982" s="32"/>
      <c r="Q65982" s="32"/>
      <c r="R65982" s="32"/>
      <c r="S65982" s="32"/>
      <c r="T65982" s="60"/>
      <c r="U65982" s="60"/>
      <c r="V65982" s="60"/>
      <c r="W65982" s="60"/>
    </row>
    <row r="82280" spans="1:23" s="56" customFormat="1">
      <c r="A82280" s="60"/>
      <c r="B82280" s="60"/>
      <c r="D82280" s="60" t="s">
        <v>85</v>
      </c>
      <c r="E82280" s="258"/>
      <c r="F82280" s="106"/>
      <c r="G82280" s="106"/>
      <c r="H82280" s="60"/>
      <c r="I82280" s="60"/>
      <c r="J82280" s="60"/>
      <c r="K82280" s="32"/>
      <c r="L82280" s="32"/>
      <c r="M82280" s="32"/>
      <c r="N82280" s="32"/>
      <c r="O82280" s="32"/>
      <c r="P82280" s="32"/>
      <c r="Q82280" s="32"/>
      <c r="R82280" s="32"/>
      <c r="S82280" s="32"/>
      <c r="T82280" s="60"/>
      <c r="U82280" s="60"/>
      <c r="V82280" s="60"/>
      <c r="W82280" s="60"/>
    </row>
    <row r="82281" spans="1:23" s="56" customFormat="1">
      <c r="A82281" s="60"/>
      <c r="B82281" s="60"/>
      <c r="D82281" s="60" t="s">
        <v>88</v>
      </c>
      <c r="E82281" s="258"/>
      <c r="F82281" s="106"/>
      <c r="G82281" s="106"/>
      <c r="H82281" s="60"/>
      <c r="I82281" s="60"/>
      <c r="J82281" s="60"/>
      <c r="K82281" s="32"/>
      <c r="L82281" s="32"/>
      <c r="M82281" s="32"/>
      <c r="N82281" s="32"/>
      <c r="O82281" s="32"/>
      <c r="P82281" s="32"/>
      <c r="Q82281" s="32"/>
      <c r="R82281" s="32"/>
      <c r="S82281" s="32"/>
      <c r="T82281" s="60"/>
      <c r="U82281" s="60"/>
      <c r="V82281" s="60"/>
      <c r="W82281" s="60"/>
    </row>
    <row r="82282" spans="1:23" s="56" customFormat="1">
      <c r="A82282" s="60"/>
      <c r="B82282" s="60"/>
      <c r="D82282" s="60" t="s">
        <v>443</v>
      </c>
      <c r="E82282" s="258"/>
      <c r="F82282" s="106"/>
      <c r="G82282" s="106"/>
      <c r="H82282" s="60"/>
      <c r="I82282" s="60"/>
      <c r="J82282" s="60"/>
      <c r="K82282" s="32"/>
      <c r="L82282" s="32"/>
      <c r="M82282" s="32"/>
      <c r="N82282" s="32"/>
      <c r="O82282" s="32"/>
      <c r="P82282" s="32"/>
      <c r="Q82282" s="32"/>
      <c r="R82282" s="32"/>
      <c r="S82282" s="32"/>
      <c r="T82282" s="60"/>
      <c r="U82282" s="60"/>
      <c r="V82282" s="60"/>
      <c r="W82282" s="60"/>
    </row>
    <row r="82283" spans="1:23" s="56" customFormat="1">
      <c r="A82283" s="60"/>
      <c r="B82283" s="60"/>
      <c r="D82283" s="60" t="s">
        <v>444</v>
      </c>
      <c r="E82283" s="258"/>
      <c r="F82283" s="106"/>
      <c r="G82283" s="106"/>
      <c r="H82283" s="60"/>
      <c r="I82283" s="60"/>
      <c r="J82283" s="60"/>
      <c r="K82283" s="32"/>
      <c r="L82283" s="32"/>
      <c r="M82283" s="32"/>
      <c r="N82283" s="32"/>
      <c r="O82283" s="32"/>
      <c r="P82283" s="32"/>
      <c r="Q82283" s="32"/>
      <c r="R82283" s="32"/>
      <c r="S82283" s="32"/>
      <c r="T82283" s="60"/>
      <c r="U82283" s="60"/>
      <c r="V82283" s="60"/>
      <c r="W82283" s="60"/>
    </row>
    <row r="82284" spans="1:23" s="56" customFormat="1">
      <c r="A82284" s="60"/>
      <c r="B82284" s="60"/>
      <c r="D82284" s="60" t="s">
        <v>445</v>
      </c>
      <c r="E82284" s="258"/>
      <c r="F82284" s="106"/>
      <c r="G82284" s="106"/>
      <c r="H82284" s="60"/>
      <c r="I82284" s="60"/>
      <c r="J82284" s="60"/>
      <c r="K82284" s="32"/>
      <c r="L82284" s="32"/>
      <c r="M82284" s="32"/>
      <c r="N82284" s="32"/>
      <c r="O82284" s="32"/>
      <c r="P82284" s="32"/>
      <c r="Q82284" s="32"/>
      <c r="R82284" s="32"/>
      <c r="S82284" s="32"/>
      <c r="T82284" s="60"/>
      <c r="U82284" s="60"/>
      <c r="V82284" s="60"/>
      <c r="W82284" s="60"/>
    </row>
    <row r="82285" spans="1:23" s="56" customFormat="1">
      <c r="A82285" s="60"/>
      <c r="B82285" s="60"/>
      <c r="D82285" s="60" t="s">
        <v>446</v>
      </c>
      <c r="E82285" s="258"/>
      <c r="F82285" s="106"/>
      <c r="G82285" s="106"/>
      <c r="H82285" s="60"/>
      <c r="I82285" s="60"/>
      <c r="J82285" s="60"/>
      <c r="K82285" s="32"/>
      <c r="L82285" s="32"/>
      <c r="M82285" s="32"/>
      <c r="N82285" s="32"/>
      <c r="O82285" s="32"/>
      <c r="P82285" s="32"/>
      <c r="Q82285" s="32"/>
      <c r="R82285" s="32"/>
      <c r="S82285" s="32"/>
      <c r="T82285" s="60"/>
      <c r="U82285" s="60"/>
      <c r="V82285" s="60"/>
      <c r="W82285" s="60"/>
    </row>
    <row r="82286" spans="1:23" s="56" customFormat="1">
      <c r="A82286" s="60"/>
      <c r="B82286" s="60"/>
      <c r="D82286" s="60" t="s">
        <v>447</v>
      </c>
      <c r="E82286" s="258"/>
      <c r="F82286" s="106"/>
      <c r="G82286" s="106"/>
      <c r="H82286" s="60"/>
      <c r="I82286" s="60"/>
      <c r="J82286" s="60"/>
      <c r="K82286" s="32"/>
      <c r="L82286" s="32"/>
      <c r="M82286" s="32"/>
      <c r="N82286" s="32"/>
      <c r="O82286" s="32"/>
      <c r="P82286" s="32"/>
      <c r="Q82286" s="32"/>
      <c r="R82286" s="32"/>
      <c r="S82286" s="32"/>
      <c r="T82286" s="60"/>
      <c r="U82286" s="60"/>
      <c r="V82286" s="60"/>
      <c r="W82286" s="60"/>
    </row>
    <row r="82287" spans="1:23" s="56" customFormat="1">
      <c r="A82287" s="60"/>
      <c r="B82287" s="60"/>
      <c r="D82287" s="60" t="s">
        <v>448</v>
      </c>
      <c r="E82287" s="258"/>
      <c r="F82287" s="106"/>
      <c r="G82287" s="106"/>
      <c r="H82287" s="60"/>
      <c r="I82287" s="60"/>
      <c r="J82287" s="60"/>
      <c r="K82287" s="32"/>
      <c r="L82287" s="32"/>
      <c r="M82287" s="32"/>
      <c r="N82287" s="32"/>
      <c r="O82287" s="32"/>
      <c r="P82287" s="32"/>
      <c r="Q82287" s="32"/>
      <c r="R82287" s="32"/>
      <c r="S82287" s="32"/>
      <c r="T82287" s="60"/>
      <c r="U82287" s="60"/>
      <c r="V82287" s="60"/>
      <c r="W82287" s="60"/>
    </row>
    <row r="82288" spans="1:23" s="56" customFormat="1">
      <c r="A82288" s="60"/>
      <c r="B82288" s="60"/>
      <c r="D82288" s="60" t="s">
        <v>449</v>
      </c>
      <c r="E82288" s="258"/>
      <c r="F82288" s="106"/>
      <c r="G82288" s="106"/>
      <c r="H82288" s="60"/>
      <c r="I82288" s="60"/>
      <c r="J82288" s="60"/>
      <c r="K82288" s="32"/>
      <c r="L82288" s="32"/>
      <c r="M82288" s="32"/>
      <c r="N82288" s="32"/>
      <c r="O82288" s="32"/>
      <c r="P82288" s="32"/>
      <c r="Q82288" s="32"/>
      <c r="R82288" s="32"/>
      <c r="S82288" s="32"/>
      <c r="T82288" s="60"/>
      <c r="U82288" s="60"/>
      <c r="V82288" s="60"/>
      <c r="W82288" s="60"/>
    </row>
    <row r="82289" spans="1:23" s="56" customFormat="1">
      <c r="A82289" s="60"/>
      <c r="B82289" s="60"/>
      <c r="D82289" s="60" t="s">
        <v>450</v>
      </c>
      <c r="E82289" s="258"/>
      <c r="F82289" s="106"/>
      <c r="G82289" s="106"/>
      <c r="H82289" s="60"/>
      <c r="I82289" s="60"/>
      <c r="J82289" s="60"/>
      <c r="K82289" s="32"/>
      <c r="L82289" s="32"/>
      <c r="M82289" s="32"/>
      <c r="N82289" s="32"/>
      <c r="O82289" s="32"/>
      <c r="P82289" s="32"/>
      <c r="Q82289" s="32"/>
      <c r="R82289" s="32"/>
      <c r="S82289" s="32"/>
      <c r="T82289" s="60"/>
      <c r="U82289" s="60"/>
      <c r="V82289" s="60"/>
      <c r="W82289" s="60"/>
    </row>
    <row r="82290" spans="1:23" s="56" customFormat="1">
      <c r="A82290" s="60"/>
      <c r="B82290" s="60"/>
      <c r="D82290" s="60" t="s">
        <v>451</v>
      </c>
      <c r="E82290" s="258"/>
      <c r="F82290" s="106"/>
      <c r="G82290" s="106"/>
      <c r="H82290" s="60"/>
      <c r="I82290" s="60"/>
      <c r="J82290" s="60"/>
      <c r="K82290" s="32"/>
      <c r="L82290" s="32"/>
      <c r="M82290" s="32"/>
      <c r="N82290" s="32"/>
      <c r="O82290" s="32"/>
      <c r="P82290" s="32"/>
      <c r="Q82290" s="32"/>
      <c r="R82290" s="32"/>
      <c r="S82290" s="32"/>
      <c r="T82290" s="60"/>
      <c r="U82290" s="60"/>
      <c r="V82290" s="60"/>
      <c r="W82290" s="60"/>
    </row>
    <row r="82291" spans="1:23" s="56" customFormat="1">
      <c r="A82291" s="60"/>
      <c r="B82291" s="60"/>
      <c r="D82291" s="60" t="s">
        <v>452</v>
      </c>
      <c r="E82291" s="258"/>
      <c r="F82291" s="106"/>
      <c r="G82291" s="106"/>
      <c r="H82291" s="60"/>
      <c r="I82291" s="60"/>
      <c r="J82291" s="60"/>
      <c r="K82291" s="32"/>
      <c r="L82291" s="32"/>
      <c r="M82291" s="32"/>
      <c r="N82291" s="32"/>
      <c r="O82291" s="32"/>
      <c r="P82291" s="32"/>
      <c r="Q82291" s="32"/>
      <c r="R82291" s="32"/>
      <c r="S82291" s="32"/>
      <c r="T82291" s="60"/>
      <c r="U82291" s="60"/>
      <c r="V82291" s="60"/>
      <c r="W82291" s="60"/>
    </row>
    <row r="82292" spans="1:23" s="56" customFormat="1">
      <c r="A82292" s="60"/>
      <c r="B82292" s="60"/>
      <c r="D82292" s="60" t="s">
        <v>453</v>
      </c>
      <c r="E82292" s="258"/>
      <c r="F82292" s="106"/>
      <c r="G82292" s="106"/>
      <c r="H82292" s="60"/>
      <c r="I82292" s="60"/>
      <c r="J82292" s="60"/>
      <c r="K82292" s="32"/>
      <c r="L82292" s="32"/>
      <c r="M82292" s="32"/>
      <c r="N82292" s="32"/>
      <c r="O82292" s="32"/>
      <c r="P82292" s="32"/>
      <c r="Q82292" s="32"/>
      <c r="R82292" s="32"/>
      <c r="S82292" s="32"/>
      <c r="T82292" s="60"/>
      <c r="U82292" s="60"/>
      <c r="V82292" s="60"/>
      <c r="W82292" s="60"/>
    </row>
    <row r="82293" spans="1:23" s="56" customFormat="1">
      <c r="A82293" s="60"/>
      <c r="B82293" s="60"/>
      <c r="D82293" s="60" t="s">
        <v>454</v>
      </c>
      <c r="E82293" s="258"/>
      <c r="F82293" s="106"/>
      <c r="G82293" s="106"/>
      <c r="H82293" s="60"/>
      <c r="I82293" s="60"/>
      <c r="J82293" s="60"/>
      <c r="K82293" s="32"/>
      <c r="L82293" s="32"/>
      <c r="M82293" s="32"/>
      <c r="N82293" s="32"/>
      <c r="O82293" s="32"/>
      <c r="P82293" s="32"/>
      <c r="Q82293" s="32"/>
      <c r="R82293" s="32"/>
      <c r="S82293" s="32"/>
      <c r="T82293" s="60"/>
      <c r="U82293" s="60"/>
      <c r="V82293" s="60"/>
      <c r="W82293" s="60"/>
    </row>
    <row r="82294" spans="1:23" s="56" customFormat="1">
      <c r="A82294" s="60"/>
      <c r="B82294" s="60"/>
      <c r="D82294" s="60" t="s">
        <v>455</v>
      </c>
      <c r="E82294" s="258"/>
      <c r="F82294" s="106"/>
      <c r="G82294" s="106"/>
      <c r="H82294" s="60"/>
      <c r="I82294" s="60"/>
      <c r="J82294" s="60"/>
      <c r="K82294" s="32"/>
      <c r="L82294" s="32"/>
      <c r="M82294" s="32"/>
      <c r="N82294" s="32"/>
      <c r="O82294" s="32"/>
      <c r="P82294" s="32"/>
      <c r="Q82294" s="32"/>
      <c r="R82294" s="32"/>
      <c r="S82294" s="32"/>
      <c r="T82294" s="60"/>
      <c r="U82294" s="60"/>
      <c r="V82294" s="60"/>
      <c r="W82294" s="60"/>
    </row>
    <row r="82295" spans="1:23" s="56" customFormat="1">
      <c r="A82295" s="60"/>
      <c r="B82295" s="60"/>
      <c r="D82295" s="60" t="s">
        <v>456</v>
      </c>
      <c r="E82295" s="258"/>
      <c r="F82295" s="106"/>
      <c r="G82295" s="106"/>
      <c r="H82295" s="60"/>
      <c r="I82295" s="60"/>
      <c r="J82295" s="60"/>
      <c r="K82295" s="32"/>
      <c r="L82295" s="32"/>
      <c r="M82295" s="32"/>
      <c r="N82295" s="32"/>
      <c r="O82295" s="32"/>
      <c r="P82295" s="32"/>
      <c r="Q82295" s="32"/>
      <c r="R82295" s="32"/>
      <c r="S82295" s="32"/>
      <c r="T82295" s="60"/>
      <c r="U82295" s="60"/>
      <c r="V82295" s="60"/>
      <c r="W82295" s="60"/>
    </row>
    <row r="82296" spans="1:23" s="56" customFormat="1">
      <c r="A82296" s="60"/>
      <c r="B82296" s="60"/>
      <c r="D82296" s="60" t="s">
        <v>457</v>
      </c>
      <c r="E82296" s="258"/>
      <c r="F82296" s="106"/>
      <c r="G82296" s="106"/>
      <c r="H82296" s="60"/>
      <c r="I82296" s="60"/>
      <c r="J82296" s="60"/>
      <c r="K82296" s="32"/>
      <c r="L82296" s="32"/>
      <c r="M82296" s="32"/>
      <c r="N82296" s="32"/>
      <c r="O82296" s="32"/>
      <c r="P82296" s="32"/>
      <c r="Q82296" s="32"/>
      <c r="R82296" s="32"/>
      <c r="S82296" s="32"/>
      <c r="T82296" s="60"/>
      <c r="U82296" s="60"/>
      <c r="V82296" s="60"/>
      <c r="W82296" s="60"/>
    </row>
    <row r="82297" spans="1:23" s="56" customFormat="1">
      <c r="A82297" s="60"/>
      <c r="B82297" s="60"/>
      <c r="D82297" s="60" t="s">
        <v>458</v>
      </c>
      <c r="E82297" s="258"/>
      <c r="F82297" s="106"/>
      <c r="G82297" s="106"/>
      <c r="H82297" s="60"/>
      <c r="I82297" s="60"/>
      <c r="J82297" s="60"/>
      <c r="K82297" s="32"/>
      <c r="L82297" s="32"/>
      <c r="M82297" s="32"/>
      <c r="N82297" s="32"/>
      <c r="O82297" s="32"/>
      <c r="P82297" s="32"/>
      <c r="Q82297" s="32"/>
      <c r="R82297" s="32"/>
      <c r="S82297" s="32"/>
      <c r="T82297" s="60"/>
      <c r="U82297" s="60"/>
      <c r="V82297" s="60"/>
      <c r="W82297" s="60"/>
    </row>
    <row r="82298" spans="1:23" s="56" customFormat="1">
      <c r="A82298" s="60"/>
      <c r="B82298" s="60"/>
      <c r="D82298" s="60" t="s">
        <v>459</v>
      </c>
      <c r="E82298" s="258"/>
      <c r="F82298" s="106"/>
      <c r="G82298" s="106"/>
      <c r="H82298" s="60"/>
      <c r="I82298" s="60"/>
      <c r="J82298" s="60"/>
      <c r="K82298" s="32"/>
      <c r="L82298" s="32"/>
      <c r="M82298" s="32"/>
      <c r="N82298" s="32"/>
      <c r="O82298" s="32"/>
      <c r="P82298" s="32"/>
      <c r="Q82298" s="32"/>
      <c r="R82298" s="32"/>
      <c r="S82298" s="32"/>
      <c r="T82298" s="60"/>
      <c r="U82298" s="60"/>
      <c r="V82298" s="60"/>
      <c r="W82298" s="60"/>
    </row>
    <row r="82299" spans="1:23" s="56" customFormat="1">
      <c r="A82299" s="60"/>
      <c r="B82299" s="60"/>
      <c r="D82299" s="60" t="s">
        <v>460</v>
      </c>
      <c r="E82299" s="258"/>
      <c r="F82299" s="106"/>
      <c r="G82299" s="106"/>
      <c r="H82299" s="60"/>
      <c r="I82299" s="60"/>
      <c r="J82299" s="60"/>
      <c r="K82299" s="32"/>
      <c r="L82299" s="32"/>
      <c r="M82299" s="32"/>
      <c r="N82299" s="32"/>
      <c r="O82299" s="32"/>
      <c r="P82299" s="32"/>
      <c r="Q82299" s="32"/>
      <c r="R82299" s="32"/>
      <c r="S82299" s="32"/>
      <c r="T82299" s="60"/>
      <c r="U82299" s="60"/>
      <c r="V82299" s="60"/>
      <c r="W82299" s="60"/>
    </row>
    <row r="82300" spans="1:23" s="56" customFormat="1">
      <c r="A82300" s="60"/>
      <c r="B82300" s="60"/>
      <c r="D82300" s="60" t="s">
        <v>461</v>
      </c>
      <c r="E82300" s="258"/>
      <c r="F82300" s="106"/>
      <c r="G82300" s="106"/>
      <c r="H82300" s="60"/>
      <c r="I82300" s="60"/>
      <c r="J82300" s="60"/>
      <c r="K82300" s="32"/>
      <c r="L82300" s="32"/>
      <c r="M82300" s="32"/>
      <c r="N82300" s="32"/>
      <c r="O82300" s="32"/>
      <c r="P82300" s="32"/>
      <c r="Q82300" s="32"/>
      <c r="R82300" s="32"/>
      <c r="S82300" s="32"/>
      <c r="T82300" s="60"/>
      <c r="U82300" s="60"/>
      <c r="V82300" s="60"/>
      <c r="W82300" s="60"/>
    </row>
    <row r="82301" spans="1:23" s="56" customFormat="1">
      <c r="A82301" s="60"/>
      <c r="B82301" s="60"/>
      <c r="D82301" s="60" t="s">
        <v>462</v>
      </c>
      <c r="E82301" s="258"/>
      <c r="F82301" s="106"/>
      <c r="G82301" s="106"/>
      <c r="H82301" s="60"/>
      <c r="I82301" s="60"/>
      <c r="J82301" s="60"/>
      <c r="K82301" s="32"/>
      <c r="L82301" s="32"/>
      <c r="M82301" s="32"/>
      <c r="N82301" s="32"/>
      <c r="O82301" s="32"/>
      <c r="P82301" s="32"/>
      <c r="Q82301" s="32"/>
      <c r="R82301" s="32"/>
      <c r="S82301" s="32"/>
      <c r="T82301" s="60"/>
      <c r="U82301" s="60"/>
      <c r="V82301" s="60"/>
      <c r="W82301" s="60"/>
    </row>
    <row r="82302" spans="1:23" s="56" customFormat="1">
      <c r="A82302" s="60"/>
      <c r="B82302" s="60"/>
      <c r="D82302" s="60" t="s">
        <v>463</v>
      </c>
      <c r="E82302" s="258"/>
      <c r="F82302" s="106"/>
      <c r="G82302" s="106"/>
      <c r="H82302" s="60"/>
      <c r="I82302" s="60"/>
      <c r="J82302" s="60"/>
      <c r="K82302" s="32"/>
      <c r="L82302" s="32"/>
      <c r="M82302" s="32"/>
      <c r="N82302" s="32"/>
      <c r="O82302" s="32"/>
      <c r="P82302" s="32"/>
      <c r="Q82302" s="32"/>
      <c r="R82302" s="32"/>
      <c r="S82302" s="32"/>
      <c r="T82302" s="60"/>
      <c r="U82302" s="60"/>
      <c r="V82302" s="60"/>
      <c r="W82302" s="60"/>
    </row>
    <row r="82303" spans="1:23" s="56" customFormat="1">
      <c r="A82303" s="60"/>
      <c r="B82303" s="60"/>
      <c r="D82303" s="60" t="s">
        <v>464</v>
      </c>
      <c r="E82303" s="258"/>
      <c r="F82303" s="106"/>
      <c r="G82303" s="106"/>
      <c r="H82303" s="60"/>
      <c r="I82303" s="60"/>
      <c r="J82303" s="60"/>
      <c r="K82303" s="32"/>
      <c r="L82303" s="32"/>
      <c r="M82303" s="32"/>
      <c r="N82303" s="32"/>
      <c r="O82303" s="32"/>
      <c r="P82303" s="32"/>
      <c r="Q82303" s="32"/>
      <c r="R82303" s="32"/>
      <c r="S82303" s="32"/>
      <c r="T82303" s="60"/>
      <c r="U82303" s="60"/>
      <c r="V82303" s="60"/>
      <c r="W82303" s="60"/>
    </row>
    <row r="82304" spans="1:23" s="56" customFormat="1">
      <c r="A82304" s="60"/>
      <c r="B82304" s="60"/>
      <c r="D82304" s="60" t="s">
        <v>465</v>
      </c>
      <c r="E82304" s="258"/>
      <c r="F82304" s="106"/>
      <c r="G82304" s="106"/>
      <c r="H82304" s="60"/>
      <c r="I82304" s="60"/>
      <c r="J82304" s="60"/>
      <c r="K82304" s="32"/>
      <c r="L82304" s="32"/>
      <c r="M82304" s="32"/>
      <c r="N82304" s="32"/>
      <c r="O82304" s="32"/>
      <c r="P82304" s="32"/>
      <c r="Q82304" s="32"/>
      <c r="R82304" s="32"/>
      <c r="S82304" s="32"/>
      <c r="T82304" s="60"/>
      <c r="U82304" s="60"/>
      <c r="V82304" s="60"/>
      <c r="W82304" s="60"/>
    </row>
    <row r="82305" spans="1:23" s="56" customFormat="1">
      <c r="A82305" s="60"/>
      <c r="B82305" s="60"/>
      <c r="D82305" s="60" t="s">
        <v>466</v>
      </c>
      <c r="E82305" s="258"/>
      <c r="F82305" s="106"/>
      <c r="G82305" s="106"/>
      <c r="H82305" s="60"/>
      <c r="I82305" s="60"/>
      <c r="J82305" s="60"/>
      <c r="K82305" s="32"/>
      <c r="L82305" s="32"/>
      <c r="M82305" s="32"/>
      <c r="N82305" s="32"/>
      <c r="O82305" s="32"/>
      <c r="P82305" s="32"/>
      <c r="Q82305" s="32"/>
      <c r="R82305" s="32"/>
      <c r="S82305" s="32"/>
      <c r="T82305" s="60"/>
      <c r="U82305" s="60"/>
      <c r="V82305" s="60"/>
      <c r="W82305" s="60"/>
    </row>
    <row r="82306" spans="1:23" s="56" customFormat="1">
      <c r="A82306" s="60"/>
      <c r="B82306" s="60"/>
      <c r="D82306" s="60" t="s">
        <v>467</v>
      </c>
      <c r="E82306" s="258"/>
      <c r="F82306" s="106"/>
      <c r="G82306" s="106"/>
      <c r="H82306" s="60"/>
      <c r="I82306" s="60"/>
      <c r="J82306" s="60"/>
      <c r="K82306" s="32"/>
      <c r="L82306" s="32"/>
      <c r="M82306" s="32"/>
      <c r="N82306" s="32"/>
      <c r="O82306" s="32"/>
      <c r="P82306" s="32"/>
      <c r="Q82306" s="32"/>
      <c r="R82306" s="32"/>
      <c r="S82306" s="32"/>
      <c r="T82306" s="60"/>
      <c r="U82306" s="60"/>
      <c r="V82306" s="60"/>
      <c r="W82306" s="60"/>
    </row>
    <row r="82307" spans="1:23" s="56" customFormat="1">
      <c r="A82307" s="60"/>
      <c r="B82307" s="60"/>
      <c r="D82307" s="60" t="s">
        <v>468</v>
      </c>
      <c r="E82307" s="258"/>
      <c r="F82307" s="106"/>
      <c r="G82307" s="106"/>
      <c r="H82307" s="60"/>
      <c r="I82307" s="60"/>
      <c r="J82307" s="60"/>
      <c r="K82307" s="32"/>
      <c r="L82307" s="32"/>
      <c r="M82307" s="32"/>
      <c r="N82307" s="32"/>
      <c r="O82307" s="32"/>
      <c r="P82307" s="32"/>
      <c r="Q82307" s="32"/>
      <c r="R82307" s="32"/>
      <c r="S82307" s="32"/>
      <c r="T82307" s="60"/>
      <c r="U82307" s="60"/>
      <c r="V82307" s="60"/>
      <c r="W82307" s="60"/>
    </row>
    <row r="82308" spans="1:23" s="56" customFormat="1">
      <c r="A82308" s="60"/>
      <c r="B82308" s="60"/>
      <c r="D82308" s="60" t="s">
        <v>469</v>
      </c>
      <c r="E82308" s="258"/>
      <c r="F82308" s="106"/>
      <c r="G82308" s="106"/>
      <c r="H82308" s="60"/>
      <c r="I82308" s="60"/>
      <c r="J82308" s="60"/>
      <c r="K82308" s="32"/>
      <c r="L82308" s="32"/>
      <c r="M82308" s="32"/>
      <c r="N82308" s="32"/>
      <c r="O82308" s="32"/>
      <c r="P82308" s="32"/>
      <c r="Q82308" s="32"/>
      <c r="R82308" s="32"/>
      <c r="S82308" s="32"/>
      <c r="T82308" s="60"/>
      <c r="U82308" s="60"/>
      <c r="V82308" s="60"/>
      <c r="W82308" s="60"/>
    </row>
    <row r="82309" spans="1:23" s="56" customFormat="1">
      <c r="A82309" s="60"/>
      <c r="B82309" s="60"/>
      <c r="D82309" s="60" t="s">
        <v>470</v>
      </c>
      <c r="E82309" s="258"/>
      <c r="F82309" s="106"/>
      <c r="G82309" s="106"/>
      <c r="H82309" s="60"/>
      <c r="I82309" s="60"/>
      <c r="J82309" s="60"/>
      <c r="K82309" s="32"/>
      <c r="L82309" s="32"/>
      <c r="M82309" s="32"/>
      <c r="N82309" s="32"/>
      <c r="O82309" s="32"/>
      <c r="P82309" s="32"/>
      <c r="Q82309" s="32"/>
      <c r="R82309" s="32"/>
      <c r="S82309" s="32"/>
      <c r="T82309" s="60"/>
      <c r="U82309" s="60"/>
      <c r="V82309" s="60"/>
      <c r="W82309" s="60"/>
    </row>
    <row r="82310" spans="1:23" s="56" customFormat="1">
      <c r="A82310" s="60"/>
      <c r="B82310" s="60"/>
      <c r="D82310" s="60" t="s">
        <v>471</v>
      </c>
      <c r="E82310" s="258"/>
      <c r="F82310" s="106"/>
      <c r="G82310" s="106"/>
      <c r="H82310" s="60"/>
      <c r="I82310" s="60"/>
      <c r="J82310" s="60"/>
      <c r="K82310" s="32"/>
      <c r="L82310" s="32"/>
      <c r="M82310" s="32"/>
      <c r="N82310" s="32"/>
      <c r="O82310" s="32"/>
      <c r="P82310" s="32"/>
      <c r="Q82310" s="32"/>
      <c r="R82310" s="32"/>
      <c r="S82310" s="32"/>
      <c r="T82310" s="60"/>
      <c r="U82310" s="60"/>
      <c r="V82310" s="60"/>
      <c r="W82310" s="60"/>
    </row>
    <row r="82311" spans="1:23" s="56" customFormat="1">
      <c r="A82311" s="60"/>
      <c r="B82311" s="60"/>
      <c r="D82311" s="60" t="s">
        <v>472</v>
      </c>
      <c r="E82311" s="258"/>
      <c r="F82311" s="106"/>
      <c r="G82311" s="106"/>
      <c r="H82311" s="60"/>
      <c r="I82311" s="60"/>
      <c r="J82311" s="60"/>
      <c r="K82311" s="32"/>
      <c r="L82311" s="32"/>
      <c r="M82311" s="32"/>
      <c r="N82311" s="32"/>
      <c r="O82311" s="32"/>
      <c r="P82311" s="32"/>
      <c r="Q82311" s="32"/>
      <c r="R82311" s="32"/>
      <c r="S82311" s="32"/>
      <c r="T82311" s="60"/>
      <c r="U82311" s="60"/>
      <c r="V82311" s="60"/>
      <c r="W82311" s="60"/>
    </row>
    <row r="82312" spans="1:23" s="56" customFormat="1">
      <c r="A82312" s="60"/>
      <c r="B82312" s="60"/>
      <c r="D82312" s="60" t="s">
        <v>473</v>
      </c>
      <c r="E82312" s="258"/>
      <c r="F82312" s="106"/>
      <c r="G82312" s="106"/>
      <c r="H82312" s="60"/>
      <c r="I82312" s="60"/>
      <c r="J82312" s="60"/>
      <c r="K82312" s="32"/>
      <c r="L82312" s="32"/>
      <c r="M82312" s="32"/>
      <c r="N82312" s="32"/>
      <c r="O82312" s="32"/>
      <c r="P82312" s="32"/>
      <c r="Q82312" s="32"/>
      <c r="R82312" s="32"/>
      <c r="S82312" s="32"/>
      <c r="T82312" s="60"/>
      <c r="U82312" s="60"/>
      <c r="V82312" s="60"/>
      <c r="W82312" s="60"/>
    </row>
    <row r="82313" spans="1:23" s="56" customFormat="1">
      <c r="A82313" s="60"/>
      <c r="B82313" s="60"/>
      <c r="D82313" s="60" t="s">
        <v>474</v>
      </c>
      <c r="E82313" s="258"/>
      <c r="F82313" s="106"/>
      <c r="G82313" s="106"/>
      <c r="H82313" s="60"/>
      <c r="I82313" s="60"/>
      <c r="J82313" s="60"/>
      <c r="K82313" s="32"/>
      <c r="L82313" s="32"/>
      <c r="M82313" s="32"/>
      <c r="N82313" s="32"/>
      <c r="O82313" s="32"/>
      <c r="P82313" s="32"/>
      <c r="Q82313" s="32"/>
      <c r="R82313" s="32"/>
      <c r="S82313" s="32"/>
      <c r="T82313" s="60"/>
      <c r="U82313" s="60"/>
      <c r="V82313" s="60"/>
      <c r="W82313" s="60"/>
    </row>
    <row r="82314" spans="1:23" s="56" customFormat="1">
      <c r="A82314" s="60"/>
      <c r="B82314" s="60"/>
      <c r="D82314" s="60" t="s">
        <v>475</v>
      </c>
      <c r="E82314" s="258"/>
      <c r="F82314" s="106"/>
      <c r="G82314" s="106"/>
      <c r="H82314" s="60"/>
      <c r="I82314" s="60"/>
      <c r="J82314" s="60"/>
      <c r="K82314" s="32"/>
      <c r="L82314" s="32"/>
      <c r="M82314" s="32"/>
      <c r="N82314" s="32"/>
      <c r="O82314" s="32"/>
      <c r="P82314" s="32"/>
      <c r="Q82314" s="32"/>
      <c r="R82314" s="32"/>
      <c r="S82314" s="32"/>
      <c r="T82314" s="60"/>
      <c r="U82314" s="60"/>
      <c r="V82314" s="60"/>
      <c r="W82314" s="60"/>
    </row>
    <row r="82315" spans="1:23" s="56" customFormat="1">
      <c r="A82315" s="60"/>
      <c r="B82315" s="60"/>
      <c r="D82315" s="60" t="s">
        <v>476</v>
      </c>
      <c r="E82315" s="258"/>
      <c r="F82315" s="106"/>
      <c r="G82315" s="106"/>
      <c r="H82315" s="60"/>
      <c r="I82315" s="60"/>
      <c r="J82315" s="60"/>
      <c r="K82315" s="32"/>
      <c r="L82315" s="32"/>
      <c r="M82315" s="32"/>
      <c r="N82315" s="32"/>
      <c r="O82315" s="32"/>
      <c r="P82315" s="32"/>
      <c r="Q82315" s="32"/>
      <c r="R82315" s="32"/>
      <c r="S82315" s="32"/>
      <c r="T82315" s="60"/>
      <c r="U82315" s="60"/>
      <c r="V82315" s="60"/>
      <c r="W82315" s="60"/>
    </row>
    <row r="82316" spans="1:23" s="56" customFormat="1">
      <c r="A82316" s="60"/>
      <c r="B82316" s="60"/>
      <c r="D82316" s="60" t="s">
        <v>477</v>
      </c>
      <c r="E82316" s="258"/>
      <c r="F82316" s="106"/>
      <c r="G82316" s="106"/>
      <c r="H82316" s="60"/>
      <c r="I82316" s="60"/>
      <c r="J82316" s="60"/>
      <c r="K82316" s="32"/>
      <c r="L82316" s="32"/>
      <c r="M82316" s="32"/>
      <c r="N82316" s="32"/>
      <c r="O82316" s="32"/>
      <c r="P82316" s="32"/>
      <c r="Q82316" s="32"/>
      <c r="R82316" s="32"/>
      <c r="S82316" s="32"/>
      <c r="T82316" s="60"/>
      <c r="U82316" s="60"/>
      <c r="V82316" s="60"/>
      <c r="W82316" s="60"/>
    </row>
    <row r="82317" spans="1:23" s="56" customFormat="1">
      <c r="A82317" s="60"/>
      <c r="B82317" s="60"/>
      <c r="D82317" s="60" t="s">
        <v>478</v>
      </c>
      <c r="E82317" s="258"/>
      <c r="F82317" s="106"/>
      <c r="G82317" s="106"/>
      <c r="H82317" s="60"/>
      <c r="I82317" s="60"/>
      <c r="J82317" s="60"/>
      <c r="K82317" s="32"/>
      <c r="L82317" s="32"/>
      <c r="M82317" s="32"/>
      <c r="N82317" s="32"/>
      <c r="O82317" s="32"/>
      <c r="P82317" s="32"/>
      <c r="Q82317" s="32"/>
      <c r="R82317" s="32"/>
      <c r="S82317" s="32"/>
      <c r="T82317" s="60"/>
      <c r="U82317" s="60"/>
      <c r="V82317" s="60"/>
      <c r="W82317" s="60"/>
    </row>
    <row r="82318" spans="1:23" s="56" customFormat="1">
      <c r="A82318" s="60"/>
      <c r="B82318" s="60"/>
      <c r="D82318" s="60" t="s">
        <v>479</v>
      </c>
      <c r="E82318" s="258"/>
      <c r="F82318" s="106"/>
      <c r="G82318" s="106"/>
      <c r="H82318" s="60"/>
      <c r="I82318" s="60"/>
      <c r="J82318" s="60"/>
      <c r="K82318" s="32"/>
      <c r="L82318" s="32"/>
      <c r="M82318" s="32"/>
      <c r="N82318" s="32"/>
      <c r="O82318" s="32"/>
      <c r="P82318" s="32"/>
      <c r="Q82318" s="32"/>
      <c r="R82318" s="32"/>
      <c r="S82318" s="32"/>
      <c r="T82318" s="60"/>
      <c r="U82318" s="60"/>
      <c r="V82318" s="60"/>
      <c r="W82318" s="60"/>
    </row>
    <row r="82319" spans="1:23" s="56" customFormat="1">
      <c r="A82319" s="60"/>
      <c r="B82319" s="60"/>
      <c r="D82319" s="60" t="s">
        <v>480</v>
      </c>
      <c r="E82319" s="258"/>
      <c r="F82319" s="106"/>
      <c r="G82319" s="106"/>
      <c r="H82319" s="60"/>
      <c r="I82319" s="60"/>
      <c r="J82319" s="60"/>
      <c r="K82319" s="32"/>
      <c r="L82319" s="32"/>
      <c r="M82319" s="32"/>
      <c r="N82319" s="32"/>
      <c r="O82319" s="32"/>
      <c r="P82319" s="32"/>
      <c r="Q82319" s="32"/>
      <c r="R82319" s="32"/>
      <c r="S82319" s="32"/>
      <c r="T82319" s="60"/>
      <c r="U82319" s="60"/>
      <c r="V82319" s="60"/>
      <c r="W82319" s="60"/>
    </row>
    <row r="82320" spans="1:23" s="56" customFormat="1">
      <c r="A82320" s="60"/>
      <c r="B82320" s="60"/>
      <c r="D82320" s="60" t="s">
        <v>481</v>
      </c>
      <c r="E82320" s="258"/>
      <c r="F82320" s="106"/>
      <c r="G82320" s="106"/>
      <c r="H82320" s="60"/>
      <c r="I82320" s="60"/>
      <c r="J82320" s="60"/>
      <c r="K82320" s="32"/>
      <c r="L82320" s="32"/>
      <c r="M82320" s="32"/>
      <c r="N82320" s="32"/>
      <c r="O82320" s="32"/>
      <c r="P82320" s="32"/>
      <c r="Q82320" s="32"/>
      <c r="R82320" s="32"/>
      <c r="S82320" s="32"/>
      <c r="T82320" s="60"/>
      <c r="U82320" s="60"/>
      <c r="V82320" s="60"/>
      <c r="W82320" s="60"/>
    </row>
    <row r="82321" spans="1:23" s="56" customFormat="1">
      <c r="A82321" s="60"/>
      <c r="B82321" s="60"/>
      <c r="D82321" s="60" t="s">
        <v>482</v>
      </c>
      <c r="E82321" s="258"/>
      <c r="F82321" s="106"/>
      <c r="G82321" s="106"/>
      <c r="H82321" s="60"/>
      <c r="I82321" s="60"/>
      <c r="J82321" s="60"/>
      <c r="K82321" s="32"/>
      <c r="L82321" s="32"/>
      <c r="M82321" s="32"/>
      <c r="N82321" s="32"/>
      <c r="O82321" s="32"/>
      <c r="P82321" s="32"/>
      <c r="Q82321" s="32"/>
      <c r="R82321" s="32"/>
      <c r="S82321" s="32"/>
      <c r="T82321" s="60"/>
      <c r="U82321" s="60"/>
      <c r="V82321" s="60"/>
      <c r="W82321" s="60"/>
    </row>
    <row r="82322" spans="1:23" s="56" customFormat="1">
      <c r="A82322" s="60"/>
      <c r="B82322" s="60"/>
      <c r="D82322" s="60" t="s">
        <v>483</v>
      </c>
      <c r="E82322" s="258"/>
      <c r="F82322" s="106"/>
      <c r="G82322" s="106"/>
      <c r="H82322" s="60"/>
      <c r="I82322" s="60"/>
      <c r="J82322" s="60"/>
      <c r="K82322" s="32"/>
      <c r="L82322" s="32"/>
      <c r="M82322" s="32"/>
      <c r="N82322" s="32"/>
      <c r="O82322" s="32"/>
      <c r="P82322" s="32"/>
      <c r="Q82322" s="32"/>
      <c r="R82322" s="32"/>
      <c r="S82322" s="32"/>
      <c r="T82322" s="60"/>
      <c r="U82322" s="60"/>
      <c r="V82322" s="60"/>
      <c r="W82322" s="60"/>
    </row>
    <row r="82323" spans="1:23" s="56" customFormat="1">
      <c r="A82323" s="60"/>
      <c r="B82323" s="60"/>
      <c r="D82323" s="60" t="s">
        <v>484</v>
      </c>
      <c r="E82323" s="258"/>
      <c r="F82323" s="106"/>
      <c r="G82323" s="106"/>
      <c r="H82323" s="60"/>
      <c r="I82323" s="60"/>
      <c r="J82323" s="60"/>
      <c r="K82323" s="32"/>
      <c r="L82323" s="32"/>
      <c r="M82323" s="32"/>
      <c r="N82323" s="32"/>
      <c r="O82323" s="32"/>
      <c r="P82323" s="32"/>
      <c r="Q82323" s="32"/>
      <c r="R82323" s="32"/>
      <c r="S82323" s="32"/>
      <c r="T82323" s="60"/>
      <c r="U82323" s="60"/>
      <c r="V82323" s="60"/>
      <c r="W82323" s="60"/>
    </row>
    <row r="82324" spans="1:23" s="56" customFormat="1">
      <c r="A82324" s="60"/>
      <c r="B82324" s="60"/>
      <c r="D82324" s="60" t="s">
        <v>485</v>
      </c>
      <c r="E82324" s="258"/>
      <c r="F82324" s="106"/>
      <c r="G82324" s="106"/>
      <c r="H82324" s="60"/>
      <c r="I82324" s="60"/>
      <c r="J82324" s="60"/>
      <c r="K82324" s="32"/>
      <c r="L82324" s="32"/>
      <c r="M82324" s="32"/>
      <c r="N82324" s="32"/>
      <c r="O82324" s="32"/>
      <c r="P82324" s="32"/>
      <c r="Q82324" s="32"/>
      <c r="R82324" s="32"/>
      <c r="S82324" s="32"/>
      <c r="T82324" s="60"/>
      <c r="U82324" s="60"/>
      <c r="V82324" s="60"/>
      <c r="W82324" s="60"/>
    </row>
    <row r="82325" spans="1:23" s="56" customFormat="1">
      <c r="A82325" s="60"/>
      <c r="B82325" s="60"/>
      <c r="D82325" s="60" t="s">
        <v>486</v>
      </c>
      <c r="E82325" s="258"/>
      <c r="F82325" s="106"/>
      <c r="G82325" s="106"/>
      <c r="H82325" s="60"/>
      <c r="I82325" s="60"/>
      <c r="J82325" s="60"/>
      <c r="K82325" s="32"/>
      <c r="L82325" s="32"/>
      <c r="M82325" s="32"/>
      <c r="N82325" s="32"/>
      <c r="O82325" s="32"/>
      <c r="P82325" s="32"/>
      <c r="Q82325" s="32"/>
      <c r="R82325" s="32"/>
      <c r="S82325" s="32"/>
      <c r="T82325" s="60"/>
      <c r="U82325" s="60"/>
      <c r="V82325" s="60"/>
      <c r="W82325" s="60"/>
    </row>
    <row r="82326" spans="1:23" s="56" customFormat="1">
      <c r="A82326" s="60"/>
      <c r="B82326" s="60"/>
      <c r="D82326" s="60" t="s">
        <v>487</v>
      </c>
      <c r="E82326" s="258"/>
      <c r="F82326" s="106"/>
      <c r="G82326" s="106"/>
      <c r="H82326" s="60"/>
      <c r="I82326" s="60"/>
      <c r="J82326" s="60"/>
      <c r="K82326" s="32"/>
      <c r="L82326" s="32"/>
      <c r="M82326" s="32"/>
      <c r="N82326" s="32"/>
      <c r="O82326" s="32"/>
      <c r="P82326" s="32"/>
      <c r="Q82326" s="32"/>
      <c r="R82326" s="32"/>
      <c r="S82326" s="32"/>
      <c r="T82326" s="60"/>
      <c r="U82326" s="60"/>
      <c r="V82326" s="60"/>
      <c r="W82326" s="60"/>
    </row>
    <row r="82327" spans="1:23" s="56" customFormat="1">
      <c r="A82327" s="60"/>
      <c r="B82327" s="60"/>
      <c r="D82327" s="60" t="s">
        <v>488</v>
      </c>
      <c r="E82327" s="258"/>
      <c r="F82327" s="106"/>
      <c r="G82327" s="106"/>
      <c r="H82327" s="60"/>
      <c r="I82327" s="60"/>
      <c r="J82327" s="60"/>
      <c r="K82327" s="32"/>
      <c r="L82327" s="32"/>
      <c r="M82327" s="32"/>
      <c r="N82327" s="32"/>
      <c r="O82327" s="32"/>
      <c r="P82327" s="32"/>
      <c r="Q82327" s="32"/>
      <c r="R82327" s="32"/>
      <c r="S82327" s="32"/>
      <c r="T82327" s="60"/>
      <c r="U82327" s="60"/>
      <c r="V82327" s="60"/>
      <c r="W82327" s="60"/>
    </row>
    <row r="82328" spans="1:23" s="56" customFormat="1">
      <c r="A82328" s="60"/>
      <c r="B82328" s="60"/>
      <c r="D82328" s="60" t="s">
        <v>489</v>
      </c>
      <c r="E82328" s="258"/>
      <c r="F82328" s="106"/>
      <c r="G82328" s="106"/>
      <c r="H82328" s="60"/>
      <c r="I82328" s="60"/>
      <c r="J82328" s="60"/>
      <c r="K82328" s="32"/>
      <c r="L82328" s="32"/>
      <c r="M82328" s="32"/>
      <c r="N82328" s="32"/>
      <c r="O82328" s="32"/>
      <c r="P82328" s="32"/>
      <c r="Q82328" s="32"/>
      <c r="R82328" s="32"/>
      <c r="S82328" s="32"/>
      <c r="T82328" s="60"/>
      <c r="U82328" s="60"/>
      <c r="V82328" s="60"/>
      <c r="W82328" s="60"/>
    </row>
    <row r="82329" spans="1:23" s="56" customFormat="1">
      <c r="A82329" s="60"/>
      <c r="B82329" s="60"/>
      <c r="D82329" s="60" t="s">
        <v>490</v>
      </c>
      <c r="E82329" s="258"/>
      <c r="F82329" s="106"/>
      <c r="G82329" s="106"/>
      <c r="H82329" s="60"/>
      <c r="I82329" s="60"/>
      <c r="J82329" s="60"/>
      <c r="K82329" s="32"/>
      <c r="L82329" s="32"/>
      <c r="M82329" s="32"/>
      <c r="N82329" s="32"/>
      <c r="O82329" s="32"/>
      <c r="P82329" s="32"/>
      <c r="Q82329" s="32"/>
      <c r="R82329" s="32"/>
      <c r="S82329" s="32"/>
      <c r="T82329" s="60"/>
      <c r="U82329" s="60"/>
      <c r="V82329" s="60"/>
      <c r="W82329" s="60"/>
    </row>
    <row r="82330" spans="1:23" s="56" customFormat="1">
      <c r="A82330" s="60"/>
      <c r="B82330" s="60"/>
      <c r="D82330" s="60" t="s">
        <v>491</v>
      </c>
      <c r="E82330" s="258"/>
      <c r="F82330" s="106"/>
      <c r="G82330" s="106"/>
      <c r="H82330" s="60"/>
      <c r="I82330" s="60"/>
      <c r="J82330" s="60"/>
      <c r="K82330" s="32"/>
      <c r="L82330" s="32"/>
      <c r="M82330" s="32"/>
      <c r="N82330" s="32"/>
      <c r="O82330" s="32"/>
      <c r="P82330" s="32"/>
      <c r="Q82330" s="32"/>
      <c r="R82330" s="32"/>
      <c r="S82330" s="32"/>
      <c r="T82330" s="60"/>
      <c r="U82330" s="60"/>
      <c r="V82330" s="60"/>
      <c r="W82330" s="60"/>
    </row>
    <row r="82331" spans="1:23" s="56" customFormat="1">
      <c r="A82331" s="60"/>
      <c r="B82331" s="60"/>
      <c r="D82331" s="60" t="s">
        <v>492</v>
      </c>
      <c r="E82331" s="258"/>
      <c r="F82331" s="106"/>
      <c r="G82331" s="106"/>
      <c r="H82331" s="60"/>
      <c r="I82331" s="60"/>
      <c r="J82331" s="60"/>
      <c r="K82331" s="32"/>
      <c r="L82331" s="32"/>
      <c r="M82331" s="32"/>
      <c r="N82331" s="32"/>
      <c r="O82331" s="32"/>
      <c r="P82331" s="32"/>
      <c r="Q82331" s="32"/>
      <c r="R82331" s="32"/>
      <c r="S82331" s="32"/>
      <c r="T82331" s="60"/>
      <c r="U82331" s="60"/>
      <c r="V82331" s="60"/>
      <c r="W82331" s="60"/>
    </row>
    <row r="82332" spans="1:23" s="56" customFormat="1">
      <c r="A82332" s="60"/>
      <c r="B82332" s="60"/>
      <c r="D82332" s="60" t="s">
        <v>493</v>
      </c>
      <c r="E82332" s="258"/>
      <c r="F82332" s="106"/>
      <c r="G82332" s="106"/>
      <c r="H82332" s="60"/>
      <c r="I82332" s="60"/>
      <c r="J82332" s="60"/>
      <c r="K82332" s="32"/>
      <c r="L82332" s="32"/>
      <c r="M82332" s="32"/>
      <c r="N82332" s="32"/>
      <c r="O82332" s="32"/>
      <c r="P82332" s="32"/>
      <c r="Q82332" s="32"/>
      <c r="R82332" s="32"/>
      <c r="S82332" s="32"/>
      <c r="T82332" s="60"/>
      <c r="U82332" s="60"/>
      <c r="V82332" s="60"/>
      <c r="W82332" s="60"/>
    </row>
    <row r="82333" spans="1:23" s="56" customFormat="1">
      <c r="A82333" s="60"/>
      <c r="B82333" s="60"/>
      <c r="D82333" s="60" t="s">
        <v>494</v>
      </c>
      <c r="E82333" s="258"/>
      <c r="F82333" s="106"/>
      <c r="G82333" s="106"/>
      <c r="H82333" s="60"/>
      <c r="I82333" s="60"/>
      <c r="J82333" s="60"/>
      <c r="K82333" s="32"/>
      <c r="L82333" s="32"/>
      <c r="M82333" s="32"/>
      <c r="N82333" s="32"/>
      <c r="O82333" s="32"/>
      <c r="P82333" s="32"/>
      <c r="Q82333" s="32"/>
      <c r="R82333" s="32"/>
      <c r="S82333" s="32"/>
      <c r="T82333" s="60"/>
      <c r="U82333" s="60"/>
      <c r="V82333" s="60"/>
      <c r="W82333" s="60"/>
    </row>
    <row r="82334" spans="1:23" s="56" customFormat="1">
      <c r="A82334" s="60"/>
      <c r="B82334" s="60"/>
      <c r="D82334" s="60" t="s">
        <v>495</v>
      </c>
      <c r="E82334" s="258"/>
      <c r="F82334" s="106"/>
      <c r="G82334" s="106"/>
      <c r="H82334" s="60"/>
      <c r="I82334" s="60"/>
      <c r="J82334" s="60"/>
      <c r="K82334" s="32"/>
      <c r="L82334" s="32"/>
      <c r="M82334" s="32"/>
      <c r="N82334" s="32"/>
      <c r="O82334" s="32"/>
      <c r="P82334" s="32"/>
      <c r="Q82334" s="32"/>
      <c r="R82334" s="32"/>
      <c r="S82334" s="32"/>
      <c r="T82334" s="60"/>
      <c r="U82334" s="60"/>
      <c r="V82334" s="60"/>
      <c r="W82334" s="60"/>
    </row>
    <row r="82335" spans="1:23" s="56" customFormat="1">
      <c r="A82335" s="60"/>
      <c r="B82335" s="60"/>
      <c r="D82335" s="60" t="s">
        <v>496</v>
      </c>
      <c r="E82335" s="258"/>
      <c r="F82335" s="106"/>
      <c r="G82335" s="106"/>
      <c r="H82335" s="60"/>
      <c r="I82335" s="60"/>
      <c r="J82335" s="60"/>
      <c r="K82335" s="32"/>
      <c r="L82335" s="32"/>
      <c r="M82335" s="32"/>
      <c r="N82335" s="32"/>
      <c r="O82335" s="32"/>
      <c r="P82335" s="32"/>
      <c r="Q82335" s="32"/>
      <c r="R82335" s="32"/>
      <c r="S82335" s="32"/>
      <c r="T82335" s="60"/>
      <c r="U82335" s="60"/>
      <c r="V82335" s="60"/>
      <c r="W82335" s="60"/>
    </row>
    <row r="82336" spans="1:23" s="56" customFormat="1">
      <c r="A82336" s="60"/>
      <c r="B82336" s="60"/>
      <c r="D82336" s="60" t="s">
        <v>497</v>
      </c>
      <c r="E82336" s="258"/>
      <c r="F82336" s="106"/>
      <c r="G82336" s="106"/>
      <c r="H82336" s="60"/>
      <c r="I82336" s="60"/>
      <c r="J82336" s="60"/>
      <c r="K82336" s="32"/>
      <c r="L82336" s="32"/>
      <c r="M82336" s="32"/>
      <c r="N82336" s="32"/>
      <c r="O82336" s="32"/>
      <c r="P82336" s="32"/>
      <c r="Q82336" s="32"/>
      <c r="R82336" s="32"/>
      <c r="S82336" s="32"/>
      <c r="T82336" s="60"/>
      <c r="U82336" s="60"/>
      <c r="V82336" s="60"/>
      <c r="W82336" s="60"/>
    </row>
    <row r="82337" spans="1:23" s="56" customFormat="1">
      <c r="A82337" s="60"/>
      <c r="B82337" s="60"/>
      <c r="D82337" s="60" t="s">
        <v>498</v>
      </c>
      <c r="E82337" s="258"/>
      <c r="F82337" s="106"/>
      <c r="G82337" s="106"/>
      <c r="H82337" s="60"/>
      <c r="I82337" s="60"/>
      <c r="J82337" s="60"/>
      <c r="K82337" s="32"/>
      <c r="L82337" s="32"/>
      <c r="M82337" s="32"/>
      <c r="N82337" s="32"/>
      <c r="O82337" s="32"/>
      <c r="P82337" s="32"/>
      <c r="Q82337" s="32"/>
      <c r="R82337" s="32"/>
      <c r="S82337" s="32"/>
      <c r="T82337" s="60"/>
      <c r="U82337" s="60"/>
      <c r="V82337" s="60"/>
      <c r="W82337" s="60"/>
    </row>
    <row r="82338" spans="1:23" s="56" customFormat="1">
      <c r="A82338" s="60"/>
      <c r="B82338" s="60"/>
      <c r="D82338" s="60" t="s">
        <v>499</v>
      </c>
      <c r="E82338" s="258"/>
      <c r="F82338" s="106"/>
      <c r="G82338" s="106"/>
      <c r="H82338" s="60"/>
      <c r="I82338" s="60"/>
      <c r="J82338" s="60"/>
      <c r="K82338" s="32"/>
      <c r="L82338" s="32"/>
      <c r="M82338" s="32"/>
      <c r="N82338" s="32"/>
      <c r="O82338" s="32"/>
      <c r="P82338" s="32"/>
      <c r="Q82338" s="32"/>
      <c r="R82338" s="32"/>
      <c r="S82338" s="32"/>
      <c r="T82338" s="60"/>
      <c r="U82338" s="60"/>
      <c r="V82338" s="60"/>
      <c r="W82338" s="60"/>
    </row>
    <row r="82339" spans="1:23" s="56" customFormat="1">
      <c r="A82339" s="60"/>
      <c r="B82339" s="60"/>
      <c r="D82339" s="60" t="s">
        <v>500</v>
      </c>
      <c r="E82339" s="258"/>
      <c r="F82339" s="106"/>
      <c r="G82339" s="106"/>
      <c r="H82339" s="60"/>
      <c r="I82339" s="60"/>
      <c r="J82339" s="60"/>
      <c r="K82339" s="32"/>
      <c r="L82339" s="32"/>
      <c r="M82339" s="32"/>
      <c r="N82339" s="32"/>
      <c r="O82339" s="32"/>
      <c r="P82339" s="32"/>
      <c r="Q82339" s="32"/>
      <c r="R82339" s="32"/>
      <c r="S82339" s="32"/>
      <c r="T82339" s="60"/>
      <c r="U82339" s="60"/>
      <c r="V82339" s="60"/>
      <c r="W82339" s="60"/>
    </row>
    <row r="82340" spans="1:23" s="56" customFormat="1">
      <c r="A82340" s="60"/>
      <c r="B82340" s="60"/>
      <c r="D82340" s="60" t="s">
        <v>501</v>
      </c>
      <c r="E82340" s="258"/>
      <c r="F82340" s="106"/>
      <c r="G82340" s="106"/>
      <c r="H82340" s="60"/>
      <c r="I82340" s="60"/>
      <c r="J82340" s="60"/>
      <c r="K82340" s="32"/>
      <c r="L82340" s="32"/>
      <c r="M82340" s="32"/>
      <c r="N82340" s="32"/>
      <c r="O82340" s="32"/>
      <c r="P82340" s="32"/>
      <c r="Q82340" s="32"/>
      <c r="R82340" s="32"/>
      <c r="S82340" s="32"/>
      <c r="T82340" s="60"/>
      <c r="U82340" s="60"/>
      <c r="V82340" s="60"/>
      <c r="W82340" s="60"/>
    </row>
    <row r="82341" spans="1:23" s="56" customFormat="1">
      <c r="A82341" s="60"/>
      <c r="B82341" s="60"/>
      <c r="D82341" s="60" t="s">
        <v>502</v>
      </c>
      <c r="E82341" s="258"/>
      <c r="F82341" s="106"/>
      <c r="G82341" s="106"/>
      <c r="H82341" s="60"/>
      <c r="I82341" s="60"/>
      <c r="J82341" s="60"/>
      <c r="K82341" s="32"/>
      <c r="L82341" s="32"/>
      <c r="M82341" s="32"/>
      <c r="N82341" s="32"/>
      <c r="O82341" s="32"/>
      <c r="P82341" s="32"/>
      <c r="Q82341" s="32"/>
      <c r="R82341" s="32"/>
      <c r="S82341" s="32"/>
      <c r="T82341" s="60"/>
      <c r="U82341" s="60"/>
      <c r="V82341" s="60"/>
      <c r="W82341" s="60"/>
    </row>
    <row r="82342" spans="1:23" s="56" customFormat="1">
      <c r="A82342" s="60"/>
      <c r="B82342" s="60"/>
      <c r="D82342" s="60" t="s">
        <v>503</v>
      </c>
      <c r="E82342" s="258"/>
      <c r="F82342" s="106"/>
      <c r="G82342" s="106"/>
      <c r="H82342" s="60"/>
      <c r="I82342" s="60"/>
      <c r="J82342" s="60"/>
      <c r="K82342" s="32"/>
      <c r="L82342" s="32"/>
      <c r="M82342" s="32"/>
      <c r="N82342" s="32"/>
      <c r="O82342" s="32"/>
      <c r="P82342" s="32"/>
      <c r="Q82342" s="32"/>
      <c r="R82342" s="32"/>
      <c r="S82342" s="32"/>
      <c r="T82342" s="60"/>
      <c r="U82342" s="60"/>
      <c r="V82342" s="60"/>
      <c r="W82342" s="60"/>
    </row>
    <row r="82343" spans="1:23" s="56" customFormat="1">
      <c r="A82343" s="60"/>
      <c r="B82343" s="60"/>
      <c r="D82343" s="60" t="s">
        <v>504</v>
      </c>
      <c r="E82343" s="258"/>
      <c r="F82343" s="106"/>
      <c r="G82343" s="106"/>
      <c r="H82343" s="60"/>
      <c r="I82343" s="60"/>
      <c r="J82343" s="60"/>
      <c r="K82343" s="32"/>
      <c r="L82343" s="32"/>
      <c r="M82343" s="32"/>
      <c r="N82343" s="32"/>
      <c r="O82343" s="32"/>
      <c r="P82343" s="32"/>
      <c r="Q82343" s="32"/>
      <c r="R82343" s="32"/>
      <c r="S82343" s="32"/>
      <c r="T82343" s="60"/>
      <c r="U82343" s="60"/>
      <c r="V82343" s="60"/>
      <c r="W82343" s="60"/>
    </row>
    <row r="82344" spans="1:23" s="56" customFormat="1">
      <c r="A82344" s="60"/>
      <c r="B82344" s="60"/>
      <c r="D82344" s="60" t="s">
        <v>505</v>
      </c>
      <c r="E82344" s="258"/>
      <c r="F82344" s="106"/>
      <c r="G82344" s="106"/>
      <c r="H82344" s="60"/>
      <c r="I82344" s="60"/>
      <c r="J82344" s="60"/>
      <c r="K82344" s="32"/>
      <c r="L82344" s="32"/>
      <c r="M82344" s="32"/>
      <c r="N82344" s="32"/>
      <c r="O82344" s="32"/>
      <c r="P82344" s="32"/>
      <c r="Q82344" s="32"/>
      <c r="R82344" s="32"/>
      <c r="S82344" s="32"/>
      <c r="T82344" s="60"/>
      <c r="U82344" s="60"/>
      <c r="V82344" s="60"/>
      <c r="W82344" s="60"/>
    </row>
    <row r="82345" spans="1:23" s="56" customFormat="1">
      <c r="A82345" s="60"/>
      <c r="B82345" s="60"/>
      <c r="D82345" s="60" t="s">
        <v>506</v>
      </c>
      <c r="E82345" s="258"/>
      <c r="F82345" s="106"/>
      <c r="G82345" s="106"/>
      <c r="H82345" s="60"/>
      <c r="I82345" s="60"/>
      <c r="J82345" s="60"/>
      <c r="K82345" s="32"/>
      <c r="L82345" s="32"/>
      <c r="M82345" s="32"/>
      <c r="N82345" s="32"/>
      <c r="O82345" s="32"/>
      <c r="P82345" s="32"/>
      <c r="Q82345" s="32"/>
      <c r="R82345" s="32"/>
      <c r="S82345" s="32"/>
      <c r="T82345" s="60"/>
      <c r="U82345" s="60"/>
      <c r="V82345" s="60"/>
      <c r="W82345" s="60"/>
    </row>
    <row r="82346" spans="1:23" s="56" customFormat="1">
      <c r="A82346" s="60"/>
      <c r="B82346" s="60"/>
      <c r="D82346" s="60" t="s">
        <v>507</v>
      </c>
      <c r="E82346" s="258"/>
      <c r="F82346" s="106"/>
      <c r="G82346" s="106"/>
      <c r="H82346" s="60"/>
      <c r="I82346" s="60"/>
      <c r="J82346" s="60"/>
      <c r="K82346" s="32"/>
      <c r="L82346" s="32"/>
      <c r="M82346" s="32"/>
      <c r="N82346" s="32"/>
      <c r="O82346" s="32"/>
      <c r="P82346" s="32"/>
      <c r="Q82346" s="32"/>
      <c r="R82346" s="32"/>
      <c r="S82346" s="32"/>
      <c r="T82346" s="60"/>
      <c r="U82346" s="60"/>
      <c r="V82346" s="60"/>
      <c r="W82346" s="60"/>
    </row>
    <row r="82347" spans="1:23" s="56" customFormat="1">
      <c r="A82347" s="60"/>
      <c r="B82347" s="60"/>
      <c r="D82347" s="60" t="s">
        <v>508</v>
      </c>
      <c r="E82347" s="258"/>
      <c r="F82347" s="106"/>
      <c r="G82347" s="106"/>
      <c r="H82347" s="60"/>
      <c r="I82347" s="60"/>
      <c r="J82347" s="60"/>
      <c r="K82347" s="32"/>
      <c r="L82347" s="32"/>
      <c r="M82347" s="32"/>
      <c r="N82347" s="32"/>
      <c r="O82347" s="32"/>
      <c r="P82347" s="32"/>
      <c r="Q82347" s="32"/>
      <c r="R82347" s="32"/>
      <c r="S82347" s="32"/>
      <c r="T82347" s="60"/>
      <c r="U82347" s="60"/>
      <c r="V82347" s="60"/>
      <c r="W82347" s="60"/>
    </row>
    <row r="82348" spans="1:23" s="56" customFormat="1">
      <c r="A82348" s="60"/>
      <c r="B82348" s="60"/>
      <c r="D82348" s="60" t="s">
        <v>509</v>
      </c>
      <c r="E82348" s="258"/>
      <c r="F82348" s="106"/>
      <c r="G82348" s="106"/>
      <c r="H82348" s="60"/>
      <c r="I82348" s="60"/>
      <c r="J82348" s="60"/>
      <c r="K82348" s="32"/>
      <c r="L82348" s="32"/>
      <c r="M82348" s="32"/>
      <c r="N82348" s="32"/>
      <c r="O82348" s="32"/>
      <c r="P82348" s="32"/>
      <c r="Q82348" s="32"/>
      <c r="R82348" s="32"/>
      <c r="S82348" s="32"/>
      <c r="T82348" s="60"/>
      <c r="U82348" s="60"/>
      <c r="V82348" s="60"/>
      <c r="W82348" s="60"/>
    </row>
    <row r="82349" spans="1:23" s="56" customFormat="1">
      <c r="A82349" s="60"/>
      <c r="B82349" s="60"/>
      <c r="D82349" s="60" t="s">
        <v>510</v>
      </c>
      <c r="E82349" s="258"/>
      <c r="F82349" s="106"/>
      <c r="G82349" s="106"/>
      <c r="H82349" s="60"/>
      <c r="I82349" s="60"/>
      <c r="J82349" s="60"/>
      <c r="K82349" s="32"/>
      <c r="L82349" s="32"/>
      <c r="M82349" s="32"/>
      <c r="N82349" s="32"/>
      <c r="O82349" s="32"/>
      <c r="P82349" s="32"/>
      <c r="Q82349" s="32"/>
      <c r="R82349" s="32"/>
      <c r="S82349" s="32"/>
      <c r="T82349" s="60"/>
      <c r="U82349" s="60"/>
      <c r="V82349" s="60"/>
      <c r="W82349" s="60"/>
    </row>
    <row r="82350" spans="1:23" s="56" customFormat="1">
      <c r="A82350" s="60"/>
      <c r="B82350" s="60"/>
      <c r="D82350" s="60" t="s">
        <v>511</v>
      </c>
      <c r="E82350" s="258"/>
      <c r="F82350" s="106"/>
      <c r="G82350" s="106"/>
      <c r="H82350" s="60"/>
      <c r="I82350" s="60"/>
      <c r="J82350" s="60"/>
      <c r="K82350" s="32"/>
      <c r="L82350" s="32"/>
      <c r="M82350" s="32"/>
      <c r="N82350" s="32"/>
      <c r="O82350" s="32"/>
      <c r="P82350" s="32"/>
      <c r="Q82350" s="32"/>
      <c r="R82350" s="32"/>
      <c r="S82350" s="32"/>
      <c r="T82350" s="60"/>
      <c r="U82350" s="60"/>
      <c r="V82350" s="60"/>
      <c r="W82350" s="60"/>
    </row>
    <row r="82351" spans="1:23" s="56" customFormat="1">
      <c r="A82351" s="60"/>
      <c r="B82351" s="60"/>
      <c r="D82351" s="60" t="s">
        <v>512</v>
      </c>
      <c r="E82351" s="258"/>
      <c r="F82351" s="106"/>
      <c r="G82351" s="106"/>
      <c r="H82351" s="60"/>
      <c r="I82351" s="60"/>
      <c r="J82351" s="60"/>
      <c r="K82351" s="32"/>
      <c r="L82351" s="32"/>
      <c r="M82351" s="32"/>
      <c r="N82351" s="32"/>
      <c r="O82351" s="32"/>
      <c r="P82351" s="32"/>
      <c r="Q82351" s="32"/>
      <c r="R82351" s="32"/>
      <c r="S82351" s="32"/>
      <c r="T82351" s="60"/>
      <c r="U82351" s="60"/>
      <c r="V82351" s="60"/>
      <c r="W82351" s="60"/>
    </row>
    <row r="82352" spans="1:23" s="56" customFormat="1">
      <c r="A82352" s="60"/>
      <c r="B82352" s="60"/>
      <c r="D82352" s="60" t="s">
        <v>513</v>
      </c>
      <c r="E82352" s="258"/>
      <c r="F82352" s="106"/>
      <c r="G82352" s="106"/>
      <c r="H82352" s="60"/>
      <c r="I82352" s="60"/>
      <c r="J82352" s="60"/>
      <c r="K82352" s="32"/>
      <c r="L82352" s="32"/>
      <c r="M82352" s="32"/>
      <c r="N82352" s="32"/>
      <c r="O82352" s="32"/>
      <c r="P82352" s="32"/>
      <c r="Q82352" s="32"/>
      <c r="R82352" s="32"/>
      <c r="S82352" s="32"/>
      <c r="T82352" s="60"/>
      <c r="U82352" s="60"/>
      <c r="V82352" s="60"/>
      <c r="W82352" s="60"/>
    </row>
    <row r="82353" spans="1:23" s="56" customFormat="1">
      <c r="A82353" s="60"/>
      <c r="B82353" s="60"/>
      <c r="D82353" s="60" t="s">
        <v>514</v>
      </c>
      <c r="E82353" s="258"/>
      <c r="F82353" s="106"/>
      <c r="G82353" s="106"/>
      <c r="H82353" s="60"/>
      <c r="I82353" s="60"/>
      <c r="J82353" s="60"/>
      <c r="K82353" s="32"/>
      <c r="L82353" s="32"/>
      <c r="M82353" s="32"/>
      <c r="N82353" s="32"/>
      <c r="O82353" s="32"/>
      <c r="P82353" s="32"/>
      <c r="Q82353" s="32"/>
      <c r="R82353" s="32"/>
      <c r="S82353" s="32"/>
      <c r="T82353" s="60"/>
      <c r="U82353" s="60"/>
      <c r="V82353" s="60"/>
      <c r="W82353" s="60"/>
    </row>
    <row r="82354" spans="1:23" s="56" customFormat="1">
      <c r="A82354" s="60"/>
      <c r="B82354" s="60"/>
      <c r="D82354" s="60" t="s">
        <v>515</v>
      </c>
      <c r="E82354" s="258"/>
      <c r="F82354" s="106"/>
      <c r="G82354" s="106"/>
      <c r="H82354" s="60"/>
      <c r="I82354" s="60"/>
      <c r="J82354" s="60"/>
      <c r="K82354" s="32"/>
      <c r="L82354" s="32"/>
      <c r="M82354" s="32"/>
      <c r="N82354" s="32"/>
      <c r="O82354" s="32"/>
      <c r="P82354" s="32"/>
      <c r="Q82354" s="32"/>
      <c r="R82354" s="32"/>
      <c r="S82354" s="32"/>
      <c r="T82354" s="60"/>
      <c r="U82354" s="60"/>
      <c r="V82354" s="60"/>
      <c r="W82354" s="60"/>
    </row>
    <row r="82355" spans="1:23" s="56" customFormat="1">
      <c r="A82355" s="60"/>
      <c r="B82355" s="60"/>
      <c r="D82355" s="60" t="s">
        <v>516</v>
      </c>
      <c r="E82355" s="258"/>
      <c r="F82355" s="106"/>
      <c r="G82355" s="106"/>
      <c r="H82355" s="60"/>
      <c r="I82355" s="60"/>
      <c r="J82355" s="60"/>
      <c r="K82355" s="32"/>
      <c r="L82355" s="32"/>
      <c r="M82355" s="32"/>
      <c r="N82355" s="32"/>
      <c r="O82355" s="32"/>
      <c r="P82355" s="32"/>
      <c r="Q82355" s="32"/>
      <c r="R82355" s="32"/>
      <c r="S82355" s="32"/>
      <c r="T82355" s="60"/>
      <c r="U82355" s="60"/>
      <c r="V82355" s="60"/>
      <c r="W82355" s="60"/>
    </row>
    <row r="82356" spans="1:23" s="56" customFormat="1">
      <c r="A82356" s="60"/>
      <c r="B82356" s="60"/>
      <c r="D82356" s="60" t="s">
        <v>517</v>
      </c>
      <c r="E82356" s="258"/>
      <c r="F82356" s="106"/>
      <c r="G82356" s="106"/>
      <c r="H82356" s="60"/>
      <c r="I82356" s="60"/>
      <c r="J82356" s="60"/>
      <c r="K82356" s="32"/>
      <c r="L82356" s="32"/>
      <c r="M82356" s="32"/>
      <c r="N82356" s="32"/>
      <c r="O82356" s="32"/>
      <c r="P82356" s="32"/>
      <c r="Q82356" s="32"/>
      <c r="R82356" s="32"/>
      <c r="S82356" s="32"/>
      <c r="T82356" s="60"/>
      <c r="U82356" s="60"/>
      <c r="V82356" s="60"/>
      <c r="W82356" s="60"/>
    </row>
    <row r="82357" spans="1:23" s="56" customFormat="1">
      <c r="A82357" s="60"/>
      <c r="B82357" s="60"/>
      <c r="D82357" s="60" t="s">
        <v>518</v>
      </c>
      <c r="E82357" s="258"/>
      <c r="F82357" s="106"/>
      <c r="G82357" s="106"/>
      <c r="H82357" s="60"/>
      <c r="I82357" s="60"/>
      <c r="J82357" s="60"/>
      <c r="K82357" s="32"/>
      <c r="L82357" s="32"/>
      <c r="M82357" s="32"/>
      <c r="N82357" s="32"/>
      <c r="O82357" s="32"/>
      <c r="P82357" s="32"/>
      <c r="Q82357" s="32"/>
      <c r="R82357" s="32"/>
      <c r="S82357" s="32"/>
      <c r="T82357" s="60"/>
      <c r="U82357" s="60"/>
      <c r="V82357" s="60"/>
      <c r="W82357" s="60"/>
    </row>
    <row r="82358" spans="1:23" s="56" customFormat="1">
      <c r="A82358" s="60"/>
      <c r="B82358" s="60"/>
      <c r="D82358" s="60" t="s">
        <v>519</v>
      </c>
      <c r="E82358" s="258"/>
      <c r="F82358" s="106"/>
      <c r="G82358" s="106"/>
      <c r="H82358" s="60"/>
      <c r="I82358" s="60"/>
      <c r="J82358" s="60"/>
      <c r="K82358" s="32"/>
      <c r="L82358" s="32"/>
      <c r="M82358" s="32"/>
      <c r="N82358" s="32"/>
      <c r="O82358" s="32"/>
      <c r="P82358" s="32"/>
      <c r="Q82358" s="32"/>
      <c r="R82358" s="32"/>
      <c r="S82358" s="32"/>
      <c r="T82358" s="60"/>
      <c r="U82358" s="60"/>
      <c r="V82358" s="60"/>
      <c r="W82358" s="60"/>
    </row>
    <row r="82359" spans="1:23" s="56" customFormat="1">
      <c r="A82359" s="60"/>
      <c r="B82359" s="60"/>
      <c r="D82359" s="60" t="s">
        <v>520</v>
      </c>
      <c r="E82359" s="258"/>
      <c r="F82359" s="106"/>
      <c r="G82359" s="106"/>
      <c r="H82359" s="60"/>
      <c r="I82359" s="60"/>
      <c r="J82359" s="60"/>
      <c r="K82359" s="32"/>
      <c r="L82359" s="32"/>
      <c r="M82359" s="32"/>
      <c r="N82359" s="32"/>
      <c r="O82359" s="32"/>
      <c r="P82359" s="32"/>
      <c r="Q82359" s="32"/>
      <c r="R82359" s="32"/>
      <c r="S82359" s="32"/>
      <c r="T82359" s="60"/>
      <c r="U82359" s="60"/>
      <c r="V82359" s="60"/>
      <c r="W82359" s="60"/>
    </row>
    <row r="82360" spans="1:23" s="56" customFormat="1">
      <c r="A82360" s="60"/>
      <c r="B82360" s="60"/>
      <c r="D82360" s="60" t="s">
        <v>521</v>
      </c>
      <c r="E82360" s="258"/>
      <c r="F82360" s="106"/>
      <c r="G82360" s="106"/>
      <c r="H82360" s="60"/>
      <c r="I82360" s="60"/>
      <c r="J82360" s="60"/>
      <c r="K82360" s="32"/>
      <c r="L82360" s="32"/>
      <c r="M82360" s="32"/>
      <c r="N82360" s="32"/>
      <c r="O82360" s="32"/>
      <c r="P82360" s="32"/>
      <c r="Q82360" s="32"/>
      <c r="R82360" s="32"/>
      <c r="S82360" s="32"/>
      <c r="T82360" s="60"/>
      <c r="U82360" s="60"/>
      <c r="V82360" s="60"/>
      <c r="W82360" s="60"/>
    </row>
    <row r="82361" spans="1:23" s="56" customFormat="1">
      <c r="A82361" s="60"/>
      <c r="B82361" s="60"/>
      <c r="D82361" s="60" t="s">
        <v>522</v>
      </c>
      <c r="E82361" s="258"/>
      <c r="F82361" s="106"/>
      <c r="G82361" s="106"/>
      <c r="H82361" s="60"/>
      <c r="I82361" s="60"/>
      <c r="J82361" s="60"/>
      <c r="K82361" s="32"/>
      <c r="L82361" s="32"/>
      <c r="M82361" s="32"/>
      <c r="N82361" s="32"/>
      <c r="O82361" s="32"/>
      <c r="P82361" s="32"/>
      <c r="Q82361" s="32"/>
      <c r="R82361" s="32"/>
      <c r="S82361" s="32"/>
      <c r="T82361" s="60"/>
      <c r="U82361" s="60"/>
      <c r="V82361" s="60"/>
      <c r="W82361" s="60"/>
    </row>
    <row r="82362" spans="1:23" s="56" customFormat="1">
      <c r="A82362" s="60"/>
      <c r="B82362" s="60"/>
      <c r="D82362" s="60" t="s">
        <v>523</v>
      </c>
      <c r="E82362" s="258"/>
      <c r="F82362" s="106"/>
      <c r="G82362" s="106"/>
      <c r="H82362" s="60"/>
      <c r="I82362" s="60"/>
      <c r="J82362" s="60"/>
      <c r="K82362" s="32"/>
      <c r="L82362" s="32"/>
      <c r="M82362" s="32"/>
      <c r="N82362" s="32"/>
      <c r="O82362" s="32"/>
      <c r="P82362" s="32"/>
      <c r="Q82362" s="32"/>
      <c r="R82362" s="32"/>
      <c r="S82362" s="32"/>
      <c r="T82362" s="60"/>
      <c r="U82362" s="60"/>
      <c r="V82362" s="60"/>
      <c r="W82362" s="60"/>
    </row>
    <row r="82363" spans="1:23" s="56" customFormat="1">
      <c r="A82363" s="60"/>
      <c r="B82363" s="60"/>
      <c r="D82363" s="60" t="s">
        <v>524</v>
      </c>
      <c r="E82363" s="258"/>
      <c r="F82363" s="106"/>
      <c r="G82363" s="106"/>
      <c r="H82363" s="60"/>
      <c r="I82363" s="60"/>
      <c r="J82363" s="60"/>
      <c r="K82363" s="32"/>
      <c r="L82363" s="32"/>
      <c r="M82363" s="32"/>
      <c r="N82363" s="32"/>
      <c r="O82363" s="32"/>
      <c r="P82363" s="32"/>
      <c r="Q82363" s="32"/>
      <c r="R82363" s="32"/>
      <c r="S82363" s="32"/>
      <c r="T82363" s="60"/>
      <c r="U82363" s="60"/>
      <c r="V82363" s="60"/>
      <c r="W82363" s="60"/>
    </row>
    <row r="82364" spans="1:23" s="56" customFormat="1">
      <c r="A82364" s="60"/>
      <c r="B82364" s="60"/>
      <c r="D82364" s="60" t="s">
        <v>525</v>
      </c>
      <c r="E82364" s="258"/>
      <c r="F82364" s="106"/>
      <c r="G82364" s="106"/>
      <c r="H82364" s="60"/>
      <c r="I82364" s="60"/>
      <c r="J82364" s="60"/>
      <c r="K82364" s="32"/>
      <c r="L82364" s="32"/>
      <c r="M82364" s="32"/>
      <c r="N82364" s="32"/>
      <c r="O82364" s="32"/>
      <c r="P82364" s="32"/>
      <c r="Q82364" s="32"/>
      <c r="R82364" s="32"/>
      <c r="S82364" s="32"/>
      <c r="T82364" s="60"/>
      <c r="U82364" s="60"/>
      <c r="V82364" s="60"/>
      <c r="W82364" s="60"/>
    </row>
    <row r="82365" spans="1:23" s="56" customFormat="1">
      <c r="A82365" s="60"/>
      <c r="B82365" s="60"/>
      <c r="D82365" s="60" t="s">
        <v>526</v>
      </c>
      <c r="E82365" s="258"/>
      <c r="F82365" s="106"/>
      <c r="G82365" s="106"/>
      <c r="H82365" s="60"/>
      <c r="I82365" s="60"/>
      <c r="J82365" s="60"/>
      <c r="K82365" s="32"/>
      <c r="L82365" s="32"/>
      <c r="M82365" s="32"/>
      <c r="N82365" s="32"/>
      <c r="O82365" s="32"/>
      <c r="P82365" s="32"/>
      <c r="Q82365" s="32"/>
      <c r="R82365" s="32"/>
      <c r="S82365" s="32"/>
      <c r="T82365" s="60"/>
      <c r="U82365" s="60"/>
      <c r="V82365" s="60"/>
      <c r="W82365" s="60"/>
    </row>
    <row r="82366" spans="1:23" s="56" customFormat="1">
      <c r="A82366" s="60"/>
      <c r="B82366" s="60"/>
      <c r="D82366" s="60" t="s">
        <v>527</v>
      </c>
      <c r="E82366" s="258"/>
      <c r="F82366" s="106"/>
      <c r="G82366" s="106"/>
      <c r="H82366" s="60"/>
      <c r="I82366" s="60"/>
      <c r="J82366" s="60"/>
      <c r="K82366" s="32"/>
      <c r="L82366" s="32"/>
      <c r="M82366" s="32"/>
      <c r="N82366" s="32"/>
      <c r="O82366" s="32"/>
      <c r="P82366" s="32"/>
      <c r="Q82366" s="32"/>
      <c r="R82366" s="32"/>
      <c r="S82366" s="32"/>
      <c r="T82366" s="60"/>
      <c r="U82366" s="60"/>
      <c r="V82366" s="60"/>
      <c r="W82366" s="60"/>
    </row>
    <row r="98664" spans="1:23" s="56" customFormat="1">
      <c r="A98664" s="60"/>
      <c r="B98664" s="60"/>
      <c r="D98664" s="60" t="s">
        <v>85</v>
      </c>
      <c r="E98664" s="258"/>
      <c r="F98664" s="106"/>
      <c r="G98664" s="106"/>
      <c r="H98664" s="60"/>
      <c r="I98664" s="60"/>
      <c r="J98664" s="60"/>
      <c r="K98664" s="32"/>
      <c r="L98664" s="32"/>
      <c r="M98664" s="32"/>
      <c r="N98664" s="32"/>
      <c r="O98664" s="32"/>
      <c r="P98664" s="32"/>
      <c r="Q98664" s="32"/>
      <c r="R98664" s="32"/>
      <c r="S98664" s="32"/>
      <c r="T98664" s="60"/>
      <c r="U98664" s="60"/>
      <c r="V98664" s="60"/>
      <c r="W98664" s="60"/>
    </row>
    <row r="98665" spans="1:23" s="56" customFormat="1">
      <c r="A98665" s="60"/>
      <c r="B98665" s="60"/>
      <c r="D98665" s="60" t="s">
        <v>88</v>
      </c>
      <c r="E98665" s="258"/>
      <c r="F98665" s="106"/>
      <c r="G98665" s="106"/>
      <c r="H98665" s="60"/>
      <c r="I98665" s="60"/>
      <c r="J98665" s="60"/>
      <c r="K98665" s="32"/>
      <c r="L98665" s="32"/>
      <c r="M98665" s="32"/>
      <c r="N98665" s="32"/>
      <c r="O98665" s="32"/>
      <c r="P98665" s="32"/>
      <c r="Q98665" s="32"/>
      <c r="R98665" s="32"/>
      <c r="S98665" s="32"/>
      <c r="T98665" s="60"/>
      <c r="U98665" s="60"/>
      <c r="V98665" s="60"/>
      <c r="W98665" s="60"/>
    </row>
    <row r="98666" spans="1:23" s="56" customFormat="1">
      <c r="A98666" s="60"/>
      <c r="B98666" s="60"/>
      <c r="D98666" s="60" t="s">
        <v>443</v>
      </c>
      <c r="E98666" s="258"/>
      <c r="F98666" s="106"/>
      <c r="G98666" s="106"/>
      <c r="H98666" s="60"/>
      <c r="I98666" s="60"/>
      <c r="J98666" s="60"/>
      <c r="K98666" s="32"/>
      <c r="L98666" s="32"/>
      <c r="M98666" s="32"/>
      <c r="N98666" s="32"/>
      <c r="O98666" s="32"/>
      <c r="P98666" s="32"/>
      <c r="Q98666" s="32"/>
      <c r="R98666" s="32"/>
      <c r="S98666" s="32"/>
      <c r="T98666" s="60"/>
      <c r="U98666" s="60"/>
      <c r="V98666" s="60"/>
      <c r="W98666" s="60"/>
    </row>
    <row r="98667" spans="1:23" s="56" customFormat="1">
      <c r="A98667" s="60"/>
      <c r="B98667" s="60"/>
      <c r="D98667" s="60" t="s">
        <v>444</v>
      </c>
      <c r="E98667" s="258"/>
      <c r="F98667" s="106"/>
      <c r="G98667" s="106"/>
      <c r="H98667" s="60"/>
      <c r="I98667" s="60"/>
      <c r="J98667" s="60"/>
      <c r="K98667" s="32"/>
      <c r="L98667" s="32"/>
      <c r="M98667" s="32"/>
      <c r="N98667" s="32"/>
      <c r="O98667" s="32"/>
      <c r="P98667" s="32"/>
      <c r="Q98667" s="32"/>
      <c r="R98667" s="32"/>
      <c r="S98667" s="32"/>
      <c r="T98667" s="60"/>
      <c r="U98667" s="60"/>
      <c r="V98667" s="60"/>
      <c r="W98667" s="60"/>
    </row>
    <row r="98668" spans="1:23" s="56" customFormat="1">
      <c r="A98668" s="60"/>
      <c r="B98668" s="60"/>
      <c r="D98668" s="60" t="s">
        <v>445</v>
      </c>
      <c r="E98668" s="258"/>
      <c r="F98668" s="106"/>
      <c r="G98668" s="106"/>
      <c r="H98668" s="60"/>
      <c r="I98668" s="60"/>
      <c r="J98668" s="60"/>
      <c r="K98668" s="32"/>
      <c r="L98668" s="32"/>
      <c r="M98668" s="32"/>
      <c r="N98668" s="32"/>
      <c r="O98668" s="32"/>
      <c r="P98668" s="32"/>
      <c r="Q98668" s="32"/>
      <c r="R98668" s="32"/>
      <c r="S98668" s="32"/>
      <c r="T98668" s="60"/>
      <c r="U98668" s="60"/>
      <c r="V98668" s="60"/>
      <c r="W98668" s="60"/>
    </row>
    <row r="98669" spans="1:23" s="56" customFormat="1">
      <c r="A98669" s="60"/>
      <c r="B98669" s="60"/>
      <c r="D98669" s="60" t="s">
        <v>446</v>
      </c>
      <c r="E98669" s="258"/>
      <c r="F98669" s="106"/>
      <c r="G98669" s="106"/>
      <c r="H98669" s="60"/>
      <c r="I98669" s="60"/>
      <c r="J98669" s="60"/>
      <c r="K98669" s="32"/>
      <c r="L98669" s="32"/>
      <c r="M98669" s="32"/>
      <c r="N98669" s="32"/>
      <c r="O98669" s="32"/>
      <c r="P98669" s="32"/>
      <c r="Q98669" s="32"/>
      <c r="R98669" s="32"/>
      <c r="S98669" s="32"/>
      <c r="T98669" s="60"/>
      <c r="U98669" s="60"/>
      <c r="V98669" s="60"/>
      <c r="W98669" s="60"/>
    </row>
    <row r="98670" spans="1:23" s="56" customFormat="1">
      <c r="A98670" s="60"/>
      <c r="B98670" s="60"/>
      <c r="D98670" s="60" t="s">
        <v>447</v>
      </c>
      <c r="E98670" s="258"/>
      <c r="F98670" s="106"/>
      <c r="G98670" s="106"/>
      <c r="H98670" s="60"/>
      <c r="I98670" s="60"/>
      <c r="J98670" s="60"/>
      <c r="K98670" s="32"/>
      <c r="L98670" s="32"/>
      <c r="M98670" s="32"/>
      <c r="N98670" s="32"/>
      <c r="O98670" s="32"/>
      <c r="P98670" s="32"/>
      <c r="Q98670" s="32"/>
      <c r="R98670" s="32"/>
      <c r="S98670" s="32"/>
      <c r="T98670" s="60"/>
      <c r="U98670" s="60"/>
      <c r="V98670" s="60"/>
      <c r="W98670" s="60"/>
    </row>
    <row r="98671" spans="1:23" s="56" customFormat="1">
      <c r="A98671" s="60"/>
      <c r="B98671" s="60"/>
      <c r="D98671" s="60" t="s">
        <v>448</v>
      </c>
      <c r="E98671" s="258"/>
      <c r="F98671" s="106"/>
      <c r="G98671" s="106"/>
      <c r="H98671" s="60"/>
      <c r="I98671" s="60"/>
      <c r="J98671" s="60"/>
      <c r="K98671" s="32"/>
      <c r="L98671" s="32"/>
      <c r="M98671" s="32"/>
      <c r="N98671" s="32"/>
      <c r="O98671" s="32"/>
      <c r="P98671" s="32"/>
      <c r="Q98671" s="32"/>
      <c r="R98671" s="32"/>
      <c r="S98671" s="32"/>
      <c r="T98671" s="60"/>
      <c r="U98671" s="60"/>
      <c r="V98671" s="60"/>
      <c r="W98671" s="60"/>
    </row>
    <row r="98672" spans="1:23" s="56" customFormat="1">
      <c r="A98672" s="60"/>
      <c r="B98672" s="60"/>
      <c r="D98672" s="60" t="s">
        <v>449</v>
      </c>
      <c r="E98672" s="258"/>
      <c r="F98672" s="106"/>
      <c r="G98672" s="106"/>
      <c r="H98672" s="60"/>
      <c r="I98672" s="60"/>
      <c r="J98672" s="60"/>
      <c r="K98672" s="32"/>
      <c r="L98672" s="32"/>
      <c r="M98672" s="32"/>
      <c r="N98672" s="32"/>
      <c r="O98672" s="32"/>
      <c r="P98672" s="32"/>
      <c r="Q98672" s="32"/>
      <c r="R98672" s="32"/>
      <c r="S98672" s="32"/>
      <c r="T98672" s="60"/>
      <c r="U98672" s="60"/>
      <c r="V98672" s="60"/>
      <c r="W98672" s="60"/>
    </row>
    <row r="98673" spans="1:23" s="56" customFormat="1">
      <c r="A98673" s="60"/>
      <c r="B98673" s="60"/>
      <c r="D98673" s="60" t="s">
        <v>450</v>
      </c>
      <c r="E98673" s="258"/>
      <c r="F98673" s="106"/>
      <c r="G98673" s="106"/>
      <c r="H98673" s="60"/>
      <c r="I98673" s="60"/>
      <c r="J98673" s="60"/>
      <c r="K98673" s="32"/>
      <c r="L98673" s="32"/>
      <c r="M98673" s="32"/>
      <c r="N98673" s="32"/>
      <c r="O98673" s="32"/>
      <c r="P98673" s="32"/>
      <c r="Q98673" s="32"/>
      <c r="R98673" s="32"/>
      <c r="S98673" s="32"/>
      <c r="T98673" s="60"/>
      <c r="U98673" s="60"/>
      <c r="V98673" s="60"/>
      <c r="W98673" s="60"/>
    </row>
    <row r="98674" spans="1:23" s="56" customFormat="1">
      <c r="A98674" s="60"/>
      <c r="B98674" s="60"/>
      <c r="D98674" s="60" t="s">
        <v>451</v>
      </c>
      <c r="E98674" s="258"/>
      <c r="F98674" s="106"/>
      <c r="G98674" s="106"/>
      <c r="H98674" s="60"/>
      <c r="I98674" s="60"/>
      <c r="J98674" s="60"/>
      <c r="K98674" s="32"/>
      <c r="L98674" s="32"/>
      <c r="M98674" s="32"/>
      <c r="N98674" s="32"/>
      <c r="O98674" s="32"/>
      <c r="P98674" s="32"/>
      <c r="Q98674" s="32"/>
      <c r="R98674" s="32"/>
      <c r="S98674" s="32"/>
      <c r="T98674" s="60"/>
      <c r="U98674" s="60"/>
      <c r="V98674" s="60"/>
      <c r="W98674" s="60"/>
    </row>
    <row r="98675" spans="1:23" s="56" customFormat="1">
      <c r="A98675" s="60"/>
      <c r="B98675" s="60"/>
      <c r="D98675" s="60" t="s">
        <v>452</v>
      </c>
      <c r="E98675" s="258"/>
      <c r="F98675" s="106"/>
      <c r="G98675" s="106"/>
      <c r="H98675" s="60"/>
      <c r="I98675" s="60"/>
      <c r="J98675" s="60"/>
      <c r="K98675" s="32"/>
      <c r="L98675" s="32"/>
      <c r="M98675" s="32"/>
      <c r="N98675" s="32"/>
      <c r="O98675" s="32"/>
      <c r="P98675" s="32"/>
      <c r="Q98675" s="32"/>
      <c r="R98675" s="32"/>
      <c r="S98675" s="32"/>
      <c r="T98675" s="60"/>
      <c r="U98675" s="60"/>
      <c r="V98675" s="60"/>
      <c r="W98675" s="60"/>
    </row>
    <row r="98676" spans="1:23" s="56" customFormat="1">
      <c r="A98676" s="60"/>
      <c r="B98676" s="60"/>
      <c r="D98676" s="60" t="s">
        <v>453</v>
      </c>
      <c r="E98676" s="258"/>
      <c r="F98676" s="106"/>
      <c r="G98676" s="106"/>
      <c r="H98676" s="60"/>
      <c r="I98676" s="60"/>
      <c r="J98676" s="60"/>
      <c r="K98676" s="32"/>
      <c r="L98676" s="32"/>
      <c r="M98676" s="32"/>
      <c r="N98676" s="32"/>
      <c r="O98676" s="32"/>
      <c r="P98676" s="32"/>
      <c r="Q98676" s="32"/>
      <c r="R98676" s="32"/>
      <c r="S98676" s="32"/>
      <c r="T98676" s="60"/>
      <c r="U98676" s="60"/>
      <c r="V98676" s="60"/>
      <c r="W98676" s="60"/>
    </row>
    <row r="98677" spans="1:23" s="56" customFormat="1">
      <c r="A98677" s="60"/>
      <c r="B98677" s="60"/>
      <c r="D98677" s="60" t="s">
        <v>454</v>
      </c>
      <c r="E98677" s="258"/>
      <c r="F98677" s="106"/>
      <c r="G98677" s="106"/>
      <c r="H98677" s="60"/>
      <c r="I98677" s="60"/>
      <c r="J98677" s="60"/>
      <c r="K98677" s="32"/>
      <c r="L98677" s="32"/>
      <c r="M98677" s="32"/>
      <c r="N98677" s="32"/>
      <c r="O98677" s="32"/>
      <c r="P98677" s="32"/>
      <c r="Q98677" s="32"/>
      <c r="R98677" s="32"/>
      <c r="S98677" s="32"/>
      <c r="T98677" s="60"/>
      <c r="U98677" s="60"/>
      <c r="V98677" s="60"/>
      <c r="W98677" s="60"/>
    </row>
    <row r="98678" spans="1:23" s="56" customFormat="1">
      <c r="A98678" s="60"/>
      <c r="B98678" s="60"/>
      <c r="D98678" s="60" t="s">
        <v>455</v>
      </c>
      <c r="E98678" s="258"/>
      <c r="F98678" s="106"/>
      <c r="G98678" s="106"/>
      <c r="H98678" s="60"/>
      <c r="I98678" s="60"/>
      <c r="J98678" s="60"/>
      <c r="K98678" s="32"/>
      <c r="L98678" s="32"/>
      <c r="M98678" s="32"/>
      <c r="N98678" s="32"/>
      <c r="O98678" s="32"/>
      <c r="P98678" s="32"/>
      <c r="Q98678" s="32"/>
      <c r="R98678" s="32"/>
      <c r="S98678" s="32"/>
      <c r="T98678" s="60"/>
      <c r="U98678" s="60"/>
      <c r="V98678" s="60"/>
      <c r="W98678" s="60"/>
    </row>
    <row r="98679" spans="1:23" s="56" customFormat="1">
      <c r="A98679" s="60"/>
      <c r="B98679" s="60"/>
      <c r="D98679" s="60" t="s">
        <v>456</v>
      </c>
      <c r="E98679" s="258"/>
      <c r="F98679" s="106"/>
      <c r="G98679" s="106"/>
      <c r="H98679" s="60"/>
      <c r="I98679" s="60"/>
      <c r="J98679" s="60"/>
      <c r="K98679" s="32"/>
      <c r="L98679" s="32"/>
      <c r="M98679" s="32"/>
      <c r="N98679" s="32"/>
      <c r="O98679" s="32"/>
      <c r="P98679" s="32"/>
      <c r="Q98679" s="32"/>
      <c r="R98679" s="32"/>
      <c r="S98679" s="32"/>
      <c r="T98679" s="60"/>
      <c r="U98679" s="60"/>
      <c r="V98679" s="60"/>
      <c r="W98679" s="60"/>
    </row>
    <row r="98680" spans="1:23" s="56" customFormat="1">
      <c r="A98680" s="60"/>
      <c r="B98680" s="60"/>
      <c r="D98680" s="60" t="s">
        <v>457</v>
      </c>
      <c r="E98680" s="258"/>
      <c r="F98680" s="106"/>
      <c r="G98680" s="106"/>
      <c r="H98680" s="60"/>
      <c r="I98680" s="60"/>
      <c r="J98680" s="60"/>
      <c r="K98680" s="32"/>
      <c r="L98680" s="32"/>
      <c r="M98680" s="32"/>
      <c r="N98680" s="32"/>
      <c r="O98680" s="32"/>
      <c r="P98680" s="32"/>
      <c r="Q98680" s="32"/>
      <c r="R98680" s="32"/>
      <c r="S98680" s="32"/>
      <c r="T98680" s="60"/>
      <c r="U98680" s="60"/>
      <c r="V98680" s="60"/>
      <c r="W98680" s="60"/>
    </row>
    <row r="98681" spans="1:23" s="56" customFormat="1">
      <c r="A98681" s="60"/>
      <c r="B98681" s="60"/>
      <c r="D98681" s="60" t="s">
        <v>458</v>
      </c>
      <c r="E98681" s="258"/>
      <c r="F98681" s="106"/>
      <c r="G98681" s="106"/>
      <c r="H98681" s="60"/>
      <c r="I98681" s="60"/>
      <c r="J98681" s="60"/>
      <c r="K98681" s="32"/>
      <c r="L98681" s="32"/>
      <c r="M98681" s="32"/>
      <c r="N98681" s="32"/>
      <c r="O98681" s="32"/>
      <c r="P98681" s="32"/>
      <c r="Q98681" s="32"/>
      <c r="R98681" s="32"/>
      <c r="S98681" s="32"/>
      <c r="T98681" s="60"/>
      <c r="U98681" s="60"/>
      <c r="V98681" s="60"/>
      <c r="W98681" s="60"/>
    </row>
    <row r="98682" spans="1:23" s="56" customFormat="1">
      <c r="A98682" s="60"/>
      <c r="B98682" s="60"/>
      <c r="D98682" s="60" t="s">
        <v>459</v>
      </c>
      <c r="E98682" s="258"/>
      <c r="F98682" s="106"/>
      <c r="G98682" s="106"/>
      <c r="H98682" s="60"/>
      <c r="I98682" s="60"/>
      <c r="J98682" s="60"/>
      <c r="K98682" s="32"/>
      <c r="L98682" s="32"/>
      <c r="M98682" s="32"/>
      <c r="N98682" s="32"/>
      <c r="O98682" s="32"/>
      <c r="P98682" s="32"/>
      <c r="Q98682" s="32"/>
      <c r="R98682" s="32"/>
      <c r="S98682" s="32"/>
      <c r="T98682" s="60"/>
      <c r="U98682" s="60"/>
      <c r="V98682" s="60"/>
      <c r="W98682" s="60"/>
    </row>
    <row r="98683" spans="1:23" s="56" customFormat="1">
      <c r="A98683" s="60"/>
      <c r="B98683" s="60"/>
      <c r="D98683" s="60" t="s">
        <v>460</v>
      </c>
      <c r="E98683" s="258"/>
      <c r="F98683" s="106"/>
      <c r="G98683" s="106"/>
      <c r="H98683" s="60"/>
      <c r="I98683" s="60"/>
      <c r="J98683" s="60"/>
      <c r="K98683" s="32"/>
      <c r="L98683" s="32"/>
      <c r="M98683" s="32"/>
      <c r="N98683" s="32"/>
      <c r="O98683" s="32"/>
      <c r="P98683" s="32"/>
      <c r="Q98683" s="32"/>
      <c r="R98683" s="32"/>
      <c r="S98683" s="32"/>
      <c r="T98683" s="60"/>
      <c r="U98683" s="60"/>
      <c r="V98683" s="60"/>
      <c r="W98683" s="60"/>
    </row>
    <row r="98684" spans="1:23" s="56" customFormat="1">
      <c r="A98684" s="60"/>
      <c r="B98684" s="60"/>
      <c r="D98684" s="60" t="s">
        <v>461</v>
      </c>
      <c r="E98684" s="258"/>
      <c r="F98684" s="106"/>
      <c r="G98684" s="106"/>
      <c r="H98684" s="60"/>
      <c r="I98684" s="60"/>
      <c r="J98684" s="60"/>
      <c r="K98684" s="32"/>
      <c r="L98684" s="32"/>
      <c r="M98684" s="32"/>
      <c r="N98684" s="32"/>
      <c r="O98684" s="32"/>
      <c r="P98684" s="32"/>
      <c r="Q98684" s="32"/>
      <c r="R98684" s="32"/>
      <c r="S98684" s="32"/>
      <c r="T98684" s="60"/>
      <c r="U98684" s="60"/>
      <c r="V98684" s="60"/>
      <c r="W98684" s="60"/>
    </row>
    <row r="98685" spans="1:23" s="56" customFormat="1">
      <c r="A98685" s="60"/>
      <c r="B98685" s="60"/>
      <c r="D98685" s="60" t="s">
        <v>462</v>
      </c>
      <c r="E98685" s="258"/>
      <c r="F98685" s="106"/>
      <c r="G98685" s="106"/>
      <c r="H98685" s="60"/>
      <c r="I98685" s="60"/>
      <c r="J98685" s="60"/>
      <c r="K98685" s="32"/>
      <c r="L98685" s="32"/>
      <c r="M98685" s="32"/>
      <c r="N98685" s="32"/>
      <c r="O98685" s="32"/>
      <c r="P98685" s="32"/>
      <c r="Q98685" s="32"/>
      <c r="R98685" s="32"/>
      <c r="S98685" s="32"/>
      <c r="T98685" s="60"/>
      <c r="U98685" s="60"/>
      <c r="V98685" s="60"/>
      <c r="W98685" s="60"/>
    </row>
    <row r="98686" spans="1:23" s="56" customFormat="1">
      <c r="A98686" s="60"/>
      <c r="B98686" s="60"/>
      <c r="D98686" s="60" t="s">
        <v>463</v>
      </c>
      <c r="E98686" s="258"/>
      <c r="F98686" s="106"/>
      <c r="G98686" s="106"/>
      <c r="H98686" s="60"/>
      <c r="I98686" s="60"/>
      <c r="J98686" s="60"/>
      <c r="K98686" s="32"/>
      <c r="L98686" s="32"/>
      <c r="M98686" s="32"/>
      <c r="N98686" s="32"/>
      <c r="O98686" s="32"/>
      <c r="P98686" s="32"/>
      <c r="Q98686" s="32"/>
      <c r="R98686" s="32"/>
      <c r="S98686" s="32"/>
      <c r="T98686" s="60"/>
      <c r="U98686" s="60"/>
      <c r="V98686" s="60"/>
      <c r="W98686" s="60"/>
    </row>
    <row r="98687" spans="1:23" s="56" customFormat="1">
      <c r="A98687" s="60"/>
      <c r="B98687" s="60"/>
      <c r="D98687" s="60" t="s">
        <v>464</v>
      </c>
      <c r="E98687" s="258"/>
      <c r="F98687" s="106"/>
      <c r="G98687" s="106"/>
      <c r="H98687" s="60"/>
      <c r="I98687" s="60"/>
      <c r="J98687" s="60"/>
      <c r="K98687" s="32"/>
      <c r="L98687" s="32"/>
      <c r="M98687" s="32"/>
      <c r="N98687" s="32"/>
      <c r="O98687" s="32"/>
      <c r="P98687" s="32"/>
      <c r="Q98687" s="32"/>
      <c r="R98687" s="32"/>
      <c r="S98687" s="32"/>
      <c r="T98687" s="60"/>
      <c r="U98687" s="60"/>
      <c r="V98687" s="60"/>
      <c r="W98687" s="60"/>
    </row>
    <row r="98688" spans="1:23" s="56" customFormat="1">
      <c r="A98688" s="60"/>
      <c r="B98688" s="60"/>
      <c r="D98688" s="60" t="s">
        <v>465</v>
      </c>
      <c r="E98688" s="258"/>
      <c r="F98688" s="106"/>
      <c r="G98688" s="106"/>
      <c r="H98688" s="60"/>
      <c r="I98688" s="60"/>
      <c r="J98688" s="60"/>
      <c r="K98688" s="32"/>
      <c r="L98688" s="32"/>
      <c r="M98688" s="32"/>
      <c r="N98688" s="32"/>
      <c r="O98688" s="32"/>
      <c r="P98688" s="32"/>
      <c r="Q98688" s="32"/>
      <c r="R98688" s="32"/>
      <c r="S98688" s="32"/>
      <c r="T98688" s="60"/>
      <c r="U98688" s="60"/>
      <c r="V98688" s="60"/>
      <c r="W98688" s="60"/>
    </row>
    <row r="98689" spans="1:23" s="56" customFormat="1">
      <c r="A98689" s="60"/>
      <c r="B98689" s="60"/>
      <c r="D98689" s="60" t="s">
        <v>466</v>
      </c>
      <c r="E98689" s="258"/>
      <c r="F98689" s="106"/>
      <c r="G98689" s="106"/>
      <c r="H98689" s="60"/>
      <c r="I98689" s="60"/>
      <c r="J98689" s="60"/>
      <c r="K98689" s="32"/>
      <c r="L98689" s="32"/>
      <c r="M98689" s="32"/>
      <c r="N98689" s="32"/>
      <c r="O98689" s="32"/>
      <c r="P98689" s="32"/>
      <c r="Q98689" s="32"/>
      <c r="R98689" s="32"/>
      <c r="S98689" s="32"/>
      <c r="T98689" s="60"/>
      <c r="U98689" s="60"/>
      <c r="V98689" s="60"/>
      <c r="W98689" s="60"/>
    </row>
    <row r="98690" spans="1:23" s="56" customFormat="1">
      <c r="A98690" s="60"/>
      <c r="B98690" s="60"/>
      <c r="D98690" s="60" t="s">
        <v>467</v>
      </c>
      <c r="E98690" s="258"/>
      <c r="F98690" s="106"/>
      <c r="G98690" s="106"/>
      <c r="H98690" s="60"/>
      <c r="I98690" s="60"/>
      <c r="J98690" s="60"/>
      <c r="K98690" s="32"/>
      <c r="L98690" s="32"/>
      <c r="M98690" s="32"/>
      <c r="N98690" s="32"/>
      <c r="O98690" s="32"/>
      <c r="P98690" s="32"/>
      <c r="Q98690" s="32"/>
      <c r="R98690" s="32"/>
      <c r="S98690" s="32"/>
      <c r="T98690" s="60"/>
      <c r="U98690" s="60"/>
      <c r="V98690" s="60"/>
      <c r="W98690" s="60"/>
    </row>
    <row r="98691" spans="1:23" s="56" customFormat="1">
      <c r="A98691" s="60"/>
      <c r="B98691" s="60"/>
      <c r="D98691" s="60" t="s">
        <v>468</v>
      </c>
      <c r="E98691" s="258"/>
      <c r="F98691" s="106"/>
      <c r="G98691" s="106"/>
      <c r="H98691" s="60"/>
      <c r="I98691" s="60"/>
      <c r="J98691" s="60"/>
      <c r="K98691" s="32"/>
      <c r="L98691" s="32"/>
      <c r="M98691" s="32"/>
      <c r="N98691" s="32"/>
      <c r="O98691" s="32"/>
      <c r="P98691" s="32"/>
      <c r="Q98691" s="32"/>
      <c r="R98691" s="32"/>
      <c r="S98691" s="32"/>
      <c r="T98691" s="60"/>
      <c r="U98691" s="60"/>
      <c r="V98691" s="60"/>
      <c r="W98691" s="60"/>
    </row>
    <row r="98692" spans="1:23" s="56" customFormat="1">
      <c r="A98692" s="60"/>
      <c r="B98692" s="60"/>
      <c r="D98692" s="60" t="s">
        <v>469</v>
      </c>
      <c r="E98692" s="258"/>
      <c r="F98692" s="106"/>
      <c r="G98692" s="106"/>
      <c r="H98692" s="60"/>
      <c r="I98692" s="60"/>
      <c r="J98692" s="60"/>
      <c r="K98692" s="32"/>
      <c r="L98692" s="32"/>
      <c r="M98692" s="32"/>
      <c r="N98692" s="32"/>
      <c r="O98692" s="32"/>
      <c r="P98692" s="32"/>
      <c r="Q98692" s="32"/>
      <c r="R98692" s="32"/>
      <c r="S98692" s="32"/>
      <c r="T98692" s="60"/>
      <c r="U98692" s="60"/>
      <c r="V98692" s="60"/>
      <c r="W98692" s="60"/>
    </row>
    <row r="98693" spans="1:23" s="56" customFormat="1">
      <c r="A98693" s="60"/>
      <c r="B98693" s="60"/>
      <c r="D98693" s="60" t="s">
        <v>470</v>
      </c>
      <c r="E98693" s="258"/>
      <c r="F98693" s="106"/>
      <c r="G98693" s="106"/>
      <c r="H98693" s="60"/>
      <c r="I98693" s="60"/>
      <c r="J98693" s="60"/>
      <c r="K98693" s="32"/>
      <c r="L98693" s="32"/>
      <c r="M98693" s="32"/>
      <c r="N98693" s="32"/>
      <c r="O98693" s="32"/>
      <c r="P98693" s="32"/>
      <c r="Q98693" s="32"/>
      <c r="R98693" s="32"/>
      <c r="S98693" s="32"/>
      <c r="T98693" s="60"/>
      <c r="U98693" s="60"/>
      <c r="V98693" s="60"/>
      <c r="W98693" s="60"/>
    </row>
    <row r="98694" spans="1:23" s="56" customFormat="1">
      <c r="A98694" s="60"/>
      <c r="B98694" s="60"/>
      <c r="D98694" s="60" t="s">
        <v>471</v>
      </c>
      <c r="E98694" s="258"/>
      <c r="F98694" s="106"/>
      <c r="G98694" s="106"/>
      <c r="H98694" s="60"/>
      <c r="I98694" s="60"/>
      <c r="J98694" s="60"/>
      <c r="K98694" s="32"/>
      <c r="L98694" s="32"/>
      <c r="M98694" s="32"/>
      <c r="N98694" s="32"/>
      <c r="O98694" s="32"/>
      <c r="P98694" s="32"/>
      <c r="Q98694" s="32"/>
      <c r="R98694" s="32"/>
      <c r="S98694" s="32"/>
      <c r="T98694" s="60"/>
      <c r="U98694" s="60"/>
      <c r="V98694" s="60"/>
      <c r="W98694" s="60"/>
    </row>
    <row r="98695" spans="1:23" s="56" customFormat="1">
      <c r="A98695" s="60"/>
      <c r="B98695" s="60"/>
      <c r="D98695" s="60" t="s">
        <v>472</v>
      </c>
      <c r="E98695" s="258"/>
      <c r="F98695" s="106"/>
      <c r="G98695" s="106"/>
      <c r="H98695" s="60"/>
      <c r="I98695" s="60"/>
      <c r="J98695" s="60"/>
      <c r="K98695" s="32"/>
      <c r="L98695" s="32"/>
      <c r="M98695" s="32"/>
      <c r="N98695" s="32"/>
      <c r="O98695" s="32"/>
      <c r="P98695" s="32"/>
      <c r="Q98695" s="32"/>
      <c r="R98695" s="32"/>
      <c r="S98695" s="32"/>
      <c r="T98695" s="60"/>
      <c r="U98695" s="60"/>
      <c r="V98695" s="60"/>
      <c r="W98695" s="60"/>
    </row>
    <row r="98696" spans="1:23" s="56" customFormat="1">
      <c r="A98696" s="60"/>
      <c r="B98696" s="60"/>
      <c r="D98696" s="60" t="s">
        <v>473</v>
      </c>
      <c r="E98696" s="258"/>
      <c r="F98696" s="106"/>
      <c r="G98696" s="106"/>
      <c r="H98696" s="60"/>
      <c r="I98696" s="60"/>
      <c r="J98696" s="60"/>
      <c r="K98696" s="32"/>
      <c r="L98696" s="32"/>
      <c r="M98696" s="32"/>
      <c r="N98696" s="32"/>
      <c r="O98696" s="32"/>
      <c r="P98696" s="32"/>
      <c r="Q98696" s="32"/>
      <c r="R98696" s="32"/>
      <c r="S98696" s="32"/>
      <c r="T98696" s="60"/>
      <c r="U98696" s="60"/>
      <c r="V98696" s="60"/>
      <c r="W98696" s="60"/>
    </row>
    <row r="98697" spans="1:23" s="56" customFormat="1">
      <c r="A98697" s="60"/>
      <c r="B98697" s="60"/>
      <c r="D98697" s="60" t="s">
        <v>474</v>
      </c>
      <c r="E98697" s="258"/>
      <c r="F98697" s="106"/>
      <c r="G98697" s="106"/>
      <c r="H98697" s="60"/>
      <c r="I98697" s="60"/>
      <c r="J98697" s="60"/>
      <c r="K98697" s="32"/>
      <c r="L98697" s="32"/>
      <c r="M98697" s="32"/>
      <c r="N98697" s="32"/>
      <c r="O98697" s="32"/>
      <c r="P98697" s="32"/>
      <c r="Q98697" s="32"/>
      <c r="R98697" s="32"/>
      <c r="S98697" s="32"/>
      <c r="T98697" s="60"/>
      <c r="U98697" s="60"/>
      <c r="V98697" s="60"/>
      <c r="W98697" s="60"/>
    </row>
    <row r="98698" spans="1:23" s="56" customFormat="1">
      <c r="A98698" s="60"/>
      <c r="B98698" s="60"/>
      <c r="D98698" s="60" t="s">
        <v>475</v>
      </c>
      <c r="E98698" s="258"/>
      <c r="F98698" s="106"/>
      <c r="G98698" s="106"/>
      <c r="H98698" s="60"/>
      <c r="I98698" s="60"/>
      <c r="J98698" s="60"/>
      <c r="K98698" s="32"/>
      <c r="L98698" s="32"/>
      <c r="M98698" s="32"/>
      <c r="N98698" s="32"/>
      <c r="O98698" s="32"/>
      <c r="P98698" s="32"/>
      <c r="Q98698" s="32"/>
      <c r="R98698" s="32"/>
      <c r="S98698" s="32"/>
      <c r="T98698" s="60"/>
      <c r="U98698" s="60"/>
      <c r="V98698" s="60"/>
      <c r="W98698" s="60"/>
    </row>
    <row r="98699" spans="1:23" s="56" customFormat="1">
      <c r="A98699" s="60"/>
      <c r="B98699" s="60"/>
      <c r="D98699" s="60" t="s">
        <v>476</v>
      </c>
      <c r="E98699" s="258"/>
      <c r="F98699" s="106"/>
      <c r="G98699" s="106"/>
      <c r="H98699" s="60"/>
      <c r="I98699" s="60"/>
      <c r="J98699" s="60"/>
      <c r="K98699" s="32"/>
      <c r="L98699" s="32"/>
      <c r="M98699" s="32"/>
      <c r="N98699" s="32"/>
      <c r="O98699" s="32"/>
      <c r="P98699" s="32"/>
      <c r="Q98699" s="32"/>
      <c r="R98699" s="32"/>
      <c r="S98699" s="32"/>
      <c r="T98699" s="60"/>
      <c r="U98699" s="60"/>
      <c r="V98699" s="60"/>
      <c r="W98699" s="60"/>
    </row>
    <row r="98700" spans="1:23" s="56" customFormat="1">
      <c r="A98700" s="60"/>
      <c r="B98700" s="60"/>
      <c r="D98700" s="60" t="s">
        <v>477</v>
      </c>
      <c r="E98700" s="258"/>
      <c r="F98700" s="106"/>
      <c r="G98700" s="106"/>
      <c r="H98700" s="60"/>
      <c r="I98700" s="60"/>
      <c r="J98700" s="60"/>
      <c r="K98700" s="32"/>
      <c r="L98700" s="32"/>
      <c r="M98700" s="32"/>
      <c r="N98700" s="32"/>
      <c r="O98700" s="32"/>
      <c r="P98700" s="32"/>
      <c r="Q98700" s="32"/>
      <c r="R98700" s="32"/>
      <c r="S98700" s="32"/>
      <c r="T98700" s="60"/>
      <c r="U98700" s="60"/>
      <c r="V98700" s="60"/>
      <c r="W98700" s="60"/>
    </row>
    <row r="98701" spans="1:23" s="56" customFormat="1">
      <c r="A98701" s="60"/>
      <c r="B98701" s="60"/>
      <c r="D98701" s="60" t="s">
        <v>478</v>
      </c>
      <c r="E98701" s="258"/>
      <c r="F98701" s="106"/>
      <c r="G98701" s="106"/>
      <c r="H98701" s="60"/>
      <c r="I98701" s="60"/>
      <c r="J98701" s="60"/>
      <c r="K98701" s="32"/>
      <c r="L98701" s="32"/>
      <c r="M98701" s="32"/>
      <c r="N98701" s="32"/>
      <c r="O98701" s="32"/>
      <c r="P98701" s="32"/>
      <c r="Q98701" s="32"/>
      <c r="R98701" s="32"/>
      <c r="S98701" s="32"/>
      <c r="T98701" s="60"/>
      <c r="U98701" s="60"/>
      <c r="V98701" s="60"/>
      <c r="W98701" s="60"/>
    </row>
    <row r="98702" spans="1:23" s="56" customFormat="1">
      <c r="A98702" s="60"/>
      <c r="B98702" s="60"/>
      <c r="D98702" s="60" t="s">
        <v>479</v>
      </c>
      <c r="E98702" s="258"/>
      <c r="F98702" s="106"/>
      <c r="G98702" s="106"/>
      <c r="H98702" s="60"/>
      <c r="I98702" s="60"/>
      <c r="J98702" s="60"/>
      <c r="K98702" s="32"/>
      <c r="L98702" s="32"/>
      <c r="M98702" s="32"/>
      <c r="N98702" s="32"/>
      <c r="O98702" s="32"/>
      <c r="P98702" s="32"/>
      <c r="Q98702" s="32"/>
      <c r="R98702" s="32"/>
      <c r="S98702" s="32"/>
      <c r="T98702" s="60"/>
      <c r="U98702" s="60"/>
      <c r="V98702" s="60"/>
      <c r="W98702" s="60"/>
    </row>
    <row r="98703" spans="1:23" s="56" customFormat="1">
      <c r="A98703" s="60"/>
      <c r="B98703" s="60"/>
      <c r="D98703" s="60" t="s">
        <v>480</v>
      </c>
      <c r="E98703" s="258"/>
      <c r="F98703" s="106"/>
      <c r="G98703" s="106"/>
      <c r="H98703" s="60"/>
      <c r="I98703" s="60"/>
      <c r="J98703" s="60"/>
      <c r="K98703" s="32"/>
      <c r="L98703" s="32"/>
      <c r="M98703" s="32"/>
      <c r="N98703" s="32"/>
      <c r="O98703" s="32"/>
      <c r="P98703" s="32"/>
      <c r="Q98703" s="32"/>
      <c r="R98703" s="32"/>
      <c r="S98703" s="32"/>
      <c r="T98703" s="60"/>
      <c r="U98703" s="60"/>
      <c r="V98703" s="60"/>
      <c r="W98703" s="60"/>
    </row>
    <row r="98704" spans="1:23" s="56" customFormat="1">
      <c r="A98704" s="60"/>
      <c r="B98704" s="60"/>
      <c r="D98704" s="60" t="s">
        <v>481</v>
      </c>
      <c r="E98704" s="258"/>
      <c r="F98704" s="106"/>
      <c r="G98704" s="106"/>
      <c r="H98704" s="60"/>
      <c r="I98704" s="60"/>
      <c r="J98704" s="60"/>
      <c r="K98704" s="32"/>
      <c r="L98704" s="32"/>
      <c r="M98704" s="32"/>
      <c r="N98704" s="32"/>
      <c r="O98704" s="32"/>
      <c r="P98704" s="32"/>
      <c r="Q98704" s="32"/>
      <c r="R98704" s="32"/>
      <c r="S98704" s="32"/>
      <c r="T98704" s="60"/>
      <c r="U98704" s="60"/>
      <c r="V98704" s="60"/>
      <c r="W98704" s="60"/>
    </row>
    <row r="98705" spans="1:23" s="56" customFormat="1">
      <c r="A98705" s="60"/>
      <c r="B98705" s="60"/>
      <c r="D98705" s="60" t="s">
        <v>482</v>
      </c>
      <c r="E98705" s="258"/>
      <c r="F98705" s="106"/>
      <c r="G98705" s="106"/>
      <c r="H98705" s="60"/>
      <c r="I98705" s="60"/>
      <c r="J98705" s="60"/>
      <c r="K98705" s="32"/>
      <c r="L98705" s="32"/>
      <c r="M98705" s="32"/>
      <c r="N98705" s="32"/>
      <c r="O98705" s="32"/>
      <c r="P98705" s="32"/>
      <c r="Q98705" s="32"/>
      <c r="R98705" s="32"/>
      <c r="S98705" s="32"/>
      <c r="T98705" s="60"/>
      <c r="U98705" s="60"/>
      <c r="V98705" s="60"/>
      <c r="W98705" s="60"/>
    </row>
    <row r="98706" spans="1:23" s="56" customFormat="1">
      <c r="A98706" s="60"/>
      <c r="B98706" s="60"/>
      <c r="D98706" s="60" t="s">
        <v>483</v>
      </c>
      <c r="E98706" s="258"/>
      <c r="F98706" s="106"/>
      <c r="G98706" s="106"/>
      <c r="H98706" s="60"/>
      <c r="I98706" s="60"/>
      <c r="J98706" s="60"/>
      <c r="K98706" s="32"/>
      <c r="L98706" s="32"/>
      <c r="M98706" s="32"/>
      <c r="N98706" s="32"/>
      <c r="O98706" s="32"/>
      <c r="P98706" s="32"/>
      <c r="Q98706" s="32"/>
      <c r="R98706" s="32"/>
      <c r="S98706" s="32"/>
      <c r="T98706" s="60"/>
      <c r="U98706" s="60"/>
      <c r="V98706" s="60"/>
      <c r="W98706" s="60"/>
    </row>
    <row r="98707" spans="1:23" s="56" customFormat="1">
      <c r="A98707" s="60"/>
      <c r="B98707" s="60"/>
      <c r="D98707" s="60" t="s">
        <v>484</v>
      </c>
      <c r="E98707" s="258"/>
      <c r="F98707" s="106"/>
      <c r="G98707" s="106"/>
      <c r="H98707" s="60"/>
      <c r="I98707" s="60"/>
      <c r="J98707" s="60"/>
      <c r="K98707" s="32"/>
      <c r="L98707" s="32"/>
      <c r="M98707" s="32"/>
      <c r="N98707" s="32"/>
      <c r="O98707" s="32"/>
      <c r="P98707" s="32"/>
      <c r="Q98707" s="32"/>
      <c r="R98707" s="32"/>
      <c r="S98707" s="32"/>
      <c r="T98707" s="60"/>
      <c r="U98707" s="60"/>
      <c r="V98707" s="60"/>
      <c r="W98707" s="60"/>
    </row>
    <row r="98708" spans="1:23" s="56" customFormat="1">
      <c r="A98708" s="60"/>
      <c r="B98708" s="60"/>
      <c r="D98708" s="60" t="s">
        <v>485</v>
      </c>
      <c r="E98708" s="258"/>
      <c r="F98708" s="106"/>
      <c r="G98708" s="106"/>
      <c r="H98708" s="60"/>
      <c r="I98708" s="60"/>
      <c r="J98708" s="60"/>
      <c r="K98708" s="32"/>
      <c r="L98708" s="32"/>
      <c r="M98708" s="32"/>
      <c r="N98708" s="32"/>
      <c r="O98708" s="32"/>
      <c r="P98708" s="32"/>
      <c r="Q98708" s="32"/>
      <c r="R98708" s="32"/>
      <c r="S98708" s="32"/>
      <c r="T98708" s="60"/>
      <c r="U98708" s="60"/>
      <c r="V98708" s="60"/>
      <c r="W98708" s="60"/>
    </row>
    <row r="98709" spans="1:23" s="56" customFormat="1">
      <c r="A98709" s="60"/>
      <c r="B98709" s="60"/>
      <c r="D98709" s="60" t="s">
        <v>486</v>
      </c>
      <c r="E98709" s="258"/>
      <c r="F98709" s="106"/>
      <c r="G98709" s="106"/>
      <c r="H98709" s="60"/>
      <c r="I98709" s="60"/>
      <c r="J98709" s="60"/>
      <c r="K98709" s="32"/>
      <c r="L98709" s="32"/>
      <c r="M98709" s="32"/>
      <c r="N98709" s="32"/>
      <c r="O98709" s="32"/>
      <c r="P98709" s="32"/>
      <c r="Q98709" s="32"/>
      <c r="R98709" s="32"/>
      <c r="S98709" s="32"/>
      <c r="T98709" s="60"/>
      <c r="U98709" s="60"/>
      <c r="V98709" s="60"/>
      <c r="W98709" s="60"/>
    </row>
    <row r="98710" spans="1:23" s="56" customFormat="1">
      <c r="A98710" s="60"/>
      <c r="B98710" s="60"/>
      <c r="D98710" s="60" t="s">
        <v>487</v>
      </c>
      <c r="E98710" s="258"/>
      <c r="F98710" s="106"/>
      <c r="G98710" s="106"/>
      <c r="H98710" s="60"/>
      <c r="I98710" s="60"/>
      <c r="J98710" s="60"/>
      <c r="K98710" s="32"/>
      <c r="L98710" s="32"/>
      <c r="M98710" s="32"/>
      <c r="N98710" s="32"/>
      <c r="O98710" s="32"/>
      <c r="P98710" s="32"/>
      <c r="Q98710" s="32"/>
      <c r="R98710" s="32"/>
      <c r="S98710" s="32"/>
      <c r="T98710" s="60"/>
      <c r="U98710" s="60"/>
      <c r="V98710" s="60"/>
      <c r="W98710" s="60"/>
    </row>
    <row r="98711" spans="1:23" s="56" customFormat="1">
      <c r="A98711" s="60"/>
      <c r="B98711" s="60"/>
      <c r="D98711" s="60" t="s">
        <v>488</v>
      </c>
      <c r="E98711" s="258"/>
      <c r="F98711" s="106"/>
      <c r="G98711" s="106"/>
      <c r="H98711" s="60"/>
      <c r="I98711" s="60"/>
      <c r="J98711" s="60"/>
      <c r="K98711" s="32"/>
      <c r="L98711" s="32"/>
      <c r="M98711" s="32"/>
      <c r="N98711" s="32"/>
      <c r="O98711" s="32"/>
      <c r="P98711" s="32"/>
      <c r="Q98711" s="32"/>
      <c r="R98711" s="32"/>
      <c r="S98711" s="32"/>
      <c r="T98711" s="60"/>
      <c r="U98711" s="60"/>
      <c r="V98711" s="60"/>
      <c r="W98711" s="60"/>
    </row>
    <row r="98712" spans="1:23" s="56" customFormat="1">
      <c r="A98712" s="60"/>
      <c r="B98712" s="60"/>
      <c r="D98712" s="60" t="s">
        <v>489</v>
      </c>
      <c r="E98712" s="258"/>
      <c r="F98712" s="106"/>
      <c r="G98712" s="106"/>
      <c r="H98712" s="60"/>
      <c r="I98712" s="60"/>
      <c r="J98712" s="60"/>
      <c r="K98712" s="32"/>
      <c r="L98712" s="32"/>
      <c r="M98712" s="32"/>
      <c r="N98712" s="32"/>
      <c r="O98712" s="32"/>
      <c r="P98712" s="32"/>
      <c r="Q98712" s="32"/>
      <c r="R98712" s="32"/>
      <c r="S98712" s="32"/>
      <c r="T98712" s="60"/>
      <c r="U98712" s="60"/>
      <c r="V98712" s="60"/>
      <c r="W98712" s="60"/>
    </row>
    <row r="98713" spans="1:23" s="56" customFormat="1">
      <c r="A98713" s="60"/>
      <c r="B98713" s="60"/>
      <c r="D98713" s="60" t="s">
        <v>490</v>
      </c>
      <c r="E98713" s="258"/>
      <c r="F98713" s="106"/>
      <c r="G98713" s="106"/>
      <c r="H98713" s="60"/>
      <c r="I98713" s="60"/>
      <c r="J98713" s="60"/>
      <c r="K98713" s="32"/>
      <c r="L98713" s="32"/>
      <c r="M98713" s="32"/>
      <c r="N98713" s="32"/>
      <c r="O98713" s="32"/>
      <c r="P98713" s="32"/>
      <c r="Q98713" s="32"/>
      <c r="R98713" s="32"/>
      <c r="S98713" s="32"/>
      <c r="T98713" s="60"/>
      <c r="U98713" s="60"/>
      <c r="V98713" s="60"/>
      <c r="W98713" s="60"/>
    </row>
    <row r="98714" spans="1:23" s="56" customFormat="1">
      <c r="A98714" s="60"/>
      <c r="B98714" s="60"/>
      <c r="D98714" s="60" t="s">
        <v>491</v>
      </c>
      <c r="E98714" s="258"/>
      <c r="F98714" s="106"/>
      <c r="G98714" s="106"/>
      <c r="H98714" s="60"/>
      <c r="I98714" s="60"/>
      <c r="J98714" s="60"/>
      <c r="K98714" s="32"/>
      <c r="L98714" s="32"/>
      <c r="M98714" s="32"/>
      <c r="N98714" s="32"/>
      <c r="O98714" s="32"/>
      <c r="P98714" s="32"/>
      <c r="Q98714" s="32"/>
      <c r="R98714" s="32"/>
      <c r="S98714" s="32"/>
      <c r="T98714" s="60"/>
      <c r="U98714" s="60"/>
      <c r="V98714" s="60"/>
      <c r="W98714" s="60"/>
    </row>
    <row r="98715" spans="1:23" s="56" customFormat="1">
      <c r="A98715" s="60"/>
      <c r="B98715" s="60"/>
      <c r="D98715" s="60" t="s">
        <v>492</v>
      </c>
      <c r="E98715" s="258"/>
      <c r="F98715" s="106"/>
      <c r="G98715" s="106"/>
      <c r="H98715" s="60"/>
      <c r="I98715" s="60"/>
      <c r="J98715" s="60"/>
      <c r="K98715" s="32"/>
      <c r="L98715" s="32"/>
      <c r="M98715" s="32"/>
      <c r="N98715" s="32"/>
      <c r="O98715" s="32"/>
      <c r="P98715" s="32"/>
      <c r="Q98715" s="32"/>
      <c r="R98715" s="32"/>
      <c r="S98715" s="32"/>
      <c r="T98715" s="60"/>
      <c r="U98715" s="60"/>
      <c r="V98715" s="60"/>
      <c r="W98715" s="60"/>
    </row>
    <row r="98716" spans="1:23" s="56" customFormat="1">
      <c r="A98716" s="60"/>
      <c r="B98716" s="60"/>
      <c r="D98716" s="60" t="s">
        <v>493</v>
      </c>
      <c r="E98716" s="258"/>
      <c r="F98716" s="106"/>
      <c r="G98716" s="106"/>
      <c r="H98716" s="60"/>
      <c r="I98716" s="60"/>
      <c r="J98716" s="60"/>
      <c r="K98716" s="32"/>
      <c r="L98716" s="32"/>
      <c r="M98716" s="32"/>
      <c r="N98716" s="32"/>
      <c r="O98716" s="32"/>
      <c r="P98716" s="32"/>
      <c r="Q98716" s="32"/>
      <c r="R98716" s="32"/>
      <c r="S98716" s="32"/>
      <c r="T98716" s="60"/>
      <c r="U98716" s="60"/>
      <c r="V98716" s="60"/>
      <c r="W98716" s="60"/>
    </row>
    <row r="98717" spans="1:23" s="56" customFormat="1">
      <c r="A98717" s="60"/>
      <c r="B98717" s="60"/>
      <c r="D98717" s="60" t="s">
        <v>494</v>
      </c>
      <c r="E98717" s="258"/>
      <c r="F98717" s="106"/>
      <c r="G98717" s="106"/>
      <c r="H98717" s="60"/>
      <c r="I98717" s="60"/>
      <c r="J98717" s="60"/>
      <c r="K98717" s="32"/>
      <c r="L98717" s="32"/>
      <c r="M98717" s="32"/>
      <c r="N98717" s="32"/>
      <c r="O98717" s="32"/>
      <c r="P98717" s="32"/>
      <c r="Q98717" s="32"/>
      <c r="R98717" s="32"/>
      <c r="S98717" s="32"/>
      <c r="T98717" s="60"/>
      <c r="U98717" s="60"/>
      <c r="V98717" s="60"/>
      <c r="W98717" s="60"/>
    </row>
    <row r="98718" spans="1:23" s="56" customFormat="1">
      <c r="A98718" s="60"/>
      <c r="B98718" s="60"/>
      <c r="D98718" s="60" t="s">
        <v>495</v>
      </c>
      <c r="E98718" s="258"/>
      <c r="F98718" s="106"/>
      <c r="G98718" s="106"/>
      <c r="H98718" s="60"/>
      <c r="I98718" s="60"/>
      <c r="J98718" s="60"/>
      <c r="K98718" s="32"/>
      <c r="L98718" s="32"/>
      <c r="M98718" s="32"/>
      <c r="N98718" s="32"/>
      <c r="O98718" s="32"/>
      <c r="P98718" s="32"/>
      <c r="Q98718" s="32"/>
      <c r="R98718" s="32"/>
      <c r="S98718" s="32"/>
      <c r="T98718" s="60"/>
      <c r="U98718" s="60"/>
      <c r="V98718" s="60"/>
      <c r="W98718" s="60"/>
    </row>
    <row r="98719" spans="1:23" s="56" customFormat="1">
      <c r="A98719" s="60"/>
      <c r="B98719" s="60"/>
      <c r="D98719" s="60" t="s">
        <v>496</v>
      </c>
      <c r="E98719" s="258"/>
      <c r="F98719" s="106"/>
      <c r="G98719" s="106"/>
      <c r="H98719" s="60"/>
      <c r="I98719" s="60"/>
      <c r="J98719" s="60"/>
      <c r="K98719" s="32"/>
      <c r="L98719" s="32"/>
      <c r="M98719" s="32"/>
      <c r="N98719" s="32"/>
      <c r="O98719" s="32"/>
      <c r="P98719" s="32"/>
      <c r="Q98719" s="32"/>
      <c r="R98719" s="32"/>
      <c r="S98719" s="32"/>
      <c r="T98719" s="60"/>
      <c r="U98719" s="60"/>
      <c r="V98719" s="60"/>
      <c r="W98719" s="60"/>
    </row>
    <row r="98720" spans="1:23" s="56" customFormat="1">
      <c r="A98720" s="60"/>
      <c r="B98720" s="60"/>
      <c r="D98720" s="60" t="s">
        <v>497</v>
      </c>
      <c r="E98720" s="258"/>
      <c r="F98720" s="106"/>
      <c r="G98720" s="106"/>
      <c r="H98720" s="60"/>
      <c r="I98720" s="60"/>
      <c r="J98720" s="60"/>
      <c r="K98720" s="32"/>
      <c r="L98720" s="32"/>
      <c r="M98720" s="32"/>
      <c r="N98720" s="32"/>
      <c r="O98720" s="32"/>
      <c r="P98720" s="32"/>
      <c r="Q98720" s="32"/>
      <c r="R98720" s="32"/>
      <c r="S98720" s="32"/>
      <c r="T98720" s="60"/>
      <c r="U98720" s="60"/>
      <c r="V98720" s="60"/>
      <c r="W98720" s="60"/>
    </row>
    <row r="98721" spans="1:23" s="56" customFormat="1">
      <c r="A98721" s="60"/>
      <c r="B98721" s="60"/>
      <c r="D98721" s="60" t="s">
        <v>498</v>
      </c>
      <c r="E98721" s="258"/>
      <c r="F98721" s="106"/>
      <c r="G98721" s="106"/>
      <c r="H98721" s="60"/>
      <c r="I98721" s="60"/>
      <c r="J98721" s="60"/>
      <c r="K98721" s="32"/>
      <c r="L98721" s="32"/>
      <c r="M98721" s="32"/>
      <c r="N98721" s="32"/>
      <c r="O98721" s="32"/>
      <c r="P98721" s="32"/>
      <c r="Q98721" s="32"/>
      <c r="R98721" s="32"/>
      <c r="S98721" s="32"/>
      <c r="T98721" s="60"/>
      <c r="U98721" s="60"/>
      <c r="V98721" s="60"/>
      <c r="W98721" s="60"/>
    </row>
    <row r="98722" spans="1:23" s="56" customFormat="1">
      <c r="A98722" s="60"/>
      <c r="B98722" s="60"/>
      <c r="D98722" s="60" t="s">
        <v>499</v>
      </c>
      <c r="E98722" s="258"/>
      <c r="F98722" s="106"/>
      <c r="G98722" s="106"/>
      <c r="H98722" s="60"/>
      <c r="I98722" s="60"/>
      <c r="J98722" s="60"/>
      <c r="K98722" s="32"/>
      <c r="L98722" s="32"/>
      <c r="M98722" s="32"/>
      <c r="N98722" s="32"/>
      <c r="O98722" s="32"/>
      <c r="P98722" s="32"/>
      <c r="Q98722" s="32"/>
      <c r="R98722" s="32"/>
      <c r="S98722" s="32"/>
      <c r="T98722" s="60"/>
      <c r="U98722" s="60"/>
      <c r="V98722" s="60"/>
      <c r="W98722" s="60"/>
    </row>
    <row r="98723" spans="1:23" s="56" customFormat="1">
      <c r="A98723" s="60"/>
      <c r="B98723" s="60"/>
      <c r="D98723" s="60" t="s">
        <v>500</v>
      </c>
      <c r="E98723" s="258"/>
      <c r="F98723" s="106"/>
      <c r="G98723" s="106"/>
      <c r="H98723" s="60"/>
      <c r="I98723" s="60"/>
      <c r="J98723" s="60"/>
      <c r="K98723" s="32"/>
      <c r="L98723" s="32"/>
      <c r="M98723" s="32"/>
      <c r="N98723" s="32"/>
      <c r="O98723" s="32"/>
      <c r="P98723" s="32"/>
      <c r="Q98723" s="32"/>
      <c r="R98723" s="32"/>
      <c r="S98723" s="32"/>
      <c r="T98723" s="60"/>
      <c r="U98723" s="60"/>
      <c r="V98723" s="60"/>
      <c r="W98723" s="60"/>
    </row>
    <row r="98724" spans="1:23" s="56" customFormat="1">
      <c r="A98724" s="60"/>
      <c r="B98724" s="60"/>
      <c r="D98724" s="60" t="s">
        <v>501</v>
      </c>
      <c r="E98724" s="258"/>
      <c r="F98724" s="106"/>
      <c r="G98724" s="106"/>
      <c r="H98724" s="60"/>
      <c r="I98724" s="60"/>
      <c r="J98724" s="60"/>
      <c r="K98724" s="32"/>
      <c r="L98724" s="32"/>
      <c r="M98724" s="32"/>
      <c r="N98724" s="32"/>
      <c r="O98724" s="32"/>
      <c r="P98724" s="32"/>
      <c r="Q98724" s="32"/>
      <c r="R98724" s="32"/>
      <c r="S98724" s="32"/>
      <c r="T98724" s="60"/>
      <c r="U98724" s="60"/>
      <c r="V98724" s="60"/>
      <c r="W98724" s="60"/>
    </row>
    <row r="98725" spans="1:23" s="56" customFormat="1">
      <c r="A98725" s="60"/>
      <c r="B98725" s="60"/>
      <c r="D98725" s="60" t="s">
        <v>502</v>
      </c>
      <c r="E98725" s="258"/>
      <c r="F98725" s="106"/>
      <c r="G98725" s="106"/>
      <c r="H98725" s="60"/>
      <c r="I98725" s="60"/>
      <c r="J98725" s="60"/>
      <c r="K98725" s="32"/>
      <c r="L98725" s="32"/>
      <c r="M98725" s="32"/>
      <c r="N98725" s="32"/>
      <c r="O98725" s="32"/>
      <c r="P98725" s="32"/>
      <c r="Q98725" s="32"/>
      <c r="R98725" s="32"/>
      <c r="S98725" s="32"/>
      <c r="T98725" s="60"/>
      <c r="U98725" s="60"/>
      <c r="V98725" s="60"/>
      <c r="W98725" s="60"/>
    </row>
    <row r="98726" spans="1:23" s="56" customFormat="1">
      <c r="A98726" s="60"/>
      <c r="B98726" s="60"/>
      <c r="D98726" s="60" t="s">
        <v>503</v>
      </c>
      <c r="E98726" s="258"/>
      <c r="F98726" s="106"/>
      <c r="G98726" s="106"/>
      <c r="H98726" s="60"/>
      <c r="I98726" s="60"/>
      <c r="J98726" s="60"/>
      <c r="K98726" s="32"/>
      <c r="L98726" s="32"/>
      <c r="M98726" s="32"/>
      <c r="N98726" s="32"/>
      <c r="O98726" s="32"/>
      <c r="P98726" s="32"/>
      <c r="Q98726" s="32"/>
      <c r="R98726" s="32"/>
      <c r="S98726" s="32"/>
      <c r="T98726" s="60"/>
      <c r="U98726" s="60"/>
      <c r="V98726" s="60"/>
      <c r="W98726" s="60"/>
    </row>
    <row r="98727" spans="1:23" s="56" customFormat="1">
      <c r="A98727" s="60"/>
      <c r="B98727" s="60"/>
      <c r="D98727" s="60" t="s">
        <v>504</v>
      </c>
      <c r="E98727" s="258"/>
      <c r="F98727" s="106"/>
      <c r="G98727" s="106"/>
      <c r="H98727" s="60"/>
      <c r="I98727" s="60"/>
      <c r="J98727" s="60"/>
      <c r="K98727" s="32"/>
      <c r="L98727" s="32"/>
      <c r="M98727" s="32"/>
      <c r="N98727" s="32"/>
      <c r="O98727" s="32"/>
      <c r="P98727" s="32"/>
      <c r="Q98727" s="32"/>
      <c r="R98727" s="32"/>
      <c r="S98727" s="32"/>
      <c r="T98727" s="60"/>
      <c r="U98727" s="60"/>
      <c r="V98727" s="60"/>
      <c r="W98727" s="60"/>
    </row>
    <row r="98728" spans="1:23" s="56" customFormat="1">
      <c r="A98728" s="60"/>
      <c r="B98728" s="60"/>
      <c r="D98728" s="60" t="s">
        <v>505</v>
      </c>
      <c r="E98728" s="258"/>
      <c r="F98728" s="106"/>
      <c r="G98728" s="106"/>
      <c r="H98728" s="60"/>
      <c r="I98728" s="60"/>
      <c r="J98728" s="60"/>
      <c r="K98728" s="32"/>
      <c r="L98728" s="32"/>
      <c r="M98728" s="32"/>
      <c r="N98728" s="32"/>
      <c r="O98728" s="32"/>
      <c r="P98728" s="32"/>
      <c r="Q98728" s="32"/>
      <c r="R98728" s="32"/>
      <c r="S98728" s="32"/>
      <c r="T98728" s="60"/>
      <c r="U98728" s="60"/>
      <c r="V98728" s="60"/>
      <c r="W98728" s="60"/>
    </row>
    <row r="98729" spans="1:23" s="56" customFormat="1">
      <c r="A98729" s="60"/>
      <c r="B98729" s="60"/>
      <c r="D98729" s="60" t="s">
        <v>506</v>
      </c>
      <c r="E98729" s="258"/>
      <c r="F98729" s="106"/>
      <c r="G98729" s="106"/>
      <c r="H98729" s="60"/>
      <c r="I98729" s="60"/>
      <c r="J98729" s="60"/>
      <c r="K98729" s="32"/>
      <c r="L98729" s="32"/>
      <c r="M98729" s="32"/>
      <c r="N98729" s="32"/>
      <c r="O98729" s="32"/>
      <c r="P98729" s="32"/>
      <c r="Q98729" s="32"/>
      <c r="R98729" s="32"/>
      <c r="S98729" s="32"/>
      <c r="T98729" s="60"/>
      <c r="U98729" s="60"/>
      <c r="V98729" s="60"/>
      <c r="W98729" s="60"/>
    </row>
    <row r="98730" spans="1:23" s="56" customFormat="1">
      <c r="A98730" s="60"/>
      <c r="B98730" s="60"/>
      <c r="D98730" s="60" t="s">
        <v>507</v>
      </c>
      <c r="E98730" s="258"/>
      <c r="F98730" s="106"/>
      <c r="G98730" s="106"/>
      <c r="H98730" s="60"/>
      <c r="I98730" s="60"/>
      <c r="J98730" s="60"/>
      <c r="K98730" s="32"/>
      <c r="L98730" s="32"/>
      <c r="M98730" s="32"/>
      <c r="N98730" s="32"/>
      <c r="O98730" s="32"/>
      <c r="P98730" s="32"/>
      <c r="Q98730" s="32"/>
      <c r="R98730" s="32"/>
      <c r="S98730" s="32"/>
      <c r="T98730" s="60"/>
      <c r="U98730" s="60"/>
      <c r="V98730" s="60"/>
      <c r="W98730" s="60"/>
    </row>
    <row r="98731" spans="1:23" s="56" customFormat="1">
      <c r="A98731" s="60"/>
      <c r="B98731" s="60"/>
      <c r="D98731" s="60" t="s">
        <v>508</v>
      </c>
      <c r="E98731" s="258"/>
      <c r="F98731" s="106"/>
      <c r="G98731" s="106"/>
      <c r="H98731" s="60"/>
      <c r="I98731" s="60"/>
      <c r="J98731" s="60"/>
      <c r="K98731" s="32"/>
      <c r="L98731" s="32"/>
      <c r="M98731" s="32"/>
      <c r="N98731" s="32"/>
      <c r="O98731" s="32"/>
      <c r="P98731" s="32"/>
      <c r="Q98731" s="32"/>
      <c r="R98731" s="32"/>
      <c r="S98731" s="32"/>
      <c r="T98731" s="60"/>
      <c r="U98731" s="60"/>
      <c r="V98731" s="60"/>
      <c r="W98731" s="60"/>
    </row>
    <row r="98732" spans="1:23" s="56" customFormat="1">
      <c r="A98732" s="60"/>
      <c r="B98732" s="60"/>
      <c r="D98732" s="60" t="s">
        <v>509</v>
      </c>
      <c r="E98732" s="258"/>
      <c r="F98732" s="106"/>
      <c r="G98732" s="106"/>
      <c r="H98732" s="60"/>
      <c r="I98732" s="60"/>
      <c r="J98732" s="60"/>
      <c r="K98732" s="32"/>
      <c r="L98732" s="32"/>
      <c r="M98732" s="32"/>
      <c r="N98732" s="32"/>
      <c r="O98732" s="32"/>
      <c r="P98732" s="32"/>
      <c r="Q98732" s="32"/>
      <c r="R98732" s="32"/>
      <c r="S98732" s="32"/>
      <c r="T98732" s="60"/>
      <c r="U98732" s="60"/>
      <c r="V98732" s="60"/>
      <c r="W98732" s="60"/>
    </row>
    <row r="98733" spans="1:23" s="56" customFormat="1">
      <c r="A98733" s="60"/>
      <c r="B98733" s="60"/>
      <c r="D98733" s="60" t="s">
        <v>510</v>
      </c>
      <c r="E98733" s="258"/>
      <c r="F98733" s="106"/>
      <c r="G98733" s="106"/>
      <c r="H98733" s="60"/>
      <c r="I98733" s="60"/>
      <c r="J98733" s="60"/>
      <c r="K98733" s="32"/>
      <c r="L98733" s="32"/>
      <c r="M98733" s="32"/>
      <c r="N98733" s="32"/>
      <c r="O98733" s="32"/>
      <c r="P98733" s="32"/>
      <c r="Q98733" s="32"/>
      <c r="R98733" s="32"/>
      <c r="S98733" s="32"/>
      <c r="T98733" s="60"/>
      <c r="U98733" s="60"/>
      <c r="V98733" s="60"/>
      <c r="W98733" s="60"/>
    </row>
    <row r="98734" spans="1:23" s="56" customFormat="1">
      <c r="A98734" s="60"/>
      <c r="B98734" s="60"/>
      <c r="D98734" s="60" t="s">
        <v>511</v>
      </c>
      <c r="E98734" s="258"/>
      <c r="F98734" s="106"/>
      <c r="G98734" s="106"/>
      <c r="H98734" s="60"/>
      <c r="I98734" s="60"/>
      <c r="J98734" s="60"/>
      <c r="K98734" s="32"/>
      <c r="L98734" s="32"/>
      <c r="M98734" s="32"/>
      <c r="N98734" s="32"/>
      <c r="O98734" s="32"/>
      <c r="P98734" s="32"/>
      <c r="Q98734" s="32"/>
      <c r="R98734" s="32"/>
      <c r="S98734" s="32"/>
      <c r="T98734" s="60"/>
      <c r="U98734" s="60"/>
      <c r="V98734" s="60"/>
      <c r="W98734" s="60"/>
    </row>
    <row r="98735" spans="1:23" s="56" customFormat="1">
      <c r="A98735" s="60"/>
      <c r="B98735" s="60"/>
      <c r="D98735" s="60" t="s">
        <v>512</v>
      </c>
      <c r="E98735" s="258"/>
      <c r="F98735" s="106"/>
      <c r="G98735" s="106"/>
      <c r="H98735" s="60"/>
      <c r="I98735" s="60"/>
      <c r="J98735" s="60"/>
      <c r="K98735" s="32"/>
      <c r="L98735" s="32"/>
      <c r="M98735" s="32"/>
      <c r="N98735" s="32"/>
      <c r="O98735" s="32"/>
      <c r="P98735" s="32"/>
      <c r="Q98735" s="32"/>
      <c r="R98735" s="32"/>
      <c r="S98735" s="32"/>
      <c r="T98735" s="60"/>
      <c r="U98735" s="60"/>
      <c r="V98735" s="60"/>
      <c r="W98735" s="60"/>
    </row>
    <row r="98736" spans="1:23" s="56" customFormat="1">
      <c r="A98736" s="60"/>
      <c r="B98736" s="60"/>
      <c r="D98736" s="60" t="s">
        <v>513</v>
      </c>
      <c r="E98736" s="258"/>
      <c r="F98736" s="106"/>
      <c r="G98736" s="106"/>
      <c r="H98736" s="60"/>
      <c r="I98736" s="60"/>
      <c r="J98736" s="60"/>
      <c r="K98736" s="32"/>
      <c r="L98736" s="32"/>
      <c r="M98736" s="32"/>
      <c r="N98736" s="32"/>
      <c r="O98736" s="32"/>
      <c r="P98736" s="32"/>
      <c r="Q98736" s="32"/>
      <c r="R98736" s="32"/>
      <c r="S98736" s="32"/>
      <c r="T98736" s="60"/>
      <c r="U98736" s="60"/>
      <c r="V98736" s="60"/>
      <c r="W98736" s="60"/>
    </row>
    <row r="98737" spans="1:23" s="56" customFormat="1">
      <c r="A98737" s="60"/>
      <c r="B98737" s="60"/>
      <c r="D98737" s="60" t="s">
        <v>514</v>
      </c>
      <c r="E98737" s="258"/>
      <c r="F98737" s="106"/>
      <c r="G98737" s="106"/>
      <c r="H98737" s="60"/>
      <c r="I98737" s="60"/>
      <c r="J98737" s="60"/>
      <c r="K98737" s="32"/>
      <c r="L98737" s="32"/>
      <c r="M98737" s="32"/>
      <c r="N98737" s="32"/>
      <c r="O98737" s="32"/>
      <c r="P98737" s="32"/>
      <c r="Q98737" s="32"/>
      <c r="R98737" s="32"/>
      <c r="S98737" s="32"/>
      <c r="T98737" s="60"/>
      <c r="U98737" s="60"/>
      <c r="V98737" s="60"/>
      <c r="W98737" s="60"/>
    </row>
    <row r="98738" spans="1:23" s="56" customFormat="1">
      <c r="A98738" s="60"/>
      <c r="B98738" s="60"/>
      <c r="D98738" s="60" t="s">
        <v>515</v>
      </c>
      <c r="E98738" s="258"/>
      <c r="F98738" s="106"/>
      <c r="G98738" s="106"/>
      <c r="H98738" s="60"/>
      <c r="I98738" s="60"/>
      <c r="J98738" s="60"/>
      <c r="K98738" s="32"/>
      <c r="L98738" s="32"/>
      <c r="M98738" s="32"/>
      <c r="N98738" s="32"/>
      <c r="O98738" s="32"/>
      <c r="P98738" s="32"/>
      <c r="Q98738" s="32"/>
      <c r="R98738" s="32"/>
      <c r="S98738" s="32"/>
      <c r="T98738" s="60"/>
      <c r="U98738" s="60"/>
      <c r="V98738" s="60"/>
      <c r="W98738" s="60"/>
    </row>
    <row r="98739" spans="1:23" s="56" customFormat="1">
      <c r="A98739" s="60"/>
      <c r="B98739" s="60"/>
      <c r="D98739" s="60" t="s">
        <v>516</v>
      </c>
      <c r="E98739" s="258"/>
      <c r="F98739" s="106"/>
      <c r="G98739" s="106"/>
      <c r="H98739" s="60"/>
      <c r="I98739" s="60"/>
      <c r="J98739" s="60"/>
      <c r="K98739" s="32"/>
      <c r="L98739" s="32"/>
      <c r="M98739" s="32"/>
      <c r="N98739" s="32"/>
      <c r="O98739" s="32"/>
      <c r="P98739" s="32"/>
      <c r="Q98739" s="32"/>
      <c r="R98739" s="32"/>
      <c r="S98739" s="32"/>
      <c r="T98739" s="60"/>
      <c r="U98739" s="60"/>
      <c r="V98739" s="60"/>
      <c r="W98739" s="60"/>
    </row>
    <row r="98740" spans="1:23" s="56" customFormat="1">
      <c r="A98740" s="60"/>
      <c r="B98740" s="60"/>
      <c r="D98740" s="60" t="s">
        <v>517</v>
      </c>
      <c r="E98740" s="258"/>
      <c r="F98740" s="106"/>
      <c r="G98740" s="106"/>
      <c r="H98740" s="60"/>
      <c r="I98740" s="60"/>
      <c r="J98740" s="60"/>
      <c r="K98740" s="32"/>
      <c r="L98740" s="32"/>
      <c r="M98740" s="32"/>
      <c r="N98740" s="32"/>
      <c r="O98740" s="32"/>
      <c r="P98740" s="32"/>
      <c r="Q98740" s="32"/>
      <c r="R98740" s="32"/>
      <c r="S98740" s="32"/>
      <c r="T98740" s="60"/>
      <c r="U98740" s="60"/>
      <c r="V98740" s="60"/>
      <c r="W98740" s="60"/>
    </row>
    <row r="98741" spans="1:23" s="56" customFormat="1">
      <c r="A98741" s="60"/>
      <c r="B98741" s="60"/>
      <c r="D98741" s="60" t="s">
        <v>518</v>
      </c>
      <c r="E98741" s="258"/>
      <c r="F98741" s="106"/>
      <c r="G98741" s="106"/>
      <c r="H98741" s="60"/>
      <c r="I98741" s="60"/>
      <c r="J98741" s="60"/>
      <c r="K98741" s="32"/>
      <c r="L98741" s="32"/>
      <c r="M98741" s="32"/>
      <c r="N98741" s="32"/>
      <c r="O98741" s="32"/>
      <c r="P98741" s="32"/>
      <c r="Q98741" s="32"/>
      <c r="R98741" s="32"/>
      <c r="S98741" s="32"/>
      <c r="T98741" s="60"/>
      <c r="U98741" s="60"/>
      <c r="V98741" s="60"/>
      <c r="W98741" s="60"/>
    </row>
    <row r="98742" spans="1:23" s="56" customFormat="1">
      <c r="A98742" s="60"/>
      <c r="B98742" s="60"/>
      <c r="D98742" s="60" t="s">
        <v>519</v>
      </c>
      <c r="E98742" s="258"/>
      <c r="F98742" s="106"/>
      <c r="G98742" s="106"/>
      <c r="H98742" s="60"/>
      <c r="I98742" s="60"/>
      <c r="J98742" s="60"/>
      <c r="K98742" s="32"/>
      <c r="L98742" s="32"/>
      <c r="M98742" s="32"/>
      <c r="N98742" s="32"/>
      <c r="O98742" s="32"/>
      <c r="P98742" s="32"/>
      <c r="Q98742" s="32"/>
      <c r="R98742" s="32"/>
      <c r="S98742" s="32"/>
      <c r="T98742" s="60"/>
      <c r="U98742" s="60"/>
      <c r="V98742" s="60"/>
      <c r="W98742" s="60"/>
    </row>
    <row r="98743" spans="1:23" s="56" customFormat="1">
      <c r="A98743" s="60"/>
      <c r="B98743" s="60"/>
      <c r="D98743" s="60" t="s">
        <v>520</v>
      </c>
      <c r="E98743" s="258"/>
      <c r="F98743" s="106"/>
      <c r="G98743" s="106"/>
      <c r="H98743" s="60"/>
      <c r="I98743" s="60"/>
      <c r="J98743" s="60"/>
      <c r="K98743" s="32"/>
      <c r="L98743" s="32"/>
      <c r="M98743" s="32"/>
      <c r="N98743" s="32"/>
      <c r="O98743" s="32"/>
      <c r="P98743" s="32"/>
      <c r="Q98743" s="32"/>
      <c r="R98743" s="32"/>
      <c r="S98743" s="32"/>
      <c r="T98743" s="60"/>
      <c r="U98743" s="60"/>
      <c r="V98743" s="60"/>
      <c r="W98743" s="60"/>
    </row>
    <row r="98744" spans="1:23" s="56" customFormat="1">
      <c r="A98744" s="60"/>
      <c r="B98744" s="60"/>
      <c r="D98744" s="60" t="s">
        <v>521</v>
      </c>
      <c r="E98744" s="258"/>
      <c r="F98744" s="106"/>
      <c r="G98744" s="106"/>
      <c r="H98744" s="60"/>
      <c r="I98744" s="60"/>
      <c r="J98744" s="60"/>
      <c r="K98744" s="32"/>
      <c r="L98744" s="32"/>
      <c r="M98744" s="32"/>
      <c r="N98744" s="32"/>
      <c r="O98744" s="32"/>
      <c r="P98744" s="32"/>
      <c r="Q98744" s="32"/>
      <c r="R98744" s="32"/>
      <c r="S98744" s="32"/>
      <c r="T98744" s="60"/>
      <c r="U98744" s="60"/>
      <c r="V98744" s="60"/>
      <c r="W98744" s="60"/>
    </row>
    <row r="98745" spans="1:23" s="56" customFormat="1">
      <c r="A98745" s="60"/>
      <c r="B98745" s="60"/>
      <c r="D98745" s="60" t="s">
        <v>522</v>
      </c>
      <c r="E98745" s="258"/>
      <c r="F98745" s="106"/>
      <c r="G98745" s="106"/>
      <c r="H98745" s="60"/>
      <c r="I98745" s="60"/>
      <c r="J98745" s="60"/>
      <c r="K98745" s="32"/>
      <c r="L98745" s="32"/>
      <c r="M98745" s="32"/>
      <c r="N98745" s="32"/>
      <c r="O98745" s="32"/>
      <c r="P98745" s="32"/>
      <c r="Q98745" s="32"/>
      <c r="R98745" s="32"/>
      <c r="S98745" s="32"/>
      <c r="T98745" s="60"/>
      <c r="U98745" s="60"/>
      <c r="V98745" s="60"/>
      <c r="W98745" s="60"/>
    </row>
    <row r="98746" spans="1:23" s="56" customFormat="1">
      <c r="A98746" s="60"/>
      <c r="B98746" s="60"/>
      <c r="D98746" s="60" t="s">
        <v>523</v>
      </c>
      <c r="E98746" s="258"/>
      <c r="F98746" s="106"/>
      <c r="G98746" s="106"/>
      <c r="H98746" s="60"/>
      <c r="I98746" s="60"/>
      <c r="J98746" s="60"/>
      <c r="K98746" s="32"/>
      <c r="L98746" s="32"/>
      <c r="M98746" s="32"/>
      <c r="N98746" s="32"/>
      <c r="O98746" s="32"/>
      <c r="P98746" s="32"/>
      <c r="Q98746" s="32"/>
      <c r="R98746" s="32"/>
      <c r="S98746" s="32"/>
      <c r="T98746" s="60"/>
      <c r="U98746" s="60"/>
      <c r="V98746" s="60"/>
      <c r="W98746" s="60"/>
    </row>
    <row r="98747" spans="1:23" s="56" customFormat="1">
      <c r="A98747" s="60"/>
      <c r="B98747" s="60"/>
      <c r="D98747" s="60" t="s">
        <v>524</v>
      </c>
      <c r="E98747" s="258"/>
      <c r="F98747" s="106"/>
      <c r="G98747" s="106"/>
      <c r="H98747" s="60"/>
      <c r="I98747" s="60"/>
      <c r="J98747" s="60"/>
      <c r="K98747" s="32"/>
      <c r="L98747" s="32"/>
      <c r="M98747" s="32"/>
      <c r="N98747" s="32"/>
      <c r="O98747" s="32"/>
      <c r="P98747" s="32"/>
      <c r="Q98747" s="32"/>
      <c r="R98747" s="32"/>
      <c r="S98747" s="32"/>
      <c r="T98747" s="60"/>
      <c r="U98747" s="60"/>
      <c r="V98747" s="60"/>
      <c r="W98747" s="60"/>
    </row>
    <row r="98748" spans="1:23" s="56" customFormat="1">
      <c r="A98748" s="60"/>
      <c r="B98748" s="60"/>
      <c r="D98748" s="60" t="s">
        <v>525</v>
      </c>
      <c r="E98748" s="258"/>
      <c r="F98748" s="106"/>
      <c r="G98748" s="106"/>
      <c r="H98748" s="60"/>
      <c r="I98748" s="60"/>
      <c r="J98748" s="60"/>
      <c r="K98748" s="32"/>
      <c r="L98748" s="32"/>
      <c r="M98748" s="32"/>
      <c r="N98748" s="32"/>
      <c r="O98748" s="32"/>
      <c r="P98748" s="32"/>
      <c r="Q98748" s="32"/>
      <c r="R98748" s="32"/>
      <c r="S98748" s="32"/>
      <c r="T98748" s="60"/>
      <c r="U98748" s="60"/>
      <c r="V98748" s="60"/>
      <c r="W98748" s="60"/>
    </row>
    <row r="98749" spans="1:23" s="56" customFormat="1">
      <c r="A98749" s="60"/>
      <c r="B98749" s="60"/>
      <c r="D98749" s="60" t="s">
        <v>526</v>
      </c>
      <c r="E98749" s="258"/>
      <c r="F98749" s="106"/>
      <c r="G98749" s="106"/>
      <c r="H98749" s="60"/>
      <c r="I98749" s="60"/>
      <c r="J98749" s="60"/>
      <c r="K98749" s="32"/>
      <c r="L98749" s="32"/>
      <c r="M98749" s="32"/>
      <c r="N98749" s="32"/>
      <c r="O98749" s="32"/>
      <c r="P98749" s="32"/>
      <c r="Q98749" s="32"/>
      <c r="R98749" s="32"/>
      <c r="S98749" s="32"/>
      <c r="T98749" s="60"/>
      <c r="U98749" s="60"/>
      <c r="V98749" s="60"/>
      <c r="W98749" s="60"/>
    </row>
    <row r="98750" spans="1:23" s="56" customFormat="1">
      <c r="A98750" s="60"/>
      <c r="B98750" s="60"/>
      <c r="D98750" s="60" t="s">
        <v>527</v>
      </c>
      <c r="E98750" s="258"/>
      <c r="F98750" s="106"/>
      <c r="G98750" s="106"/>
      <c r="H98750" s="60"/>
      <c r="I98750" s="60"/>
      <c r="J98750" s="60"/>
      <c r="K98750" s="32"/>
      <c r="L98750" s="32"/>
      <c r="M98750" s="32"/>
      <c r="N98750" s="32"/>
      <c r="O98750" s="32"/>
      <c r="P98750" s="32"/>
      <c r="Q98750" s="32"/>
      <c r="R98750" s="32"/>
      <c r="S98750" s="32"/>
      <c r="T98750" s="60"/>
      <c r="U98750" s="60"/>
      <c r="V98750" s="60"/>
      <c r="W98750" s="60"/>
    </row>
    <row r="115048" spans="1:23" s="56" customFormat="1">
      <c r="A115048" s="60"/>
      <c r="B115048" s="60"/>
      <c r="D115048" s="60" t="s">
        <v>85</v>
      </c>
      <c r="E115048" s="258"/>
      <c r="F115048" s="106"/>
      <c r="G115048" s="106"/>
      <c r="H115048" s="60"/>
      <c r="I115048" s="60"/>
      <c r="J115048" s="60"/>
      <c r="K115048" s="32"/>
      <c r="L115048" s="32"/>
      <c r="M115048" s="32"/>
      <c r="N115048" s="32"/>
      <c r="O115048" s="32"/>
      <c r="P115048" s="32"/>
      <c r="Q115048" s="32"/>
      <c r="R115048" s="32"/>
      <c r="S115048" s="32"/>
      <c r="T115048" s="60"/>
      <c r="U115048" s="60"/>
      <c r="V115048" s="60"/>
      <c r="W115048" s="60"/>
    </row>
    <row r="115049" spans="1:23" s="56" customFormat="1">
      <c r="A115049" s="60"/>
      <c r="B115049" s="60"/>
      <c r="D115049" s="60" t="s">
        <v>88</v>
      </c>
      <c r="E115049" s="258"/>
      <c r="F115049" s="106"/>
      <c r="G115049" s="106"/>
      <c r="H115049" s="60"/>
      <c r="I115049" s="60"/>
      <c r="J115049" s="60"/>
      <c r="K115049" s="32"/>
      <c r="L115049" s="32"/>
      <c r="M115049" s="32"/>
      <c r="N115049" s="32"/>
      <c r="O115049" s="32"/>
      <c r="P115049" s="32"/>
      <c r="Q115049" s="32"/>
      <c r="R115049" s="32"/>
      <c r="S115049" s="32"/>
      <c r="T115049" s="60"/>
      <c r="U115049" s="60"/>
      <c r="V115049" s="60"/>
      <c r="W115049" s="60"/>
    </row>
    <row r="115050" spans="1:23" s="56" customFormat="1">
      <c r="A115050" s="60"/>
      <c r="B115050" s="60"/>
      <c r="D115050" s="60" t="s">
        <v>443</v>
      </c>
      <c r="E115050" s="258"/>
      <c r="F115050" s="106"/>
      <c r="G115050" s="106"/>
      <c r="H115050" s="60"/>
      <c r="I115050" s="60"/>
      <c r="J115050" s="60"/>
      <c r="K115050" s="32"/>
      <c r="L115050" s="32"/>
      <c r="M115050" s="32"/>
      <c r="N115050" s="32"/>
      <c r="O115050" s="32"/>
      <c r="P115050" s="32"/>
      <c r="Q115050" s="32"/>
      <c r="R115050" s="32"/>
      <c r="S115050" s="32"/>
      <c r="T115050" s="60"/>
      <c r="U115050" s="60"/>
      <c r="V115050" s="60"/>
      <c r="W115050" s="60"/>
    </row>
    <row r="115051" spans="1:23" s="56" customFormat="1">
      <c r="A115051" s="60"/>
      <c r="B115051" s="60"/>
      <c r="D115051" s="60" t="s">
        <v>444</v>
      </c>
      <c r="E115051" s="258"/>
      <c r="F115051" s="106"/>
      <c r="G115051" s="106"/>
      <c r="H115051" s="60"/>
      <c r="I115051" s="60"/>
      <c r="J115051" s="60"/>
      <c r="K115051" s="32"/>
      <c r="L115051" s="32"/>
      <c r="M115051" s="32"/>
      <c r="N115051" s="32"/>
      <c r="O115051" s="32"/>
      <c r="P115051" s="32"/>
      <c r="Q115051" s="32"/>
      <c r="R115051" s="32"/>
      <c r="S115051" s="32"/>
      <c r="T115051" s="60"/>
      <c r="U115051" s="60"/>
      <c r="V115051" s="60"/>
      <c r="W115051" s="60"/>
    </row>
    <row r="115052" spans="1:23" s="56" customFormat="1">
      <c r="A115052" s="60"/>
      <c r="B115052" s="60"/>
      <c r="D115052" s="60" t="s">
        <v>445</v>
      </c>
      <c r="E115052" s="258"/>
      <c r="F115052" s="106"/>
      <c r="G115052" s="106"/>
      <c r="H115052" s="60"/>
      <c r="I115052" s="60"/>
      <c r="J115052" s="60"/>
      <c r="K115052" s="32"/>
      <c r="L115052" s="32"/>
      <c r="M115052" s="32"/>
      <c r="N115052" s="32"/>
      <c r="O115052" s="32"/>
      <c r="P115052" s="32"/>
      <c r="Q115052" s="32"/>
      <c r="R115052" s="32"/>
      <c r="S115052" s="32"/>
      <c r="T115052" s="60"/>
      <c r="U115052" s="60"/>
      <c r="V115052" s="60"/>
      <c r="W115052" s="60"/>
    </row>
    <row r="115053" spans="1:23" s="56" customFormat="1">
      <c r="A115053" s="60"/>
      <c r="B115053" s="60"/>
      <c r="D115053" s="60" t="s">
        <v>446</v>
      </c>
      <c r="E115053" s="258"/>
      <c r="F115053" s="106"/>
      <c r="G115053" s="106"/>
      <c r="H115053" s="60"/>
      <c r="I115053" s="60"/>
      <c r="J115053" s="60"/>
      <c r="K115053" s="32"/>
      <c r="L115053" s="32"/>
      <c r="M115053" s="32"/>
      <c r="N115053" s="32"/>
      <c r="O115053" s="32"/>
      <c r="P115053" s="32"/>
      <c r="Q115053" s="32"/>
      <c r="R115053" s="32"/>
      <c r="S115053" s="32"/>
      <c r="T115053" s="60"/>
      <c r="U115053" s="60"/>
      <c r="V115053" s="60"/>
      <c r="W115053" s="60"/>
    </row>
    <row r="115054" spans="1:23" s="56" customFormat="1">
      <c r="A115054" s="60"/>
      <c r="B115054" s="60"/>
      <c r="D115054" s="60" t="s">
        <v>447</v>
      </c>
      <c r="E115054" s="258"/>
      <c r="F115054" s="106"/>
      <c r="G115054" s="106"/>
      <c r="H115054" s="60"/>
      <c r="I115054" s="60"/>
      <c r="J115054" s="60"/>
      <c r="K115054" s="32"/>
      <c r="L115054" s="32"/>
      <c r="M115054" s="32"/>
      <c r="N115054" s="32"/>
      <c r="O115054" s="32"/>
      <c r="P115054" s="32"/>
      <c r="Q115054" s="32"/>
      <c r="R115054" s="32"/>
      <c r="S115054" s="32"/>
      <c r="T115054" s="60"/>
      <c r="U115054" s="60"/>
      <c r="V115054" s="60"/>
      <c r="W115054" s="60"/>
    </row>
    <row r="115055" spans="1:23" s="56" customFormat="1">
      <c r="A115055" s="60"/>
      <c r="B115055" s="60"/>
      <c r="D115055" s="60" t="s">
        <v>448</v>
      </c>
      <c r="E115055" s="258"/>
      <c r="F115055" s="106"/>
      <c r="G115055" s="106"/>
      <c r="H115055" s="60"/>
      <c r="I115055" s="60"/>
      <c r="J115055" s="60"/>
      <c r="K115055" s="32"/>
      <c r="L115055" s="32"/>
      <c r="M115055" s="32"/>
      <c r="N115055" s="32"/>
      <c r="O115055" s="32"/>
      <c r="P115055" s="32"/>
      <c r="Q115055" s="32"/>
      <c r="R115055" s="32"/>
      <c r="S115055" s="32"/>
      <c r="T115055" s="60"/>
      <c r="U115055" s="60"/>
      <c r="V115055" s="60"/>
      <c r="W115055" s="60"/>
    </row>
    <row r="115056" spans="1:23" s="56" customFormat="1">
      <c r="A115056" s="60"/>
      <c r="B115056" s="60"/>
      <c r="D115056" s="60" t="s">
        <v>449</v>
      </c>
      <c r="E115056" s="258"/>
      <c r="F115056" s="106"/>
      <c r="G115056" s="106"/>
      <c r="H115056" s="60"/>
      <c r="I115056" s="60"/>
      <c r="J115056" s="60"/>
      <c r="K115056" s="32"/>
      <c r="L115056" s="32"/>
      <c r="M115056" s="32"/>
      <c r="N115056" s="32"/>
      <c r="O115056" s="32"/>
      <c r="P115056" s="32"/>
      <c r="Q115056" s="32"/>
      <c r="R115056" s="32"/>
      <c r="S115056" s="32"/>
      <c r="T115056" s="60"/>
      <c r="U115056" s="60"/>
      <c r="V115056" s="60"/>
      <c r="W115056" s="60"/>
    </row>
    <row r="115057" spans="1:23" s="56" customFormat="1">
      <c r="A115057" s="60"/>
      <c r="B115057" s="60"/>
      <c r="D115057" s="60" t="s">
        <v>450</v>
      </c>
      <c r="E115057" s="258"/>
      <c r="F115057" s="106"/>
      <c r="G115057" s="106"/>
      <c r="H115057" s="60"/>
      <c r="I115057" s="60"/>
      <c r="J115057" s="60"/>
      <c r="K115057" s="32"/>
      <c r="L115057" s="32"/>
      <c r="M115057" s="32"/>
      <c r="N115057" s="32"/>
      <c r="O115057" s="32"/>
      <c r="P115057" s="32"/>
      <c r="Q115057" s="32"/>
      <c r="R115057" s="32"/>
      <c r="S115057" s="32"/>
      <c r="T115057" s="60"/>
      <c r="U115057" s="60"/>
      <c r="V115057" s="60"/>
      <c r="W115057" s="60"/>
    </row>
    <row r="115058" spans="1:23" s="56" customFormat="1">
      <c r="A115058" s="60"/>
      <c r="B115058" s="60"/>
      <c r="D115058" s="60" t="s">
        <v>451</v>
      </c>
      <c r="E115058" s="258"/>
      <c r="F115058" s="106"/>
      <c r="G115058" s="106"/>
      <c r="H115058" s="60"/>
      <c r="I115058" s="60"/>
      <c r="J115058" s="60"/>
      <c r="K115058" s="32"/>
      <c r="L115058" s="32"/>
      <c r="M115058" s="32"/>
      <c r="N115058" s="32"/>
      <c r="O115058" s="32"/>
      <c r="P115058" s="32"/>
      <c r="Q115058" s="32"/>
      <c r="R115058" s="32"/>
      <c r="S115058" s="32"/>
      <c r="T115058" s="60"/>
      <c r="U115058" s="60"/>
      <c r="V115058" s="60"/>
      <c r="W115058" s="60"/>
    </row>
    <row r="115059" spans="1:23" s="56" customFormat="1">
      <c r="A115059" s="60"/>
      <c r="B115059" s="60"/>
      <c r="D115059" s="60" t="s">
        <v>452</v>
      </c>
      <c r="E115059" s="258"/>
      <c r="F115059" s="106"/>
      <c r="G115059" s="106"/>
      <c r="H115059" s="60"/>
      <c r="I115059" s="60"/>
      <c r="J115059" s="60"/>
      <c r="K115059" s="32"/>
      <c r="L115059" s="32"/>
      <c r="M115059" s="32"/>
      <c r="N115059" s="32"/>
      <c r="O115059" s="32"/>
      <c r="P115059" s="32"/>
      <c r="Q115059" s="32"/>
      <c r="R115059" s="32"/>
      <c r="S115059" s="32"/>
      <c r="T115059" s="60"/>
      <c r="U115059" s="60"/>
      <c r="V115059" s="60"/>
      <c r="W115059" s="60"/>
    </row>
    <row r="115060" spans="1:23" s="56" customFormat="1">
      <c r="A115060" s="60"/>
      <c r="B115060" s="60"/>
      <c r="D115060" s="60" t="s">
        <v>453</v>
      </c>
      <c r="E115060" s="258"/>
      <c r="F115060" s="106"/>
      <c r="G115060" s="106"/>
      <c r="H115060" s="60"/>
      <c r="I115060" s="60"/>
      <c r="J115060" s="60"/>
      <c r="K115060" s="32"/>
      <c r="L115060" s="32"/>
      <c r="M115060" s="32"/>
      <c r="N115060" s="32"/>
      <c r="O115060" s="32"/>
      <c r="P115060" s="32"/>
      <c r="Q115060" s="32"/>
      <c r="R115060" s="32"/>
      <c r="S115060" s="32"/>
      <c r="T115060" s="60"/>
      <c r="U115060" s="60"/>
      <c r="V115060" s="60"/>
      <c r="W115060" s="60"/>
    </row>
    <row r="115061" spans="1:23" s="56" customFormat="1">
      <c r="A115061" s="60"/>
      <c r="B115061" s="60"/>
      <c r="D115061" s="60" t="s">
        <v>454</v>
      </c>
      <c r="E115061" s="258"/>
      <c r="F115061" s="106"/>
      <c r="G115061" s="106"/>
      <c r="H115061" s="60"/>
      <c r="I115061" s="60"/>
      <c r="J115061" s="60"/>
      <c r="K115061" s="32"/>
      <c r="L115061" s="32"/>
      <c r="M115061" s="32"/>
      <c r="N115061" s="32"/>
      <c r="O115061" s="32"/>
      <c r="P115061" s="32"/>
      <c r="Q115061" s="32"/>
      <c r="R115061" s="32"/>
      <c r="S115061" s="32"/>
      <c r="T115061" s="60"/>
      <c r="U115061" s="60"/>
      <c r="V115061" s="60"/>
      <c r="W115061" s="60"/>
    </row>
    <row r="115062" spans="1:23" s="56" customFormat="1">
      <c r="A115062" s="60"/>
      <c r="B115062" s="60"/>
      <c r="D115062" s="60" t="s">
        <v>455</v>
      </c>
      <c r="E115062" s="258"/>
      <c r="F115062" s="106"/>
      <c r="G115062" s="106"/>
      <c r="H115062" s="60"/>
      <c r="I115062" s="60"/>
      <c r="J115062" s="60"/>
      <c r="K115062" s="32"/>
      <c r="L115062" s="32"/>
      <c r="M115062" s="32"/>
      <c r="N115062" s="32"/>
      <c r="O115062" s="32"/>
      <c r="P115062" s="32"/>
      <c r="Q115062" s="32"/>
      <c r="R115062" s="32"/>
      <c r="S115062" s="32"/>
      <c r="T115062" s="60"/>
      <c r="U115062" s="60"/>
      <c r="V115062" s="60"/>
      <c r="W115062" s="60"/>
    </row>
    <row r="115063" spans="1:23" s="56" customFormat="1">
      <c r="A115063" s="60"/>
      <c r="B115063" s="60"/>
      <c r="D115063" s="60" t="s">
        <v>456</v>
      </c>
      <c r="E115063" s="258"/>
      <c r="F115063" s="106"/>
      <c r="G115063" s="106"/>
      <c r="H115063" s="60"/>
      <c r="I115063" s="60"/>
      <c r="J115063" s="60"/>
      <c r="K115063" s="32"/>
      <c r="L115063" s="32"/>
      <c r="M115063" s="32"/>
      <c r="N115063" s="32"/>
      <c r="O115063" s="32"/>
      <c r="P115063" s="32"/>
      <c r="Q115063" s="32"/>
      <c r="R115063" s="32"/>
      <c r="S115063" s="32"/>
      <c r="T115063" s="60"/>
      <c r="U115063" s="60"/>
      <c r="V115063" s="60"/>
      <c r="W115063" s="60"/>
    </row>
    <row r="115064" spans="1:23" s="56" customFormat="1">
      <c r="A115064" s="60"/>
      <c r="B115064" s="60"/>
      <c r="D115064" s="60" t="s">
        <v>457</v>
      </c>
      <c r="E115064" s="258"/>
      <c r="F115064" s="106"/>
      <c r="G115064" s="106"/>
      <c r="H115064" s="60"/>
      <c r="I115064" s="60"/>
      <c r="J115064" s="60"/>
      <c r="K115064" s="32"/>
      <c r="L115064" s="32"/>
      <c r="M115064" s="32"/>
      <c r="N115064" s="32"/>
      <c r="O115064" s="32"/>
      <c r="P115064" s="32"/>
      <c r="Q115064" s="32"/>
      <c r="R115064" s="32"/>
      <c r="S115064" s="32"/>
      <c r="T115064" s="60"/>
      <c r="U115064" s="60"/>
      <c r="V115064" s="60"/>
      <c r="W115064" s="60"/>
    </row>
    <row r="115065" spans="1:23" s="56" customFormat="1">
      <c r="A115065" s="60"/>
      <c r="B115065" s="60"/>
      <c r="D115065" s="60" t="s">
        <v>458</v>
      </c>
      <c r="E115065" s="258"/>
      <c r="F115065" s="106"/>
      <c r="G115065" s="106"/>
      <c r="H115065" s="60"/>
      <c r="I115065" s="60"/>
      <c r="J115065" s="60"/>
      <c r="K115065" s="32"/>
      <c r="L115065" s="32"/>
      <c r="M115065" s="32"/>
      <c r="N115065" s="32"/>
      <c r="O115065" s="32"/>
      <c r="P115065" s="32"/>
      <c r="Q115065" s="32"/>
      <c r="R115065" s="32"/>
      <c r="S115065" s="32"/>
      <c r="T115065" s="60"/>
      <c r="U115065" s="60"/>
      <c r="V115065" s="60"/>
      <c r="W115065" s="60"/>
    </row>
    <row r="115066" spans="1:23" s="56" customFormat="1">
      <c r="A115066" s="60"/>
      <c r="B115066" s="60"/>
      <c r="D115066" s="60" t="s">
        <v>459</v>
      </c>
      <c r="E115066" s="258"/>
      <c r="F115066" s="106"/>
      <c r="G115066" s="106"/>
      <c r="H115066" s="60"/>
      <c r="I115066" s="60"/>
      <c r="J115066" s="60"/>
      <c r="K115066" s="32"/>
      <c r="L115066" s="32"/>
      <c r="M115066" s="32"/>
      <c r="N115066" s="32"/>
      <c r="O115066" s="32"/>
      <c r="P115066" s="32"/>
      <c r="Q115066" s="32"/>
      <c r="R115066" s="32"/>
      <c r="S115066" s="32"/>
      <c r="T115066" s="60"/>
      <c r="U115066" s="60"/>
      <c r="V115066" s="60"/>
      <c r="W115066" s="60"/>
    </row>
    <row r="115067" spans="1:23" s="56" customFormat="1">
      <c r="A115067" s="60"/>
      <c r="B115067" s="60"/>
      <c r="D115067" s="60" t="s">
        <v>460</v>
      </c>
      <c r="E115067" s="258"/>
      <c r="F115067" s="106"/>
      <c r="G115067" s="106"/>
      <c r="H115067" s="60"/>
      <c r="I115067" s="60"/>
      <c r="J115067" s="60"/>
      <c r="K115067" s="32"/>
      <c r="L115067" s="32"/>
      <c r="M115067" s="32"/>
      <c r="N115067" s="32"/>
      <c r="O115067" s="32"/>
      <c r="P115067" s="32"/>
      <c r="Q115067" s="32"/>
      <c r="R115067" s="32"/>
      <c r="S115067" s="32"/>
      <c r="T115067" s="60"/>
      <c r="U115067" s="60"/>
      <c r="V115067" s="60"/>
      <c r="W115067" s="60"/>
    </row>
    <row r="115068" spans="1:23" s="56" customFormat="1">
      <c r="A115068" s="60"/>
      <c r="B115068" s="60"/>
      <c r="D115068" s="60" t="s">
        <v>461</v>
      </c>
      <c r="E115068" s="258"/>
      <c r="F115068" s="106"/>
      <c r="G115068" s="106"/>
      <c r="H115068" s="60"/>
      <c r="I115068" s="60"/>
      <c r="J115068" s="60"/>
      <c r="K115068" s="32"/>
      <c r="L115068" s="32"/>
      <c r="M115068" s="32"/>
      <c r="N115068" s="32"/>
      <c r="O115068" s="32"/>
      <c r="P115068" s="32"/>
      <c r="Q115068" s="32"/>
      <c r="R115068" s="32"/>
      <c r="S115068" s="32"/>
      <c r="T115068" s="60"/>
      <c r="U115068" s="60"/>
      <c r="V115068" s="60"/>
      <c r="W115068" s="60"/>
    </row>
    <row r="115069" spans="1:23" s="56" customFormat="1">
      <c r="A115069" s="60"/>
      <c r="B115069" s="60"/>
      <c r="D115069" s="60" t="s">
        <v>462</v>
      </c>
      <c r="E115069" s="258"/>
      <c r="F115069" s="106"/>
      <c r="G115069" s="106"/>
      <c r="H115069" s="60"/>
      <c r="I115069" s="60"/>
      <c r="J115069" s="60"/>
      <c r="K115069" s="32"/>
      <c r="L115069" s="32"/>
      <c r="M115069" s="32"/>
      <c r="N115069" s="32"/>
      <c r="O115069" s="32"/>
      <c r="P115069" s="32"/>
      <c r="Q115069" s="32"/>
      <c r="R115069" s="32"/>
      <c r="S115069" s="32"/>
      <c r="T115069" s="60"/>
      <c r="U115069" s="60"/>
      <c r="V115069" s="60"/>
      <c r="W115069" s="60"/>
    </row>
    <row r="115070" spans="1:23" s="56" customFormat="1">
      <c r="A115070" s="60"/>
      <c r="B115070" s="60"/>
      <c r="D115070" s="60" t="s">
        <v>463</v>
      </c>
      <c r="E115070" s="258"/>
      <c r="F115070" s="106"/>
      <c r="G115070" s="106"/>
      <c r="H115070" s="60"/>
      <c r="I115070" s="60"/>
      <c r="J115070" s="60"/>
      <c r="K115070" s="32"/>
      <c r="L115070" s="32"/>
      <c r="M115070" s="32"/>
      <c r="N115070" s="32"/>
      <c r="O115070" s="32"/>
      <c r="P115070" s="32"/>
      <c r="Q115070" s="32"/>
      <c r="R115070" s="32"/>
      <c r="S115070" s="32"/>
      <c r="T115070" s="60"/>
      <c r="U115070" s="60"/>
      <c r="V115070" s="60"/>
      <c r="W115070" s="60"/>
    </row>
    <row r="115071" spans="1:23" s="56" customFormat="1">
      <c r="A115071" s="60"/>
      <c r="B115071" s="60"/>
      <c r="D115071" s="60" t="s">
        <v>464</v>
      </c>
      <c r="E115071" s="258"/>
      <c r="F115071" s="106"/>
      <c r="G115071" s="106"/>
      <c r="H115071" s="60"/>
      <c r="I115071" s="60"/>
      <c r="J115071" s="60"/>
      <c r="K115071" s="32"/>
      <c r="L115071" s="32"/>
      <c r="M115071" s="32"/>
      <c r="N115071" s="32"/>
      <c r="O115071" s="32"/>
      <c r="P115071" s="32"/>
      <c r="Q115071" s="32"/>
      <c r="R115071" s="32"/>
      <c r="S115071" s="32"/>
      <c r="T115071" s="60"/>
      <c r="U115071" s="60"/>
      <c r="V115071" s="60"/>
      <c r="W115071" s="60"/>
    </row>
    <row r="115072" spans="1:23" s="56" customFormat="1">
      <c r="A115072" s="60"/>
      <c r="B115072" s="60"/>
      <c r="D115072" s="60" t="s">
        <v>465</v>
      </c>
      <c r="E115072" s="258"/>
      <c r="F115072" s="106"/>
      <c r="G115072" s="106"/>
      <c r="H115072" s="60"/>
      <c r="I115072" s="60"/>
      <c r="J115072" s="60"/>
      <c r="K115072" s="32"/>
      <c r="L115072" s="32"/>
      <c r="M115072" s="32"/>
      <c r="N115072" s="32"/>
      <c r="O115072" s="32"/>
      <c r="P115072" s="32"/>
      <c r="Q115072" s="32"/>
      <c r="R115072" s="32"/>
      <c r="S115072" s="32"/>
      <c r="T115072" s="60"/>
      <c r="U115072" s="60"/>
      <c r="V115072" s="60"/>
      <c r="W115072" s="60"/>
    </row>
    <row r="115073" spans="1:23" s="56" customFormat="1">
      <c r="A115073" s="60"/>
      <c r="B115073" s="60"/>
      <c r="D115073" s="60" t="s">
        <v>466</v>
      </c>
      <c r="E115073" s="258"/>
      <c r="F115073" s="106"/>
      <c r="G115073" s="106"/>
      <c r="H115073" s="60"/>
      <c r="I115073" s="60"/>
      <c r="J115073" s="60"/>
      <c r="K115073" s="32"/>
      <c r="L115073" s="32"/>
      <c r="M115073" s="32"/>
      <c r="N115073" s="32"/>
      <c r="O115073" s="32"/>
      <c r="P115073" s="32"/>
      <c r="Q115073" s="32"/>
      <c r="R115073" s="32"/>
      <c r="S115073" s="32"/>
      <c r="T115073" s="60"/>
      <c r="U115073" s="60"/>
      <c r="V115073" s="60"/>
      <c r="W115073" s="60"/>
    </row>
    <row r="115074" spans="1:23" s="56" customFormat="1">
      <c r="A115074" s="60"/>
      <c r="B115074" s="60"/>
      <c r="D115074" s="60" t="s">
        <v>467</v>
      </c>
      <c r="E115074" s="258"/>
      <c r="F115074" s="106"/>
      <c r="G115074" s="106"/>
      <c r="H115074" s="60"/>
      <c r="I115074" s="60"/>
      <c r="J115074" s="60"/>
      <c r="K115074" s="32"/>
      <c r="L115074" s="32"/>
      <c r="M115074" s="32"/>
      <c r="N115074" s="32"/>
      <c r="O115074" s="32"/>
      <c r="P115074" s="32"/>
      <c r="Q115074" s="32"/>
      <c r="R115074" s="32"/>
      <c r="S115074" s="32"/>
      <c r="T115074" s="60"/>
      <c r="U115074" s="60"/>
      <c r="V115074" s="60"/>
      <c r="W115074" s="60"/>
    </row>
    <row r="115075" spans="1:23" s="56" customFormat="1">
      <c r="A115075" s="60"/>
      <c r="B115075" s="60"/>
      <c r="D115075" s="60" t="s">
        <v>468</v>
      </c>
      <c r="E115075" s="258"/>
      <c r="F115075" s="106"/>
      <c r="G115075" s="106"/>
      <c r="H115075" s="60"/>
      <c r="I115075" s="60"/>
      <c r="J115075" s="60"/>
      <c r="K115075" s="32"/>
      <c r="L115075" s="32"/>
      <c r="M115075" s="32"/>
      <c r="N115075" s="32"/>
      <c r="O115075" s="32"/>
      <c r="P115075" s="32"/>
      <c r="Q115075" s="32"/>
      <c r="R115075" s="32"/>
      <c r="S115075" s="32"/>
      <c r="T115075" s="60"/>
      <c r="U115075" s="60"/>
      <c r="V115075" s="60"/>
      <c r="W115075" s="60"/>
    </row>
    <row r="115076" spans="1:23" s="56" customFormat="1">
      <c r="A115076" s="60"/>
      <c r="B115076" s="60"/>
      <c r="D115076" s="60" t="s">
        <v>469</v>
      </c>
      <c r="E115076" s="258"/>
      <c r="F115076" s="106"/>
      <c r="G115076" s="106"/>
      <c r="H115076" s="60"/>
      <c r="I115076" s="60"/>
      <c r="J115076" s="60"/>
      <c r="K115076" s="32"/>
      <c r="L115076" s="32"/>
      <c r="M115076" s="32"/>
      <c r="N115076" s="32"/>
      <c r="O115076" s="32"/>
      <c r="P115076" s="32"/>
      <c r="Q115076" s="32"/>
      <c r="R115076" s="32"/>
      <c r="S115076" s="32"/>
      <c r="T115076" s="60"/>
      <c r="U115076" s="60"/>
      <c r="V115076" s="60"/>
      <c r="W115076" s="60"/>
    </row>
    <row r="115077" spans="1:23" s="56" customFormat="1">
      <c r="A115077" s="60"/>
      <c r="B115077" s="60"/>
      <c r="D115077" s="60" t="s">
        <v>470</v>
      </c>
      <c r="E115077" s="258"/>
      <c r="F115077" s="106"/>
      <c r="G115077" s="106"/>
      <c r="H115077" s="60"/>
      <c r="I115077" s="60"/>
      <c r="J115077" s="60"/>
      <c r="K115077" s="32"/>
      <c r="L115077" s="32"/>
      <c r="M115077" s="32"/>
      <c r="N115077" s="32"/>
      <c r="O115077" s="32"/>
      <c r="P115077" s="32"/>
      <c r="Q115077" s="32"/>
      <c r="R115077" s="32"/>
      <c r="S115077" s="32"/>
      <c r="T115077" s="60"/>
      <c r="U115077" s="60"/>
      <c r="V115077" s="60"/>
      <c r="W115077" s="60"/>
    </row>
    <row r="115078" spans="1:23" s="56" customFormat="1">
      <c r="A115078" s="60"/>
      <c r="B115078" s="60"/>
      <c r="D115078" s="60" t="s">
        <v>471</v>
      </c>
      <c r="E115078" s="258"/>
      <c r="F115078" s="106"/>
      <c r="G115078" s="106"/>
      <c r="H115078" s="60"/>
      <c r="I115078" s="60"/>
      <c r="J115078" s="60"/>
      <c r="K115078" s="32"/>
      <c r="L115078" s="32"/>
      <c r="M115078" s="32"/>
      <c r="N115078" s="32"/>
      <c r="O115078" s="32"/>
      <c r="P115078" s="32"/>
      <c r="Q115078" s="32"/>
      <c r="R115078" s="32"/>
      <c r="S115078" s="32"/>
      <c r="T115078" s="60"/>
      <c r="U115078" s="60"/>
      <c r="V115078" s="60"/>
      <c r="W115078" s="60"/>
    </row>
    <row r="115079" spans="1:23" s="56" customFormat="1">
      <c r="A115079" s="60"/>
      <c r="B115079" s="60"/>
      <c r="D115079" s="60" t="s">
        <v>472</v>
      </c>
      <c r="E115079" s="258"/>
      <c r="F115079" s="106"/>
      <c r="G115079" s="106"/>
      <c r="H115079" s="60"/>
      <c r="I115079" s="60"/>
      <c r="J115079" s="60"/>
      <c r="K115079" s="32"/>
      <c r="L115079" s="32"/>
      <c r="M115079" s="32"/>
      <c r="N115079" s="32"/>
      <c r="O115079" s="32"/>
      <c r="P115079" s="32"/>
      <c r="Q115079" s="32"/>
      <c r="R115079" s="32"/>
      <c r="S115079" s="32"/>
      <c r="T115079" s="60"/>
      <c r="U115079" s="60"/>
      <c r="V115079" s="60"/>
      <c r="W115079" s="60"/>
    </row>
    <row r="115080" spans="1:23" s="56" customFormat="1">
      <c r="A115080" s="60"/>
      <c r="B115080" s="60"/>
      <c r="D115080" s="60" t="s">
        <v>473</v>
      </c>
      <c r="E115080" s="258"/>
      <c r="F115080" s="106"/>
      <c r="G115080" s="106"/>
      <c r="H115080" s="60"/>
      <c r="I115080" s="60"/>
      <c r="J115080" s="60"/>
      <c r="K115080" s="32"/>
      <c r="L115080" s="32"/>
      <c r="M115080" s="32"/>
      <c r="N115080" s="32"/>
      <c r="O115080" s="32"/>
      <c r="P115080" s="32"/>
      <c r="Q115080" s="32"/>
      <c r="R115080" s="32"/>
      <c r="S115080" s="32"/>
      <c r="T115080" s="60"/>
      <c r="U115080" s="60"/>
      <c r="V115080" s="60"/>
      <c r="W115080" s="60"/>
    </row>
    <row r="115081" spans="1:23" s="56" customFormat="1">
      <c r="A115081" s="60"/>
      <c r="B115081" s="60"/>
      <c r="D115081" s="60" t="s">
        <v>474</v>
      </c>
      <c r="E115081" s="258"/>
      <c r="F115081" s="106"/>
      <c r="G115081" s="106"/>
      <c r="H115081" s="60"/>
      <c r="I115081" s="60"/>
      <c r="J115081" s="60"/>
      <c r="K115081" s="32"/>
      <c r="L115081" s="32"/>
      <c r="M115081" s="32"/>
      <c r="N115081" s="32"/>
      <c r="O115081" s="32"/>
      <c r="P115081" s="32"/>
      <c r="Q115081" s="32"/>
      <c r="R115081" s="32"/>
      <c r="S115081" s="32"/>
      <c r="T115081" s="60"/>
      <c r="U115081" s="60"/>
      <c r="V115081" s="60"/>
      <c r="W115081" s="60"/>
    </row>
    <row r="115082" spans="1:23" s="56" customFormat="1">
      <c r="A115082" s="60"/>
      <c r="B115082" s="60"/>
      <c r="D115082" s="60" t="s">
        <v>475</v>
      </c>
      <c r="E115082" s="258"/>
      <c r="F115082" s="106"/>
      <c r="G115082" s="106"/>
      <c r="H115082" s="60"/>
      <c r="I115082" s="60"/>
      <c r="J115082" s="60"/>
      <c r="K115082" s="32"/>
      <c r="L115082" s="32"/>
      <c r="M115082" s="32"/>
      <c r="N115082" s="32"/>
      <c r="O115082" s="32"/>
      <c r="P115082" s="32"/>
      <c r="Q115082" s="32"/>
      <c r="R115082" s="32"/>
      <c r="S115082" s="32"/>
      <c r="T115082" s="60"/>
      <c r="U115082" s="60"/>
      <c r="V115082" s="60"/>
      <c r="W115082" s="60"/>
    </row>
    <row r="115083" spans="1:23" s="56" customFormat="1">
      <c r="A115083" s="60"/>
      <c r="B115083" s="60"/>
      <c r="D115083" s="60" t="s">
        <v>476</v>
      </c>
      <c r="E115083" s="258"/>
      <c r="F115083" s="106"/>
      <c r="G115083" s="106"/>
      <c r="H115083" s="60"/>
      <c r="I115083" s="60"/>
      <c r="J115083" s="60"/>
      <c r="K115083" s="32"/>
      <c r="L115083" s="32"/>
      <c r="M115083" s="32"/>
      <c r="N115083" s="32"/>
      <c r="O115083" s="32"/>
      <c r="P115083" s="32"/>
      <c r="Q115083" s="32"/>
      <c r="R115083" s="32"/>
      <c r="S115083" s="32"/>
      <c r="T115083" s="60"/>
      <c r="U115083" s="60"/>
      <c r="V115083" s="60"/>
      <c r="W115083" s="60"/>
    </row>
    <row r="115084" spans="1:23" s="56" customFormat="1">
      <c r="A115084" s="60"/>
      <c r="B115084" s="60"/>
      <c r="D115084" s="60" t="s">
        <v>477</v>
      </c>
      <c r="E115084" s="258"/>
      <c r="F115084" s="106"/>
      <c r="G115084" s="106"/>
      <c r="H115084" s="60"/>
      <c r="I115084" s="60"/>
      <c r="J115084" s="60"/>
      <c r="K115084" s="32"/>
      <c r="L115084" s="32"/>
      <c r="M115084" s="32"/>
      <c r="N115084" s="32"/>
      <c r="O115084" s="32"/>
      <c r="P115084" s="32"/>
      <c r="Q115084" s="32"/>
      <c r="R115084" s="32"/>
      <c r="S115084" s="32"/>
      <c r="T115084" s="60"/>
      <c r="U115084" s="60"/>
      <c r="V115084" s="60"/>
      <c r="W115084" s="60"/>
    </row>
    <row r="115085" spans="1:23" s="56" customFormat="1">
      <c r="A115085" s="60"/>
      <c r="B115085" s="60"/>
      <c r="D115085" s="60" t="s">
        <v>478</v>
      </c>
      <c r="E115085" s="258"/>
      <c r="F115085" s="106"/>
      <c r="G115085" s="106"/>
      <c r="H115085" s="60"/>
      <c r="I115085" s="60"/>
      <c r="J115085" s="60"/>
      <c r="K115085" s="32"/>
      <c r="L115085" s="32"/>
      <c r="M115085" s="32"/>
      <c r="N115085" s="32"/>
      <c r="O115085" s="32"/>
      <c r="P115085" s="32"/>
      <c r="Q115085" s="32"/>
      <c r="R115085" s="32"/>
      <c r="S115085" s="32"/>
      <c r="T115085" s="60"/>
      <c r="U115085" s="60"/>
      <c r="V115085" s="60"/>
      <c r="W115085" s="60"/>
    </row>
    <row r="115086" spans="1:23" s="56" customFormat="1">
      <c r="A115086" s="60"/>
      <c r="B115086" s="60"/>
      <c r="D115086" s="60" t="s">
        <v>479</v>
      </c>
      <c r="E115086" s="258"/>
      <c r="F115086" s="106"/>
      <c r="G115086" s="106"/>
      <c r="H115086" s="60"/>
      <c r="I115086" s="60"/>
      <c r="J115086" s="60"/>
      <c r="K115086" s="32"/>
      <c r="L115086" s="32"/>
      <c r="M115086" s="32"/>
      <c r="N115086" s="32"/>
      <c r="O115086" s="32"/>
      <c r="P115086" s="32"/>
      <c r="Q115086" s="32"/>
      <c r="R115086" s="32"/>
      <c r="S115086" s="32"/>
      <c r="T115086" s="60"/>
      <c r="U115086" s="60"/>
      <c r="V115086" s="60"/>
      <c r="W115086" s="60"/>
    </row>
    <row r="115087" spans="1:23" s="56" customFormat="1">
      <c r="A115087" s="60"/>
      <c r="B115087" s="60"/>
      <c r="D115087" s="60" t="s">
        <v>480</v>
      </c>
      <c r="E115087" s="258"/>
      <c r="F115087" s="106"/>
      <c r="G115087" s="106"/>
      <c r="H115087" s="60"/>
      <c r="I115087" s="60"/>
      <c r="J115087" s="60"/>
      <c r="K115087" s="32"/>
      <c r="L115087" s="32"/>
      <c r="M115087" s="32"/>
      <c r="N115087" s="32"/>
      <c r="O115087" s="32"/>
      <c r="P115087" s="32"/>
      <c r="Q115087" s="32"/>
      <c r="R115087" s="32"/>
      <c r="S115087" s="32"/>
      <c r="T115087" s="60"/>
      <c r="U115087" s="60"/>
      <c r="V115087" s="60"/>
      <c r="W115087" s="60"/>
    </row>
    <row r="115088" spans="1:23" s="56" customFormat="1">
      <c r="A115088" s="60"/>
      <c r="B115088" s="60"/>
      <c r="D115088" s="60" t="s">
        <v>481</v>
      </c>
      <c r="E115088" s="258"/>
      <c r="F115088" s="106"/>
      <c r="G115088" s="106"/>
      <c r="H115088" s="60"/>
      <c r="I115088" s="60"/>
      <c r="J115088" s="60"/>
      <c r="K115088" s="32"/>
      <c r="L115088" s="32"/>
      <c r="M115088" s="32"/>
      <c r="N115088" s="32"/>
      <c r="O115088" s="32"/>
      <c r="P115088" s="32"/>
      <c r="Q115088" s="32"/>
      <c r="R115088" s="32"/>
      <c r="S115088" s="32"/>
      <c r="T115088" s="60"/>
      <c r="U115088" s="60"/>
      <c r="V115088" s="60"/>
      <c r="W115088" s="60"/>
    </row>
    <row r="115089" spans="1:23" s="56" customFormat="1">
      <c r="A115089" s="60"/>
      <c r="B115089" s="60"/>
      <c r="D115089" s="60" t="s">
        <v>482</v>
      </c>
      <c r="E115089" s="258"/>
      <c r="F115089" s="106"/>
      <c r="G115089" s="106"/>
      <c r="H115089" s="60"/>
      <c r="I115089" s="60"/>
      <c r="J115089" s="60"/>
      <c r="K115089" s="32"/>
      <c r="L115089" s="32"/>
      <c r="M115089" s="32"/>
      <c r="N115089" s="32"/>
      <c r="O115089" s="32"/>
      <c r="P115089" s="32"/>
      <c r="Q115089" s="32"/>
      <c r="R115089" s="32"/>
      <c r="S115089" s="32"/>
      <c r="T115089" s="60"/>
      <c r="U115089" s="60"/>
      <c r="V115089" s="60"/>
      <c r="W115089" s="60"/>
    </row>
    <row r="115090" spans="1:23" s="56" customFormat="1">
      <c r="A115090" s="60"/>
      <c r="B115090" s="60"/>
      <c r="D115090" s="60" t="s">
        <v>483</v>
      </c>
      <c r="E115090" s="258"/>
      <c r="F115090" s="106"/>
      <c r="G115090" s="106"/>
      <c r="H115090" s="60"/>
      <c r="I115090" s="60"/>
      <c r="J115090" s="60"/>
      <c r="K115090" s="32"/>
      <c r="L115090" s="32"/>
      <c r="M115090" s="32"/>
      <c r="N115090" s="32"/>
      <c r="O115090" s="32"/>
      <c r="P115090" s="32"/>
      <c r="Q115090" s="32"/>
      <c r="R115090" s="32"/>
      <c r="S115090" s="32"/>
      <c r="T115090" s="60"/>
      <c r="U115090" s="60"/>
      <c r="V115090" s="60"/>
      <c r="W115090" s="60"/>
    </row>
    <row r="115091" spans="1:23" s="56" customFormat="1">
      <c r="A115091" s="60"/>
      <c r="B115091" s="60"/>
      <c r="D115091" s="60" t="s">
        <v>484</v>
      </c>
      <c r="E115091" s="258"/>
      <c r="F115091" s="106"/>
      <c r="G115091" s="106"/>
      <c r="H115091" s="60"/>
      <c r="I115091" s="60"/>
      <c r="J115091" s="60"/>
      <c r="K115091" s="32"/>
      <c r="L115091" s="32"/>
      <c r="M115091" s="32"/>
      <c r="N115091" s="32"/>
      <c r="O115091" s="32"/>
      <c r="P115091" s="32"/>
      <c r="Q115091" s="32"/>
      <c r="R115091" s="32"/>
      <c r="S115091" s="32"/>
      <c r="T115091" s="60"/>
      <c r="U115091" s="60"/>
      <c r="V115091" s="60"/>
      <c r="W115091" s="60"/>
    </row>
    <row r="115092" spans="1:23" s="56" customFormat="1">
      <c r="A115092" s="60"/>
      <c r="B115092" s="60"/>
      <c r="D115092" s="60" t="s">
        <v>485</v>
      </c>
      <c r="E115092" s="258"/>
      <c r="F115092" s="106"/>
      <c r="G115092" s="106"/>
      <c r="H115092" s="60"/>
      <c r="I115092" s="60"/>
      <c r="J115092" s="60"/>
      <c r="K115092" s="32"/>
      <c r="L115092" s="32"/>
      <c r="M115092" s="32"/>
      <c r="N115092" s="32"/>
      <c r="O115092" s="32"/>
      <c r="P115092" s="32"/>
      <c r="Q115092" s="32"/>
      <c r="R115092" s="32"/>
      <c r="S115092" s="32"/>
      <c r="T115092" s="60"/>
      <c r="U115092" s="60"/>
      <c r="V115092" s="60"/>
      <c r="W115092" s="60"/>
    </row>
    <row r="115093" spans="1:23" s="56" customFormat="1">
      <c r="A115093" s="60"/>
      <c r="B115093" s="60"/>
      <c r="D115093" s="60" t="s">
        <v>486</v>
      </c>
      <c r="E115093" s="258"/>
      <c r="F115093" s="106"/>
      <c r="G115093" s="106"/>
      <c r="H115093" s="60"/>
      <c r="I115093" s="60"/>
      <c r="J115093" s="60"/>
      <c r="K115093" s="32"/>
      <c r="L115093" s="32"/>
      <c r="M115093" s="32"/>
      <c r="N115093" s="32"/>
      <c r="O115093" s="32"/>
      <c r="P115093" s="32"/>
      <c r="Q115093" s="32"/>
      <c r="R115093" s="32"/>
      <c r="S115093" s="32"/>
      <c r="T115093" s="60"/>
      <c r="U115093" s="60"/>
      <c r="V115093" s="60"/>
      <c r="W115093" s="60"/>
    </row>
    <row r="115094" spans="1:23" s="56" customFormat="1">
      <c r="A115094" s="60"/>
      <c r="B115094" s="60"/>
      <c r="D115094" s="60" t="s">
        <v>487</v>
      </c>
      <c r="E115094" s="258"/>
      <c r="F115094" s="106"/>
      <c r="G115094" s="106"/>
      <c r="H115094" s="60"/>
      <c r="I115094" s="60"/>
      <c r="J115094" s="60"/>
      <c r="K115094" s="32"/>
      <c r="L115094" s="32"/>
      <c r="M115094" s="32"/>
      <c r="N115094" s="32"/>
      <c r="O115094" s="32"/>
      <c r="P115094" s="32"/>
      <c r="Q115094" s="32"/>
      <c r="R115094" s="32"/>
      <c r="S115094" s="32"/>
      <c r="T115094" s="60"/>
      <c r="U115094" s="60"/>
      <c r="V115094" s="60"/>
      <c r="W115094" s="60"/>
    </row>
    <row r="115095" spans="1:23" s="56" customFormat="1">
      <c r="A115095" s="60"/>
      <c r="B115095" s="60"/>
      <c r="D115095" s="60" t="s">
        <v>488</v>
      </c>
      <c r="E115095" s="258"/>
      <c r="F115095" s="106"/>
      <c r="G115095" s="106"/>
      <c r="H115095" s="60"/>
      <c r="I115095" s="60"/>
      <c r="J115095" s="60"/>
      <c r="K115095" s="32"/>
      <c r="L115095" s="32"/>
      <c r="M115095" s="32"/>
      <c r="N115095" s="32"/>
      <c r="O115095" s="32"/>
      <c r="P115095" s="32"/>
      <c r="Q115095" s="32"/>
      <c r="R115095" s="32"/>
      <c r="S115095" s="32"/>
      <c r="T115095" s="60"/>
      <c r="U115095" s="60"/>
      <c r="V115095" s="60"/>
      <c r="W115095" s="60"/>
    </row>
    <row r="115096" spans="1:23" s="56" customFormat="1">
      <c r="A115096" s="60"/>
      <c r="B115096" s="60"/>
      <c r="D115096" s="60" t="s">
        <v>489</v>
      </c>
      <c r="E115096" s="258"/>
      <c r="F115096" s="106"/>
      <c r="G115096" s="106"/>
      <c r="H115096" s="60"/>
      <c r="I115096" s="60"/>
      <c r="J115096" s="60"/>
      <c r="K115096" s="32"/>
      <c r="L115096" s="32"/>
      <c r="M115096" s="32"/>
      <c r="N115096" s="32"/>
      <c r="O115096" s="32"/>
      <c r="P115096" s="32"/>
      <c r="Q115096" s="32"/>
      <c r="R115096" s="32"/>
      <c r="S115096" s="32"/>
      <c r="T115096" s="60"/>
      <c r="U115096" s="60"/>
      <c r="V115096" s="60"/>
      <c r="W115096" s="60"/>
    </row>
    <row r="115097" spans="1:23" s="56" customFormat="1">
      <c r="A115097" s="60"/>
      <c r="B115097" s="60"/>
      <c r="D115097" s="60" t="s">
        <v>490</v>
      </c>
      <c r="E115097" s="258"/>
      <c r="F115097" s="106"/>
      <c r="G115097" s="106"/>
      <c r="H115097" s="60"/>
      <c r="I115097" s="60"/>
      <c r="J115097" s="60"/>
      <c r="K115097" s="32"/>
      <c r="L115097" s="32"/>
      <c r="M115097" s="32"/>
      <c r="N115097" s="32"/>
      <c r="O115097" s="32"/>
      <c r="P115097" s="32"/>
      <c r="Q115097" s="32"/>
      <c r="R115097" s="32"/>
      <c r="S115097" s="32"/>
      <c r="T115097" s="60"/>
      <c r="U115097" s="60"/>
      <c r="V115097" s="60"/>
      <c r="W115097" s="60"/>
    </row>
    <row r="115098" spans="1:23" s="56" customFormat="1">
      <c r="A115098" s="60"/>
      <c r="B115098" s="60"/>
      <c r="D115098" s="60" t="s">
        <v>491</v>
      </c>
      <c r="E115098" s="258"/>
      <c r="F115098" s="106"/>
      <c r="G115098" s="106"/>
      <c r="H115098" s="60"/>
      <c r="I115098" s="60"/>
      <c r="J115098" s="60"/>
      <c r="K115098" s="32"/>
      <c r="L115098" s="32"/>
      <c r="M115098" s="32"/>
      <c r="N115098" s="32"/>
      <c r="O115098" s="32"/>
      <c r="P115098" s="32"/>
      <c r="Q115098" s="32"/>
      <c r="R115098" s="32"/>
      <c r="S115098" s="32"/>
      <c r="T115098" s="60"/>
      <c r="U115098" s="60"/>
      <c r="V115098" s="60"/>
      <c r="W115098" s="60"/>
    </row>
    <row r="115099" spans="1:23" s="56" customFormat="1">
      <c r="A115099" s="60"/>
      <c r="B115099" s="60"/>
      <c r="D115099" s="60" t="s">
        <v>492</v>
      </c>
      <c r="E115099" s="258"/>
      <c r="F115099" s="106"/>
      <c r="G115099" s="106"/>
      <c r="H115099" s="60"/>
      <c r="I115099" s="60"/>
      <c r="J115099" s="60"/>
      <c r="K115099" s="32"/>
      <c r="L115099" s="32"/>
      <c r="M115099" s="32"/>
      <c r="N115099" s="32"/>
      <c r="O115099" s="32"/>
      <c r="P115099" s="32"/>
      <c r="Q115099" s="32"/>
      <c r="R115099" s="32"/>
      <c r="S115099" s="32"/>
      <c r="T115099" s="60"/>
      <c r="U115099" s="60"/>
      <c r="V115099" s="60"/>
      <c r="W115099" s="60"/>
    </row>
    <row r="115100" spans="1:23" s="56" customFormat="1">
      <c r="A115100" s="60"/>
      <c r="B115100" s="60"/>
      <c r="D115100" s="60" t="s">
        <v>493</v>
      </c>
      <c r="E115100" s="258"/>
      <c r="F115100" s="106"/>
      <c r="G115100" s="106"/>
      <c r="H115100" s="60"/>
      <c r="I115100" s="60"/>
      <c r="J115100" s="60"/>
      <c r="K115100" s="32"/>
      <c r="L115100" s="32"/>
      <c r="M115100" s="32"/>
      <c r="N115100" s="32"/>
      <c r="O115100" s="32"/>
      <c r="P115100" s="32"/>
      <c r="Q115100" s="32"/>
      <c r="R115100" s="32"/>
      <c r="S115100" s="32"/>
      <c r="T115100" s="60"/>
      <c r="U115100" s="60"/>
      <c r="V115100" s="60"/>
      <c r="W115100" s="60"/>
    </row>
    <row r="115101" spans="1:23" s="56" customFormat="1">
      <c r="A115101" s="60"/>
      <c r="B115101" s="60"/>
      <c r="D115101" s="60" t="s">
        <v>494</v>
      </c>
      <c r="E115101" s="258"/>
      <c r="F115101" s="106"/>
      <c r="G115101" s="106"/>
      <c r="H115101" s="60"/>
      <c r="I115101" s="60"/>
      <c r="J115101" s="60"/>
      <c r="K115101" s="32"/>
      <c r="L115101" s="32"/>
      <c r="M115101" s="32"/>
      <c r="N115101" s="32"/>
      <c r="O115101" s="32"/>
      <c r="P115101" s="32"/>
      <c r="Q115101" s="32"/>
      <c r="R115101" s="32"/>
      <c r="S115101" s="32"/>
      <c r="T115101" s="60"/>
      <c r="U115101" s="60"/>
      <c r="V115101" s="60"/>
      <c r="W115101" s="60"/>
    </row>
    <row r="115102" spans="1:23" s="56" customFormat="1">
      <c r="A115102" s="60"/>
      <c r="B115102" s="60"/>
      <c r="D115102" s="60" t="s">
        <v>495</v>
      </c>
      <c r="E115102" s="258"/>
      <c r="F115102" s="106"/>
      <c r="G115102" s="106"/>
      <c r="H115102" s="60"/>
      <c r="I115102" s="60"/>
      <c r="J115102" s="60"/>
      <c r="K115102" s="32"/>
      <c r="L115102" s="32"/>
      <c r="M115102" s="32"/>
      <c r="N115102" s="32"/>
      <c r="O115102" s="32"/>
      <c r="P115102" s="32"/>
      <c r="Q115102" s="32"/>
      <c r="R115102" s="32"/>
      <c r="S115102" s="32"/>
      <c r="T115102" s="60"/>
      <c r="U115102" s="60"/>
      <c r="V115102" s="60"/>
      <c r="W115102" s="60"/>
    </row>
    <row r="115103" spans="1:23" s="56" customFormat="1">
      <c r="A115103" s="60"/>
      <c r="B115103" s="60"/>
      <c r="D115103" s="60" t="s">
        <v>496</v>
      </c>
      <c r="E115103" s="258"/>
      <c r="F115103" s="106"/>
      <c r="G115103" s="106"/>
      <c r="H115103" s="60"/>
      <c r="I115103" s="60"/>
      <c r="J115103" s="60"/>
      <c r="K115103" s="32"/>
      <c r="L115103" s="32"/>
      <c r="M115103" s="32"/>
      <c r="N115103" s="32"/>
      <c r="O115103" s="32"/>
      <c r="P115103" s="32"/>
      <c r="Q115103" s="32"/>
      <c r="R115103" s="32"/>
      <c r="S115103" s="32"/>
      <c r="T115103" s="60"/>
      <c r="U115103" s="60"/>
      <c r="V115103" s="60"/>
      <c r="W115103" s="60"/>
    </row>
    <row r="115104" spans="1:23" s="56" customFormat="1">
      <c r="A115104" s="60"/>
      <c r="B115104" s="60"/>
      <c r="D115104" s="60" t="s">
        <v>497</v>
      </c>
      <c r="E115104" s="258"/>
      <c r="F115104" s="106"/>
      <c r="G115104" s="106"/>
      <c r="H115104" s="60"/>
      <c r="I115104" s="60"/>
      <c r="J115104" s="60"/>
      <c r="K115104" s="32"/>
      <c r="L115104" s="32"/>
      <c r="M115104" s="32"/>
      <c r="N115104" s="32"/>
      <c r="O115104" s="32"/>
      <c r="P115104" s="32"/>
      <c r="Q115104" s="32"/>
      <c r="R115104" s="32"/>
      <c r="S115104" s="32"/>
      <c r="T115104" s="60"/>
      <c r="U115104" s="60"/>
      <c r="V115104" s="60"/>
      <c r="W115104" s="60"/>
    </row>
    <row r="115105" spans="1:23" s="56" customFormat="1">
      <c r="A115105" s="60"/>
      <c r="B115105" s="60"/>
      <c r="D115105" s="60" t="s">
        <v>498</v>
      </c>
      <c r="E115105" s="258"/>
      <c r="F115105" s="106"/>
      <c r="G115105" s="106"/>
      <c r="H115105" s="60"/>
      <c r="I115105" s="60"/>
      <c r="J115105" s="60"/>
      <c r="K115105" s="32"/>
      <c r="L115105" s="32"/>
      <c r="M115105" s="32"/>
      <c r="N115105" s="32"/>
      <c r="O115105" s="32"/>
      <c r="P115105" s="32"/>
      <c r="Q115105" s="32"/>
      <c r="R115105" s="32"/>
      <c r="S115105" s="32"/>
      <c r="T115105" s="60"/>
      <c r="U115105" s="60"/>
      <c r="V115105" s="60"/>
      <c r="W115105" s="60"/>
    </row>
    <row r="115106" spans="1:23" s="56" customFormat="1">
      <c r="A115106" s="60"/>
      <c r="B115106" s="60"/>
      <c r="D115106" s="60" t="s">
        <v>499</v>
      </c>
      <c r="E115106" s="258"/>
      <c r="F115106" s="106"/>
      <c r="G115106" s="106"/>
      <c r="H115106" s="60"/>
      <c r="I115106" s="60"/>
      <c r="J115106" s="60"/>
      <c r="K115106" s="32"/>
      <c r="L115106" s="32"/>
      <c r="M115106" s="32"/>
      <c r="N115106" s="32"/>
      <c r="O115106" s="32"/>
      <c r="P115106" s="32"/>
      <c r="Q115106" s="32"/>
      <c r="R115106" s="32"/>
      <c r="S115106" s="32"/>
      <c r="T115106" s="60"/>
      <c r="U115106" s="60"/>
      <c r="V115106" s="60"/>
      <c r="W115106" s="60"/>
    </row>
    <row r="115107" spans="1:23" s="56" customFormat="1">
      <c r="A115107" s="60"/>
      <c r="B115107" s="60"/>
      <c r="D115107" s="60" t="s">
        <v>500</v>
      </c>
      <c r="E115107" s="258"/>
      <c r="F115107" s="106"/>
      <c r="G115107" s="106"/>
      <c r="H115107" s="60"/>
      <c r="I115107" s="60"/>
      <c r="J115107" s="60"/>
      <c r="K115107" s="32"/>
      <c r="L115107" s="32"/>
      <c r="M115107" s="32"/>
      <c r="N115107" s="32"/>
      <c r="O115107" s="32"/>
      <c r="P115107" s="32"/>
      <c r="Q115107" s="32"/>
      <c r="R115107" s="32"/>
      <c r="S115107" s="32"/>
      <c r="T115107" s="60"/>
      <c r="U115107" s="60"/>
      <c r="V115107" s="60"/>
      <c r="W115107" s="60"/>
    </row>
    <row r="115108" spans="1:23" s="56" customFormat="1">
      <c r="A115108" s="60"/>
      <c r="B115108" s="60"/>
      <c r="D115108" s="60" t="s">
        <v>501</v>
      </c>
      <c r="E115108" s="258"/>
      <c r="F115108" s="106"/>
      <c r="G115108" s="106"/>
      <c r="H115108" s="60"/>
      <c r="I115108" s="60"/>
      <c r="J115108" s="60"/>
      <c r="K115108" s="32"/>
      <c r="L115108" s="32"/>
      <c r="M115108" s="32"/>
      <c r="N115108" s="32"/>
      <c r="O115108" s="32"/>
      <c r="P115108" s="32"/>
      <c r="Q115108" s="32"/>
      <c r="R115108" s="32"/>
      <c r="S115108" s="32"/>
      <c r="T115108" s="60"/>
      <c r="U115108" s="60"/>
      <c r="V115108" s="60"/>
      <c r="W115108" s="60"/>
    </row>
    <row r="115109" spans="1:23" s="56" customFormat="1">
      <c r="A115109" s="60"/>
      <c r="B115109" s="60"/>
      <c r="D115109" s="60" t="s">
        <v>502</v>
      </c>
      <c r="E115109" s="258"/>
      <c r="F115109" s="106"/>
      <c r="G115109" s="106"/>
      <c r="H115109" s="60"/>
      <c r="I115109" s="60"/>
      <c r="J115109" s="60"/>
      <c r="K115109" s="32"/>
      <c r="L115109" s="32"/>
      <c r="M115109" s="32"/>
      <c r="N115109" s="32"/>
      <c r="O115109" s="32"/>
      <c r="P115109" s="32"/>
      <c r="Q115109" s="32"/>
      <c r="R115109" s="32"/>
      <c r="S115109" s="32"/>
      <c r="T115109" s="60"/>
      <c r="U115109" s="60"/>
      <c r="V115109" s="60"/>
      <c r="W115109" s="60"/>
    </row>
    <row r="115110" spans="1:23" s="56" customFormat="1">
      <c r="A115110" s="60"/>
      <c r="B115110" s="60"/>
      <c r="D115110" s="60" t="s">
        <v>503</v>
      </c>
      <c r="E115110" s="258"/>
      <c r="F115110" s="106"/>
      <c r="G115110" s="106"/>
      <c r="H115110" s="60"/>
      <c r="I115110" s="60"/>
      <c r="J115110" s="60"/>
      <c r="K115110" s="32"/>
      <c r="L115110" s="32"/>
      <c r="M115110" s="32"/>
      <c r="N115110" s="32"/>
      <c r="O115110" s="32"/>
      <c r="P115110" s="32"/>
      <c r="Q115110" s="32"/>
      <c r="R115110" s="32"/>
      <c r="S115110" s="32"/>
      <c r="T115110" s="60"/>
      <c r="U115110" s="60"/>
      <c r="V115110" s="60"/>
      <c r="W115110" s="60"/>
    </row>
    <row r="115111" spans="1:23" s="56" customFormat="1">
      <c r="A115111" s="60"/>
      <c r="B115111" s="60"/>
      <c r="D115111" s="60" t="s">
        <v>504</v>
      </c>
      <c r="E115111" s="258"/>
      <c r="F115111" s="106"/>
      <c r="G115111" s="106"/>
      <c r="H115111" s="60"/>
      <c r="I115111" s="60"/>
      <c r="J115111" s="60"/>
      <c r="K115111" s="32"/>
      <c r="L115111" s="32"/>
      <c r="M115111" s="32"/>
      <c r="N115111" s="32"/>
      <c r="O115111" s="32"/>
      <c r="P115111" s="32"/>
      <c r="Q115111" s="32"/>
      <c r="R115111" s="32"/>
      <c r="S115111" s="32"/>
      <c r="T115111" s="60"/>
      <c r="U115111" s="60"/>
      <c r="V115111" s="60"/>
      <c r="W115111" s="60"/>
    </row>
    <row r="115112" spans="1:23" s="56" customFormat="1">
      <c r="A115112" s="60"/>
      <c r="B115112" s="60"/>
      <c r="D115112" s="60" t="s">
        <v>505</v>
      </c>
      <c r="E115112" s="258"/>
      <c r="F115112" s="106"/>
      <c r="G115112" s="106"/>
      <c r="H115112" s="60"/>
      <c r="I115112" s="60"/>
      <c r="J115112" s="60"/>
      <c r="K115112" s="32"/>
      <c r="L115112" s="32"/>
      <c r="M115112" s="32"/>
      <c r="N115112" s="32"/>
      <c r="O115112" s="32"/>
      <c r="P115112" s="32"/>
      <c r="Q115112" s="32"/>
      <c r="R115112" s="32"/>
      <c r="S115112" s="32"/>
      <c r="T115112" s="60"/>
      <c r="U115112" s="60"/>
      <c r="V115112" s="60"/>
      <c r="W115112" s="60"/>
    </row>
    <row r="115113" spans="1:23" s="56" customFormat="1">
      <c r="A115113" s="60"/>
      <c r="B115113" s="60"/>
      <c r="D115113" s="60" t="s">
        <v>506</v>
      </c>
      <c r="E115113" s="258"/>
      <c r="F115113" s="106"/>
      <c r="G115113" s="106"/>
      <c r="H115113" s="60"/>
      <c r="I115113" s="60"/>
      <c r="J115113" s="60"/>
      <c r="K115113" s="32"/>
      <c r="L115113" s="32"/>
      <c r="M115113" s="32"/>
      <c r="N115113" s="32"/>
      <c r="O115113" s="32"/>
      <c r="P115113" s="32"/>
      <c r="Q115113" s="32"/>
      <c r="R115113" s="32"/>
      <c r="S115113" s="32"/>
      <c r="T115113" s="60"/>
      <c r="U115113" s="60"/>
      <c r="V115113" s="60"/>
      <c r="W115113" s="60"/>
    </row>
    <row r="115114" spans="1:23" s="56" customFormat="1">
      <c r="A115114" s="60"/>
      <c r="B115114" s="60"/>
      <c r="D115114" s="60" t="s">
        <v>507</v>
      </c>
      <c r="E115114" s="258"/>
      <c r="F115114" s="106"/>
      <c r="G115114" s="106"/>
      <c r="H115114" s="60"/>
      <c r="I115114" s="60"/>
      <c r="J115114" s="60"/>
      <c r="K115114" s="32"/>
      <c r="L115114" s="32"/>
      <c r="M115114" s="32"/>
      <c r="N115114" s="32"/>
      <c r="O115114" s="32"/>
      <c r="P115114" s="32"/>
      <c r="Q115114" s="32"/>
      <c r="R115114" s="32"/>
      <c r="S115114" s="32"/>
      <c r="T115114" s="60"/>
      <c r="U115114" s="60"/>
      <c r="V115114" s="60"/>
      <c r="W115114" s="60"/>
    </row>
    <row r="115115" spans="1:23" s="56" customFormat="1">
      <c r="A115115" s="60"/>
      <c r="B115115" s="60"/>
      <c r="D115115" s="60" t="s">
        <v>508</v>
      </c>
      <c r="E115115" s="258"/>
      <c r="F115115" s="106"/>
      <c r="G115115" s="106"/>
      <c r="H115115" s="60"/>
      <c r="I115115" s="60"/>
      <c r="J115115" s="60"/>
      <c r="K115115" s="32"/>
      <c r="L115115" s="32"/>
      <c r="M115115" s="32"/>
      <c r="N115115" s="32"/>
      <c r="O115115" s="32"/>
      <c r="P115115" s="32"/>
      <c r="Q115115" s="32"/>
      <c r="R115115" s="32"/>
      <c r="S115115" s="32"/>
      <c r="T115115" s="60"/>
      <c r="U115115" s="60"/>
      <c r="V115115" s="60"/>
      <c r="W115115" s="60"/>
    </row>
    <row r="115116" spans="1:23" s="56" customFormat="1">
      <c r="A115116" s="60"/>
      <c r="B115116" s="60"/>
      <c r="D115116" s="60" t="s">
        <v>509</v>
      </c>
      <c r="E115116" s="258"/>
      <c r="F115116" s="106"/>
      <c r="G115116" s="106"/>
      <c r="H115116" s="60"/>
      <c r="I115116" s="60"/>
      <c r="J115116" s="60"/>
      <c r="K115116" s="32"/>
      <c r="L115116" s="32"/>
      <c r="M115116" s="32"/>
      <c r="N115116" s="32"/>
      <c r="O115116" s="32"/>
      <c r="P115116" s="32"/>
      <c r="Q115116" s="32"/>
      <c r="R115116" s="32"/>
      <c r="S115116" s="32"/>
      <c r="T115116" s="60"/>
      <c r="U115116" s="60"/>
      <c r="V115116" s="60"/>
      <c r="W115116" s="60"/>
    </row>
    <row r="115117" spans="1:23" s="56" customFormat="1">
      <c r="A115117" s="60"/>
      <c r="B115117" s="60"/>
      <c r="D115117" s="60" t="s">
        <v>510</v>
      </c>
      <c r="E115117" s="258"/>
      <c r="F115117" s="106"/>
      <c r="G115117" s="106"/>
      <c r="H115117" s="60"/>
      <c r="I115117" s="60"/>
      <c r="J115117" s="60"/>
      <c r="K115117" s="32"/>
      <c r="L115117" s="32"/>
      <c r="M115117" s="32"/>
      <c r="N115117" s="32"/>
      <c r="O115117" s="32"/>
      <c r="P115117" s="32"/>
      <c r="Q115117" s="32"/>
      <c r="R115117" s="32"/>
      <c r="S115117" s="32"/>
      <c r="T115117" s="60"/>
      <c r="U115117" s="60"/>
      <c r="V115117" s="60"/>
      <c r="W115117" s="60"/>
    </row>
    <row r="115118" spans="1:23" s="56" customFormat="1">
      <c r="A115118" s="60"/>
      <c r="B115118" s="60"/>
      <c r="D115118" s="60" t="s">
        <v>511</v>
      </c>
      <c r="E115118" s="258"/>
      <c r="F115118" s="106"/>
      <c r="G115118" s="106"/>
      <c r="H115118" s="60"/>
      <c r="I115118" s="60"/>
      <c r="J115118" s="60"/>
      <c r="K115118" s="32"/>
      <c r="L115118" s="32"/>
      <c r="M115118" s="32"/>
      <c r="N115118" s="32"/>
      <c r="O115118" s="32"/>
      <c r="P115118" s="32"/>
      <c r="Q115118" s="32"/>
      <c r="R115118" s="32"/>
      <c r="S115118" s="32"/>
      <c r="T115118" s="60"/>
      <c r="U115118" s="60"/>
      <c r="V115118" s="60"/>
      <c r="W115118" s="60"/>
    </row>
    <row r="115119" spans="1:23" s="56" customFormat="1">
      <c r="A115119" s="60"/>
      <c r="B115119" s="60"/>
      <c r="D115119" s="60" t="s">
        <v>512</v>
      </c>
      <c r="E115119" s="258"/>
      <c r="F115119" s="106"/>
      <c r="G115119" s="106"/>
      <c r="H115119" s="60"/>
      <c r="I115119" s="60"/>
      <c r="J115119" s="60"/>
      <c r="K115119" s="32"/>
      <c r="L115119" s="32"/>
      <c r="M115119" s="32"/>
      <c r="N115119" s="32"/>
      <c r="O115119" s="32"/>
      <c r="P115119" s="32"/>
      <c r="Q115119" s="32"/>
      <c r="R115119" s="32"/>
      <c r="S115119" s="32"/>
      <c r="T115119" s="60"/>
      <c r="U115119" s="60"/>
      <c r="V115119" s="60"/>
      <c r="W115119" s="60"/>
    </row>
    <row r="115120" spans="1:23" s="56" customFormat="1">
      <c r="A115120" s="60"/>
      <c r="B115120" s="60"/>
      <c r="D115120" s="60" t="s">
        <v>513</v>
      </c>
      <c r="E115120" s="258"/>
      <c r="F115120" s="106"/>
      <c r="G115120" s="106"/>
      <c r="H115120" s="60"/>
      <c r="I115120" s="60"/>
      <c r="J115120" s="60"/>
      <c r="K115120" s="32"/>
      <c r="L115120" s="32"/>
      <c r="M115120" s="32"/>
      <c r="N115120" s="32"/>
      <c r="O115120" s="32"/>
      <c r="P115120" s="32"/>
      <c r="Q115120" s="32"/>
      <c r="R115120" s="32"/>
      <c r="S115120" s="32"/>
      <c r="T115120" s="60"/>
      <c r="U115120" s="60"/>
      <c r="V115120" s="60"/>
      <c r="W115120" s="60"/>
    </row>
    <row r="115121" spans="1:23" s="56" customFormat="1">
      <c r="A115121" s="60"/>
      <c r="B115121" s="60"/>
      <c r="D115121" s="60" t="s">
        <v>514</v>
      </c>
      <c r="E115121" s="258"/>
      <c r="F115121" s="106"/>
      <c r="G115121" s="106"/>
      <c r="H115121" s="60"/>
      <c r="I115121" s="60"/>
      <c r="J115121" s="60"/>
      <c r="K115121" s="32"/>
      <c r="L115121" s="32"/>
      <c r="M115121" s="32"/>
      <c r="N115121" s="32"/>
      <c r="O115121" s="32"/>
      <c r="P115121" s="32"/>
      <c r="Q115121" s="32"/>
      <c r="R115121" s="32"/>
      <c r="S115121" s="32"/>
      <c r="T115121" s="60"/>
      <c r="U115121" s="60"/>
      <c r="V115121" s="60"/>
      <c r="W115121" s="60"/>
    </row>
    <row r="115122" spans="1:23" s="56" customFormat="1">
      <c r="A115122" s="60"/>
      <c r="B115122" s="60"/>
      <c r="D115122" s="60" t="s">
        <v>515</v>
      </c>
      <c r="E115122" s="258"/>
      <c r="F115122" s="106"/>
      <c r="G115122" s="106"/>
      <c r="H115122" s="60"/>
      <c r="I115122" s="60"/>
      <c r="J115122" s="60"/>
      <c r="K115122" s="32"/>
      <c r="L115122" s="32"/>
      <c r="M115122" s="32"/>
      <c r="N115122" s="32"/>
      <c r="O115122" s="32"/>
      <c r="P115122" s="32"/>
      <c r="Q115122" s="32"/>
      <c r="R115122" s="32"/>
      <c r="S115122" s="32"/>
      <c r="T115122" s="60"/>
      <c r="U115122" s="60"/>
      <c r="V115122" s="60"/>
      <c r="W115122" s="60"/>
    </row>
    <row r="115123" spans="1:23" s="56" customFormat="1">
      <c r="A115123" s="60"/>
      <c r="B115123" s="60"/>
      <c r="D115123" s="60" t="s">
        <v>516</v>
      </c>
      <c r="E115123" s="258"/>
      <c r="F115123" s="106"/>
      <c r="G115123" s="106"/>
      <c r="H115123" s="60"/>
      <c r="I115123" s="60"/>
      <c r="J115123" s="60"/>
      <c r="K115123" s="32"/>
      <c r="L115123" s="32"/>
      <c r="M115123" s="32"/>
      <c r="N115123" s="32"/>
      <c r="O115123" s="32"/>
      <c r="P115123" s="32"/>
      <c r="Q115123" s="32"/>
      <c r="R115123" s="32"/>
      <c r="S115123" s="32"/>
      <c r="T115123" s="60"/>
      <c r="U115123" s="60"/>
      <c r="V115123" s="60"/>
      <c r="W115123" s="60"/>
    </row>
    <row r="115124" spans="1:23" s="56" customFormat="1">
      <c r="A115124" s="60"/>
      <c r="B115124" s="60"/>
      <c r="D115124" s="60" t="s">
        <v>517</v>
      </c>
      <c r="E115124" s="258"/>
      <c r="F115124" s="106"/>
      <c r="G115124" s="106"/>
      <c r="H115124" s="60"/>
      <c r="I115124" s="60"/>
      <c r="J115124" s="60"/>
      <c r="K115124" s="32"/>
      <c r="L115124" s="32"/>
      <c r="M115124" s="32"/>
      <c r="N115124" s="32"/>
      <c r="O115124" s="32"/>
      <c r="P115124" s="32"/>
      <c r="Q115124" s="32"/>
      <c r="R115124" s="32"/>
      <c r="S115124" s="32"/>
      <c r="T115124" s="60"/>
      <c r="U115124" s="60"/>
      <c r="V115124" s="60"/>
      <c r="W115124" s="60"/>
    </row>
    <row r="115125" spans="1:23" s="56" customFormat="1">
      <c r="A115125" s="60"/>
      <c r="B115125" s="60"/>
      <c r="D115125" s="60" t="s">
        <v>518</v>
      </c>
      <c r="E115125" s="258"/>
      <c r="F115125" s="106"/>
      <c r="G115125" s="106"/>
      <c r="H115125" s="60"/>
      <c r="I115125" s="60"/>
      <c r="J115125" s="60"/>
      <c r="K115125" s="32"/>
      <c r="L115125" s="32"/>
      <c r="M115125" s="32"/>
      <c r="N115125" s="32"/>
      <c r="O115125" s="32"/>
      <c r="P115125" s="32"/>
      <c r="Q115125" s="32"/>
      <c r="R115125" s="32"/>
      <c r="S115125" s="32"/>
      <c r="T115125" s="60"/>
      <c r="U115125" s="60"/>
      <c r="V115125" s="60"/>
      <c r="W115125" s="60"/>
    </row>
    <row r="115126" spans="1:23" s="56" customFormat="1">
      <c r="A115126" s="60"/>
      <c r="B115126" s="60"/>
      <c r="D115126" s="60" t="s">
        <v>519</v>
      </c>
      <c r="E115126" s="258"/>
      <c r="F115126" s="106"/>
      <c r="G115126" s="106"/>
      <c r="H115126" s="60"/>
      <c r="I115126" s="60"/>
      <c r="J115126" s="60"/>
      <c r="K115126" s="32"/>
      <c r="L115126" s="32"/>
      <c r="M115126" s="32"/>
      <c r="N115126" s="32"/>
      <c r="O115126" s="32"/>
      <c r="P115126" s="32"/>
      <c r="Q115126" s="32"/>
      <c r="R115126" s="32"/>
      <c r="S115126" s="32"/>
      <c r="T115126" s="60"/>
      <c r="U115126" s="60"/>
      <c r="V115126" s="60"/>
      <c r="W115126" s="60"/>
    </row>
    <row r="115127" spans="1:23" s="56" customFormat="1">
      <c r="A115127" s="60"/>
      <c r="B115127" s="60"/>
      <c r="D115127" s="60" t="s">
        <v>520</v>
      </c>
      <c r="E115127" s="258"/>
      <c r="F115127" s="106"/>
      <c r="G115127" s="106"/>
      <c r="H115127" s="60"/>
      <c r="I115127" s="60"/>
      <c r="J115127" s="60"/>
      <c r="K115127" s="32"/>
      <c r="L115127" s="32"/>
      <c r="M115127" s="32"/>
      <c r="N115127" s="32"/>
      <c r="O115127" s="32"/>
      <c r="P115127" s="32"/>
      <c r="Q115127" s="32"/>
      <c r="R115127" s="32"/>
      <c r="S115127" s="32"/>
      <c r="T115127" s="60"/>
      <c r="U115127" s="60"/>
      <c r="V115127" s="60"/>
      <c r="W115127" s="60"/>
    </row>
    <row r="115128" spans="1:23" s="56" customFormat="1">
      <c r="A115128" s="60"/>
      <c r="B115128" s="60"/>
      <c r="D115128" s="60" t="s">
        <v>521</v>
      </c>
      <c r="E115128" s="258"/>
      <c r="F115128" s="106"/>
      <c r="G115128" s="106"/>
      <c r="H115128" s="60"/>
      <c r="I115128" s="60"/>
      <c r="J115128" s="60"/>
      <c r="K115128" s="32"/>
      <c r="L115128" s="32"/>
      <c r="M115128" s="32"/>
      <c r="N115128" s="32"/>
      <c r="O115128" s="32"/>
      <c r="P115128" s="32"/>
      <c r="Q115128" s="32"/>
      <c r="R115128" s="32"/>
      <c r="S115128" s="32"/>
      <c r="T115128" s="60"/>
      <c r="U115128" s="60"/>
      <c r="V115128" s="60"/>
      <c r="W115128" s="60"/>
    </row>
    <row r="115129" spans="1:23" s="56" customFormat="1">
      <c r="A115129" s="60"/>
      <c r="B115129" s="60"/>
      <c r="D115129" s="60" t="s">
        <v>522</v>
      </c>
      <c r="E115129" s="258"/>
      <c r="F115129" s="106"/>
      <c r="G115129" s="106"/>
      <c r="H115129" s="60"/>
      <c r="I115129" s="60"/>
      <c r="J115129" s="60"/>
      <c r="K115129" s="32"/>
      <c r="L115129" s="32"/>
      <c r="M115129" s="32"/>
      <c r="N115129" s="32"/>
      <c r="O115129" s="32"/>
      <c r="P115129" s="32"/>
      <c r="Q115129" s="32"/>
      <c r="R115129" s="32"/>
      <c r="S115129" s="32"/>
      <c r="T115129" s="60"/>
      <c r="U115129" s="60"/>
      <c r="V115129" s="60"/>
      <c r="W115129" s="60"/>
    </row>
    <row r="115130" spans="1:23" s="56" customFormat="1">
      <c r="A115130" s="60"/>
      <c r="B115130" s="60"/>
      <c r="D115130" s="60" t="s">
        <v>523</v>
      </c>
      <c r="E115130" s="258"/>
      <c r="F115130" s="106"/>
      <c r="G115130" s="106"/>
      <c r="H115130" s="60"/>
      <c r="I115130" s="60"/>
      <c r="J115130" s="60"/>
      <c r="K115130" s="32"/>
      <c r="L115130" s="32"/>
      <c r="M115130" s="32"/>
      <c r="N115130" s="32"/>
      <c r="O115130" s="32"/>
      <c r="P115130" s="32"/>
      <c r="Q115130" s="32"/>
      <c r="R115130" s="32"/>
      <c r="S115130" s="32"/>
      <c r="T115130" s="60"/>
      <c r="U115130" s="60"/>
      <c r="V115130" s="60"/>
      <c r="W115130" s="60"/>
    </row>
    <row r="115131" spans="1:23" s="56" customFormat="1">
      <c r="A115131" s="60"/>
      <c r="B115131" s="60"/>
      <c r="D115131" s="60" t="s">
        <v>524</v>
      </c>
      <c r="E115131" s="258"/>
      <c r="F115131" s="106"/>
      <c r="G115131" s="106"/>
      <c r="H115131" s="60"/>
      <c r="I115131" s="60"/>
      <c r="J115131" s="60"/>
      <c r="K115131" s="32"/>
      <c r="L115131" s="32"/>
      <c r="M115131" s="32"/>
      <c r="N115131" s="32"/>
      <c r="O115131" s="32"/>
      <c r="P115131" s="32"/>
      <c r="Q115131" s="32"/>
      <c r="R115131" s="32"/>
      <c r="S115131" s="32"/>
      <c r="T115131" s="60"/>
      <c r="U115131" s="60"/>
      <c r="V115131" s="60"/>
      <c r="W115131" s="60"/>
    </row>
    <row r="115132" spans="1:23" s="56" customFormat="1">
      <c r="A115132" s="60"/>
      <c r="B115132" s="60"/>
      <c r="D115132" s="60" t="s">
        <v>525</v>
      </c>
      <c r="E115132" s="258"/>
      <c r="F115132" s="106"/>
      <c r="G115132" s="106"/>
      <c r="H115132" s="60"/>
      <c r="I115132" s="60"/>
      <c r="J115132" s="60"/>
      <c r="K115132" s="32"/>
      <c r="L115132" s="32"/>
      <c r="M115132" s="32"/>
      <c r="N115132" s="32"/>
      <c r="O115132" s="32"/>
      <c r="P115132" s="32"/>
      <c r="Q115132" s="32"/>
      <c r="R115132" s="32"/>
      <c r="S115132" s="32"/>
      <c r="T115132" s="60"/>
      <c r="U115132" s="60"/>
      <c r="V115132" s="60"/>
      <c r="W115132" s="60"/>
    </row>
    <row r="115133" spans="1:23" s="56" customFormat="1">
      <c r="A115133" s="60"/>
      <c r="B115133" s="60"/>
      <c r="D115133" s="60" t="s">
        <v>526</v>
      </c>
      <c r="E115133" s="258"/>
      <c r="F115133" s="106"/>
      <c r="G115133" s="106"/>
      <c r="H115133" s="60"/>
      <c r="I115133" s="60"/>
      <c r="J115133" s="60"/>
      <c r="K115133" s="32"/>
      <c r="L115133" s="32"/>
      <c r="M115133" s="32"/>
      <c r="N115133" s="32"/>
      <c r="O115133" s="32"/>
      <c r="P115133" s="32"/>
      <c r="Q115133" s="32"/>
      <c r="R115133" s="32"/>
      <c r="S115133" s="32"/>
      <c r="T115133" s="60"/>
      <c r="U115133" s="60"/>
      <c r="V115133" s="60"/>
      <c r="W115133" s="60"/>
    </row>
    <row r="115134" spans="1:23" s="56" customFormat="1">
      <c r="A115134" s="60"/>
      <c r="B115134" s="60"/>
      <c r="D115134" s="60" t="s">
        <v>527</v>
      </c>
      <c r="E115134" s="258"/>
      <c r="F115134" s="106"/>
      <c r="G115134" s="106"/>
      <c r="H115134" s="60"/>
      <c r="I115134" s="60"/>
      <c r="J115134" s="60"/>
      <c r="K115134" s="32"/>
      <c r="L115134" s="32"/>
      <c r="M115134" s="32"/>
      <c r="N115134" s="32"/>
      <c r="O115134" s="32"/>
      <c r="P115134" s="32"/>
      <c r="Q115134" s="32"/>
      <c r="R115134" s="32"/>
      <c r="S115134" s="32"/>
      <c r="T115134" s="60"/>
      <c r="U115134" s="60"/>
      <c r="V115134" s="60"/>
      <c r="W115134" s="60"/>
    </row>
    <row r="131432" spans="1:23" s="56" customFormat="1">
      <c r="A131432" s="60"/>
      <c r="B131432" s="60"/>
      <c r="D131432" s="60" t="s">
        <v>85</v>
      </c>
      <c r="E131432" s="258"/>
      <c r="F131432" s="106"/>
      <c r="G131432" s="106"/>
      <c r="H131432" s="60"/>
      <c r="I131432" s="60"/>
      <c r="J131432" s="60"/>
      <c r="K131432" s="32"/>
      <c r="L131432" s="32"/>
      <c r="M131432" s="32"/>
      <c r="N131432" s="32"/>
      <c r="O131432" s="32"/>
      <c r="P131432" s="32"/>
      <c r="Q131432" s="32"/>
      <c r="R131432" s="32"/>
      <c r="S131432" s="32"/>
      <c r="T131432" s="60"/>
      <c r="U131432" s="60"/>
      <c r="V131432" s="60"/>
      <c r="W131432" s="60"/>
    </row>
    <row r="131433" spans="1:23" s="56" customFormat="1">
      <c r="A131433" s="60"/>
      <c r="B131433" s="60"/>
      <c r="D131433" s="60" t="s">
        <v>88</v>
      </c>
      <c r="E131433" s="258"/>
      <c r="F131433" s="106"/>
      <c r="G131433" s="106"/>
      <c r="H131433" s="60"/>
      <c r="I131433" s="60"/>
      <c r="J131433" s="60"/>
      <c r="K131433" s="32"/>
      <c r="L131433" s="32"/>
      <c r="M131433" s="32"/>
      <c r="N131433" s="32"/>
      <c r="O131433" s="32"/>
      <c r="P131433" s="32"/>
      <c r="Q131433" s="32"/>
      <c r="R131433" s="32"/>
      <c r="S131433" s="32"/>
      <c r="T131433" s="60"/>
      <c r="U131433" s="60"/>
      <c r="V131433" s="60"/>
      <c r="W131433" s="60"/>
    </row>
    <row r="131434" spans="1:23" s="56" customFormat="1">
      <c r="A131434" s="60"/>
      <c r="B131434" s="60"/>
      <c r="D131434" s="60" t="s">
        <v>443</v>
      </c>
      <c r="E131434" s="258"/>
      <c r="F131434" s="106"/>
      <c r="G131434" s="106"/>
      <c r="H131434" s="60"/>
      <c r="I131434" s="60"/>
      <c r="J131434" s="60"/>
      <c r="K131434" s="32"/>
      <c r="L131434" s="32"/>
      <c r="M131434" s="32"/>
      <c r="N131434" s="32"/>
      <c r="O131434" s="32"/>
      <c r="P131434" s="32"/>
      <c r="Q131434" s="32"/>
      <c r="R131434" s="32"/>
      <c r="S131434" s="32"/>
      <c r="T131434" s="60"/>
      <c r="U131434" s="60"/>
      <c r="V131434" s="60"/>
      <c r="W131434" s="60"/>
    </row>
    <row r="131435" spans="1:23" s="56" customFormat="1">
      <c r="A131435" s="60"/>
      <c r="B131435" s="60"/>
      <c r="D131435" s="60" t="s">
        <v>444</v>
      </c>
      <c r="E131435" s="258"/>
      <c r="F131435" s="106"/>
      <c r="G131435" s="106"/>
      <c r="H131435" s="60"/>
      <c r="I131435" s="60"/>
      <c r="J131435" s="60"/>
      <c r="K131435" s="32"/>
      <c r="L131435" s="32"/>
      <c r="M131435" s="32"/>
      <c r="N131435" s="32"/>
      <c r="O131435" s="32"/>
      <c r="P131435" s="32"/>
      <c r="Q131435" s="32"/>
      <c r="R131435" s="32"/>
      <c r="S131435" s="32"/>
      <c r="T131435" s="60"/>
      <c r="U131435" s="60"/>
      <c r="V131435" s="60"/>
      <c r="W131435" s="60"/>
    </row>
    <row r="131436" spans="1:23" s="56" customFormat="1">
      <c r="A131436" s="60"/>
      <c r="B131436" s="60"/>
      <c r="D131436" s="60" t="s">
        <v>445</v>
      </c>
      <c r="E131436" s="258"/>
      <c r="F131436" s="106"/>
      <c r="G131436" s="106"/>
      <c r="H131436" s="60"/>
      <c r="I131436" s="60"/>
      <c r="J131436" s="60"/>
      <c r="K131436" s="32"/>
      <c r="L131436" s="32"/>
      <c r="M131436" s="32"/>
      <c r="N131436" s="32"/>
      <c r="O131436" s="32"/>
      <c r="P131436" s="32"/>
      <c r="Q131436" s="32"/>
      <c r="R131436" s="32"/>
      <c r="S131436" s="32"/>
      <c r="T131436" s="60"/>
      <c r="U131436" s="60"/>
      <c r="V131436" s="60"/>
      <c r="W131436" s="60"/>
    </row>
    <row r="131437" spans="1:23" s="56" customFormat="1">
      <c r="A131437" s="60"/>
      <c r="B131437" s="60"/>
      <c r="D131437" s="60" t="s">
        <v>446</v>
      </c>
      <c r="E131437" s="258"/>
      <c r="F131437" s="106"/>
      <c r="G131437" s="106"/>
      <c r="H131437" s="60"/>
      <c r="I131437" s="60"/>
      <c r="J131437" s="60"/>
      <c r="K131437" s="32"/>
      <c r="L131437" s="32"/>
      <c r="M131437" s="32"/>
      <c r="N131437" s="32"/>
      <c r="O131437" s="32"/>
      <c r="P131437" s="32"/>
      <c r="Q131437" s="32"/>
      <c r="R131437" s="32"/>
      <c r="S131437" s="32"/>
      <c r="T131437" s="60"/>
      <c r="U131437" s="60"/>
      <c r="V131437" s="60"/>
      <c r="W131437" s="60"/>
    </row>
    <row r="131438" spans="1:23" s="56" customFormat="1">
      <c r="A131438" s="60"/>
      <c r="B131438" s="60"/>
      <c r="D131438" s="60" t="s">
        <v>447</v>
      </c>
      <c r="E131438" s="258"/>
      <c r="F131438" s="106"/>
      <c r="G131438" s="106"/>
      <c r="H131438" s="60"/>
      <c r="I131438" s="60"/>
      <c r="J131438" s="60"/>
      <c r="K131438" s="32"/>
      <c r="L131438" s="32"/>
      <c r="M131438" s="32"/>
      <c r="N131438" s="32"/>
      <c r="O131438" s="32"/>
      <c r="P131438" s="32"/>
      <c r="Q131438" s="32"/>
      <c r="R131438" s="32"/>
      <c r="S131438" s="32"/>
      <c r="T131438" s="60"/>
      <c r="U131438" s="60"/>
      <c r="V131438" s="60"/>
      <c r="W131438" s="60"/>
    </row>
    <row r="131439" spans="1:23" s="56" customFormat="1">
      <c r="A131439" s="60"/>
      <c r="B131439" s="60"/>
      <c r="D131439" s="60" t="s">
        <v>448</v>
      </c>
      <c r="E131439" s="258"/>
      <c r="F131439" s="106"/>
      <c r="G131439" s="106"/>
      <c r="H131439" s="60"/>
      <c r="I131439" s="60"/>
      <c r="J131439" s="60"/>
      <c r="K131439" s="32"/>
      <c r="L131439" s="32"/>
      <c r="M131439" s="32"/>
      <c r="N131439" s="32"/>
      <c r="O131439" s="32"/>
      <c r="P131439" s="32"/>
      <c r="Q131439" s="32"/>
      <c r="R131439" s="32"/>
      <c r="S131439" s="32"/>
      <c r="T131439" s="60"/>
      <c r="U131439" s="60"/>
      <c r="V131439" s="60"/>
      <c r="W131439" s="60"/>
    </row>
    <row r="131440" spans="1:23" s="56" customFormat="1">
      <c r="A131440" s="60"/>
      <c r="B131440" s="60"/>
      <c r="D131440" s="60" t="s">
        <v>449</v>
      </c>
      <c r="E131440" s="258"/>
      <c r="F131440" s="106"/>
      <c r="G131440" s="106"/>
      <c r="H131440" s="60"/>
      <c r="I131440" s="60"/>
      <c r="J131440" s="60"/>
      <c r="K131440" s="32"/>
      <c r="L131440" s="32"/>
      <c r="M131440" s="32"/>
      <c r="N131440" s="32"/>
      <c r="O131440" s="32"/>
      <c r="P131440" s="32"/>
      <c r="Q131440" s="32"/>
      <c r="R131440" s="32"/>
      <c r="S131440" s="32"/>
      <c r="T131440" s="60"/>
      <c r="U131440" s="60"/>
      <c r="V131440" s="60"/>
      <c r="W131440" s="60"/>
    </row>
    <row r="131441" spans="1:23" s="56" customFormat="1">
      <c r="A131441" s="60"/>
      <c r="B131441" s="60"/>
      <c r="D131441" s="60" t="s">
        <v>450</v>
      </c>
      <c r="E131441" s="258"/>
      <c r="F131441" s="106"/>
      <c r="G131441" s="106"/>
      <c r="H131441" s="60"/>
      <c r="I131441" s="60"/>
      <c r="J131441" s="60"/>
      <c r="K131441" s="32"/>
      <c r="L131441" s="32"/>
      <c r="M131441" s="32"/>
      <c r="N131441" s="32"/>
      <c r="O131441" s="32"/>
      <c r="P131441" s="32"/>
      <c r="Q131441" s="32"/>
      <c r="R131441" s="32"/>
      <c r="S131441" s="32"/>
      <c r="T131441" s="60"/>
      <c r="U131441" s="60"/>
      <c r="V131441" s="60"/>
      <c r="W131441" s="60"/>
    </row>
    <row r="131442" spans="1:23" s="56" customFormat="1">
      <c r="A131442" s="60"/>
      <c r="B131442" s="60"/>
      <c r="D131442" s="60" t="s">
        <v>451</v>
      </c>
      <c r="E131442" s="258"/>
      <c r="F131442" s="106"/>
      <c r="G131442" s="106"/>
      <c r="H131442" s="60"/>
      <c r="I131442" s="60"/>
      <c r="J131442" s="60"/>
      <c r="K131442" s="32"/>
      <c r="L131442" s="32"/>
      <c r="M131442" s="32"/>
      <c r="N131442" s="32"/>
      <c r="O131442" s="32"/>
      <c r="P131442" s="32"/>
      <c r="Q131442" s="32"/>
      <c r="R131442" s="32"/>
      <c r="S131442" s="32"/>
      <c r="T131442" s="60"/>
      <c r="U131442" s="60"/>
      <c r="V131442" s="60"/>
      <c r="W131442" s="60"/>
    </row>
    <row r="131443" spans="1:23" s="56" customFormat="1">
      <c r="A131443" s="60"/>
      <c r="B131443" s="60"/>
      <c r="D131443" s="60" t="s">
        <v>452</v>
      </c>
      <c r="E131443" s="258"/>
      <c r="F131443" s="106"/>
      <c r="G131443" s="106"/>
      <c r="H131443" s="60"/>
      <c r="I131443" s="60"/>
      <c r="J131443" s="60"/>
      <c r="K131443" s="32"/>
      <c r="L131443" s="32"/>
      <c r="M131443" s="32"/>
      <c r="N131443" s="32"/>
      <c r="O131443" s="32"/>
      <c r="P131443" s="32"/>
      <c r="Q131443" s="32"/>
      <c r="R131443" s="32"/>
      <c r="S131443" s="32"/>
      <c r="T131443" s="60"/>
      <c r="U131443" s="60"/>
      <c r="V131443" s="60"/>
      <c r="W131443" s="60"/>
    </row>
    <row r="131444" spans="1:23" s="56" customFormat="1">
      <c r="A131444" s="60"/>
      <c r="B131444" s="60"/>
      <c r="D131444" s="60" t="s">
        <v>453</v>
      </c>
      <c r="E131444" s="258"/>
      <c r="F131444" s="106"/>
      <c r="G131444" s="106"/>
      <c r="H131444" s="60"/>
      <c r="I131444" s="60"/>
      <c r="J131444" s="60"/>
      <c r="K131444" s="32"/>
      <c r="L131444" s="32"/>
      <c r="M131444" s="32"/>
      <c r="N131444" s="32"/>
      <c r="O131444" s="32"/>
      <c r="P131444" s="32"/>
      <c r="Q131444" s="32"/>
      <c r="R131444" s="32"/>
      <c r="S131444" s="32"/>
      <c r="T131444" s="60"/>
      <c r="U131444" s="60"/>
      <c r="V131444" s="60"/>
      <c r="W131444" s="60"/>
    </row>
    <row r="131445" spans="1:23" s="56" customFormat="1">
      <c r="A131445" s="60"/>
      <c r="B131445" s="60"/>
      <c r="D131445" s="60" t="s">
        <v>454</v>
      </c>
      <c r="E131445" s="258"/>
      <c r="F131445" s="106"/>
      <c r="G131445" s="106"/>
      <c r="H131445" s="60"/>
      <c r="I131445" s="60"/>
      <c r="J131445" s="60"/>
      <c r="K131445" s="32"/>
      <c r="L131445" s="32"/>
      <c r="M131445" s="32"/>
      <c r="N131445" s="32"/>
      <c r="O131445" s="32"/>
      <c r="P131445" s="32"/>
      <c r="Q131445" s="32"/>
      <c r="R131445" s="32"/>
      <c r="S131445" s="32"/>
      <c r="T131445" s="60"/>
      <c r="U131445" s="60"/>
      <c r="V131445" s="60"/>
      <c r="W131445" s="60"/>
    </row>
    <row r="131446" spans="1:23" s="56" customFormat="1">
      <c r="A131446" s="60"/>
      <c r="B131446" s="60"/>
      <c r="D131446" s="60" t="s">
        <v>455</v>
      </c>
      <c r="E131446" s="258"/>
      <c r="F131446" s="106"/>
      <c r="G131446" s="106"/>
      <c r="H131446" s="60"/>
      <c r="I131446" s="60"/>
      <c r="J131446" s="60"/>
      <c r="K131446" s="32"/>
      <c r="L131446" s="32"/>
      <c r="M131446" s="32"/>
      <c r="N131446" s="32"/>
      <c r="O131446" s="32"/>
      <c r="P131446" s="32"/>
      <c r="Q131446" s="32"/>
      <c r="R131446" s="32"/>
      <c r="S131446" s="32"/>
      <c r="T131446" s="60"/>
      <c r="U131446" s="60"/>
      <c r="V131446" s="60"/>
      <c r="W131446" s="60"/>
    </row>
    <row r="131447" spans="1:23" s="56" customFormat="1">
      <c r="A131447" s="60"/>
      <c r="B131447" s="60"/>
      <c r="D131447" s="60" t="s">
        <v>456</v>
      </c>
      <c r="E131447" s="258"/>
      <c r="F131447" s="106"/>
      <c r="G131447" s="106"/>
      <c r="H131447" s="60"/>
      <c r="I131447" s="60"/>
      <c r="J131447" s="60"/>
      <c r="K131447" s="32"/>
      <c r="L131447" s="32"/>
      <c r="M131447" s="32"/>
      <c r="N131447" s="32"/>
      <c r="O131447" s="32"/>
      <c r="P131447" s="32"/>
      <c r="Q131447" s="32"/>
      <c r="R131447" s="32"/>
      <c r="S131447" s="32"/>
      <c r="T131447" s="60"/>
      <c r="U131447" s="60"/>
      <c r="V131447" s="60"/>
      <c r="W131447" s="60"/>
    </row>
    <row r="131448" spans="1:23" s="56" customFormat="1">
      <c r="A131448" s="60"/>
      <c r="B131448" s="60"/>
      <c r="D131448" s="60" t="s">
        <v>457</v>
      </c>
      <c r="E131448" s="258"/>
      <c r="F131448" s="106"/>
      <c r="G131448" s="106"/>
      <c r="H131448" s="60"/>
      <c r="I131448" s="60"/>
      <c r="J131448" s="60"/>
      <c r="K131448" s="32"/>
      <c r="L131448" s="32"/>
      <c r="M131448" s="32"/>
      <c r="N131448" s="32"/>
      <c r="O131448" s="32"/>
      <c r="P131448" s="32"/>
      <c r="Q131448" s="32"/>
      <c r="R131448" s="32"/>
      <c r="S131448" s="32"/>
      <c r="T131448" s="60"/>
      <c r="U131448" s="60"/>
      <c r="V131448" s="60"/>
      <c r="W131448" s="60"/>
    </row>
    <row r="131449" spans="1:23" s="56" customFormat="1">
      <c r="A131449" s="60"/>
      <c r="B131449" s="60"/>
      <c r="D131449" s="60" t="s">
        <v>458</v>
      </c>
      <c r="E131449" s="258"/>
      <c r="F131449" s="106"/>
      <c r="G131449" s="106"/>
      <c r="H131449" s="60"/>
      <c r="I131449" s="60"/>
      <c r="J131449" s="60"/>
      <c r="K131449" s="32"/>
      <c r="L131449" s="32"/>
      <c r="M131449" s="32"/>
      <c r="N131449" s="32"/>
      <c r="O131449" s="32"/>
      <c r="P131449" s="32"/>
      <c r="Q131449" s="32"/>
      <c r="R131449" s="32"/>
      <c r="S131449" s="32"/>
      <c r="T131449" s="60"/>
      <c r="U131449" s="60"/>
      <c r="V131449" s="60"/>
      <c r="W131449" s="60"/>
    </row>
    <row r="131450" spans="1:23" s="56" customFormat="1">
      <c r="A131450" s="60"/>
      <c r="B131450" s="60"/>
      <c r="D131450" s="60" t="s">
        <v>459</v>
      </c>
      <c r="E131450" s="258"/>
      <c r="F131450" s="106"/>
      <c r="G131450" s="106"/>
      <c r="H131450" s="60"/>
      <c r="I131450" s="60"/>
      <c r="J131450" s="60"/>
      <c r="K131450" s="32"/>
      <c r="L131450" s="32"/>
      <c r="M131450" s="32"/>
      <c r="N131450" s="32"/>
      <c r="O131450" s="32"/>
      <c r="P131450" s="32"/>
      <c r="Q131450" s="32"/>
      <c r="R131450" s="32"/>
      <c r="S131450" s="32"/>
      <c r="T131450" s="60"/>
      <c r="U131450" s="60"/>
      <c r="V131450" s="60"/>
      <c r="W131450" s="60"/>
    </row>
    <row r="131451" spans="1:23" s="56" customFormat="1">
      <c r="A131451" s="60"/>
      <c r="B131451" s="60"/>
      <c r="D131451" s="60" t="s">
        <v>460</v>
      </c>
      <c r="E131451" s="258"/>
      <c r="F131451" s="106"/>
      <c r="G131451" s="106"/>
      <c r="H131451" s="60"/>
      <c r="I131451" s="60"/>
      <c r="J131451" s="60"/>
      <c r="K131451" s="32"/>
      <c r="L131451" s="32"/>
      <c r="M131451" s="32"/>
      <c r="N131451" s="32"/>
      <c r="O131451" s="32"/>
      <c r="P131451" s="32"/>
      <c r="Q131451" s="32"/>
      <c r="R131451" s="32"/>
      <c r="S131451" s="32"/>
      <c r="T131451" s="60"/>
      <c r="U131451" s="60"/>
      <c r="V131451" s="60"/>
      <c r="W131451" s="60"/>
    </row>
    <row r="131452" spans="1:23" s="56" customFormat="1">
      <c r="A131452" s="60"/>
      <c r="B131452" s="60"/>
      <c r="D131452" s="60" t="s">
        <v>461</v>
      </c>
      <c r="E131452" s="258"/>
      <c r="F131452" s="106"/>
      <c r="G131452" s="106"/>
      <c r="H131452" s="60"/>
      <c r="I131452" s="60"/>
      <c r="J131452" s="60"/>
      <c r="K131452" s="32"/>
      <c r="L131452" s="32"/>
      <c r="M131452" s="32"/>
      <c r="N131452" s="32"/>
      <c r="O131452" s="32"/>
      <c r="P131452" s="32"/>
      <c r="Q131452" s="32"/>
      <c r="R131452" s="32"/>
      <c r="S131452" s="32"/>
      <c r="T131452" s="60"/>
      <c r="U131452" s="60"/>
      <c r="V131452" s="60"/>
      <c r="W131452" s="60"/>
    </row>
    <row r="131453" spans="1:23" s="56" customFormat="1">
      <c r="A131453" s="60"/>
      <c r="B131453" s="60"/>
      <c r="D131453" s="60" t="s">
        <v>462</v>
      </c>
      <c r="E131453" s="258"/>
      <c r="F131453" s="106"/>
      <c r="G131453" s="106"/>
      <c r="H131453" s="60"/>
      <c r="I131453" s="60"/>
      <c r="J131453" s="60"/>
      <c r="K131453" s="32"/>
      <c r="L131453" s="32"/>
      <c r="M131453" s="32"/>
      <c r="N131453" s="32"/>
      <c r="O131453" s="32"/>
      <c r="P131453" s="32"/>
      <c r="Q131453" s="32"/>
      <c r="R131453" s="32"/>
      <c r="S131453" s="32"/>
      <c r="T131453" s="60"/>
      <c r="U131453" s="60"/>
      <c r="V131453" s="60"/>
      <c r="W131453" s="60"/>
    </row>
    <row r="131454" spans="1:23" s="56" customFormat="1">
      <c r="A131454" s="60"/>
      <c r="B131454" s="60"/>
      <c r="D131454" s="60" t="s">
        <v>463</v>
      </c>
      <c r="E131454" s="258"/>
      <c r="F131454" s="106"/>
      <c r="G131454" s="106"/>
      <c r="H131454" s="60"/>
      <c r="I131454" s="60"/>
      <c r="J131454" s="60"/>
      <c r="K131454" s="32"/>
      <c r="L131454" s="32"/>
      <c r="M131454" s="32"/>
      <c r="N131454" s="32"/>
      <c r="O131454" s="32"/>
      <c r="P131454" s="32"/>
      <c r="Q131454" s="32"/>
      <c r="R131454" s="32"/>
      <c r="S131454" s="32"/>
      <c r="T131454" s="60"/>
      <c r="U131454" s="60"/>
      <c r="V131454" s="60"/>
      <c r="W131454" s="60"/>
    </row>
    <row r="131455" spans="1:23" s="56" customFormat="1">
      <c r="A131455" s="60"/>
      <c r="B131455" s="60"/>
      <c r="D131455" s="60" t="s">
        <v>464</v>
      </c>
      <c r="E131455" s="258"/>
      <c r="F131455" s="106"/>
      <c r="G131455" s="106"/>
      <c r="H131455" s="60"/>
      <c r="I131455" s="60"/>
      <c r="J131455" s="60"/>
      <c r="K131455" s="32"/>
      <c r="L131455" s="32"/>
      <c r="M131455" s="32"/>
      <c r="N131455" s="32"/>
      <c r="O131455" s="32"/>
      <c r="P131455" s="32"/>
      <c r="Q131455" s="32"/>
      <c r="R131455" s="32"/>
      <c r="S131455" s="32"/>
      <c r="T131455" s="60"/>
      <c r="U131455" s="60"/>
      <c r="V131455" s="60"/>
      <c r="W131455" s="60"/>
    </row>
    <row r="131456" spans="1:23" s="56" customFormat="1">
      <c r="A131456" s="60"/>
      <c r="B131456" s="60"/>
      <c r="D131456" s="60" t="s">
        <v>465</v>
      </c>
      <c r="E131456" s="258"/>
      <c r="F131456" s="106"/>
      <c r="G131456" s="106"/>
      <c r="H131456" s="60"/>
      <c r="I131456" s="60"/>
      <c r="J131456" s="60"/>
      <c r="K131456" s="32"/>
      <c r="L131456" s="32"/>
      <c r="M131456" s="32"/>
      <c r="N131456" s="32"/>
      <c r="O131456" s="32"/>
      <c r="P131456" s="32"/>
      <c r="Q131456" s="32"/>
      <c r="R131456" s="32"/>
      <c r="S131456" s="32"/>
      <c r="T131456" s="60"/>
      <c r="U131456" s="60"/>
      <c r="V131456" s="60"/>
      <c r="W131456" s="60"/>
    </row>
    <row r="131457" spans="1:23" s="56" customFormat="1">
      <c r="A131457" s="60"/>
      <c r="B131457" s="60"/>
      <c r="D131457" s="60" t="s">
        <v>466</v>
      </c>
      <c r="E131457" s="258"/>
      <c r="F131457" s="106"/>
      <c r="G131457" s="106"/>
      <c r="H131457" s="60"/>
      <c r="I131457" s="60"/>
      <c r="J131457" s="60"/>
      <c r="K131457" s="32"/>
      <c r="L131457" s="32"/>
      <c r="M131457" s="32"/>
      <c r="N131457" s="32"/>
      <c r="O131457" s="32"/>
      <c r="P131457" s="32"/>
      <c r="Q131457" s="32"/>
      <c r="R131457" s="32"/>
      <c r="S131457" s="32"/>
      <c r="T131457" s="60"/>
      <c r="U131457" s="60"/>
      <c r="V131457" s="60"/>
      <c r="W131457" s="60"/>
    </row>
    <row r="131458" spans="1:23" s="56" customFormat="1">
      <c r="A131458" s="60"/>
      <c r="B131458" s="60"/>
      <c r="D131458" s="60" t="s">
        <v>467</v>
      </c>
      <c r="E131458" s="258"/>
      <c r="F131458" s="106"/>
      <c r="G131458" s="106"/>
      <c r="H131458" s="60"/>
      <c r="I131458" s="60"/>
      <c r="J131458" s="60"/>
      <c r="K131458" s="32"/>
      <c r="L131458" s="32"/>
      <c r="M131458" s="32"/>
      <c r="N131458" s="32"/>
      <c r="O131458" s="32"/>
      <c r="P131458" s="32"/>
      <c r="Q131458" s="32"/>
      <c r="R131458" s="32"/>
      <c r="S131458" s="32"/>
      <c r="T131458" s="60"/>
      <c r="U131458" s="60"/>
      <c r="V131458" s="60"/>
      <c r="W131458" s="60"/>
    </row>
    <row r="131459" spans="1:23" s="56" customFormat="1">
      <c r="A131459" s="60"/>
      <c r="B131459" s="60"/>
      <c r="D131459" s="60" t="s">
        <v>468</v>
      </c>
      <c r="E131459" s="258"/>
      <c r="F131459" s="106"/>
      <c r="G131459" s="106"/>
      <c r="H131459" s="60"/>
      <c r="I131459" s="60"/>
      <c r="J131459" s="60"/>
      <c r="K131459" s="32"/>
      <c r="L131459" s="32"/>
      <c r="M131459" s="32"/>
      <c r="N131459" s="32"/>
      <c r="O131459" s="32"/>
      <c r="P131459" s="32"/>
      <c r="Q131459" s="32"/>
      <c r="R131459" s="32"/>
      <c r="S131459" s="32"/>
      <c r="T131459" s="60"/>
      <c r="U131459" s="60"/>
      <c r="V131459" s="60"/>
      <c r="W131459" s="60"/>
    </row>
    <row r="131460" spans="1:23" s="56" customFormat="1">
      <c r="A131460" s="60"/>
      <c r="B131460" s="60"/>
      <c r="D131460" s="60" t="s">
        <v>469</v>
      </c>
      <c r="E131460" s="258"/>
      <c r="F131460" s="106"/>
      <c r="G131460" s="106"/>
      <c r="H131460" s="60"/>
      <c r="I131460" s="60"/>
      <c r="J131460" s="60"/>
      <c r="K131460" s="32"/>
      <c r="L131460" s="32"/>
      <c r="M131460" s="32"/>
      <c r="N131460" s="32"/>
      <c r="O131460" s="32"/>
      <c r="P131460" s="32"/>
      <c r="Q131460" s="32"/>
      <c r="R131460" s="32"/>
      <c r="S131460" s="32"/>
      <c r="T131460" s="60"/>
      <c r="U131460" s="60"/>
      <c r="V131460" s="60"/>
      <c r="W131460" s="60"/>
    </row>
    <row r="131461" spans="1:23" s="56" customFormat="1">
      <c r="A131461" s="60"/>
      <c r="B131461" s="60"/>
      <c r="D131461" s="60" t="s">
        <v>470</v>
      </c>
      <c r="E131461" s="258"/>
      <c r="F131461" s="106"/>
      <c r="G131461" s="106"/>
      <c r="H131461" s="60"/>
      <c r="I131461" s="60"/>
      <c r="J131461" s="60"/>
      <c r="K131461" s="32"/>
      <c r="L131461" s="32"/>
      <c r="M131461" s="32"/>
      <c r="N131461" s="32"/>
      <c r="O131461" s="32"/>
      <c r="P131461" s="32"/>
      <c r="Q131461" s="32"/>
      <c r="R131461" s="32"/>
      <c r="S131461" s="32"/>
      <c r="T131461" s="60"/>
      <c r="U131461" s="60"/>
      <c r="V131461" s="60"/>
      <c r="W131461" s="60"/>
    </row>
    <row r="131462" spans="1:23" s="56" customFormat="1">
      <c r="A131462" s="60"/>
      <c r="B131462" s="60"/>
      <c r="D131462" s="60" t="s">
        <v>471</v>
      </c>
      <c r="E131462" s="258"/>
      <c r="F131462" s="106"/>
      <c r="G131462" s="106"/>
      <c r="H131462" s="60"/>
      <c r="I131462" s="60"/>
      <c r="J131462" s="60"/>
      <c r="K131462" s="32"/>
      <c r="L131462" s="32"/>
      <c r="M131462" s="32"/>
      <c r="N131462" s="32"/>
      <c r="O131462" s="32"/>
      <c r="P131462" s="32"/>
      <c r="Q131462" s="32"/>
      <c r="R131462" s="32"/>
      <c r="S131462" s="32"/>
      <c r="T131462" s="60"/>
      <c r="U131462" s="60"/>
      <c r="V131462" s="60"/>
      <c r="W131462" s="60"/>
    </row>
    <row r="131463" spans="1:23" s="56" customFormat="1">
      <c r="A131463" s="60"/>
      <c r="B131463" s="60"/>
      <c r="D131463" s="60" t="s">
        <v>472</v>
      </c>
      <c r="E131463" s="258"/>
      <c r="F131463" s="106"/>
      <c r="G131463" s="106"/>
      <c r="H131463" s="60"/>
      <c r="I131463" s="60"/>
      <c r="J131463" s="60"/>
      <c r="K131463" s="32"/>
      <c r="L131463" s="32"/>
      <c r="M131463" s="32"/>
      <c r="N131463" s="32"/>
      <c r="O131463" s="32"/>
      <c r="P131463" s="32"/>
      <c r="Q131463" s="32"/>
      <c r="R131463" s="32"/>
      <c r="S131463" s="32"/>
      <c r="T131463" s="60"/>
      <c r="U131463" s="60"/>
      <c r="V131463" s="60"/>
      <c r="W131463" s="60"/>
    </row>
    <row r="131464" spans="1:23" s="56" customFormat="1">
      <c r="A131464" s="60"/>
      <c r="B131464" s="60"/>
      <c r="D131464" s="60" t="s">
        <v>473</v>
      </c>
      <c r="E131464" s="258"/>
      <c r="F131464" s="106"/>
      <c r="G131464" s="106"/>
      <c r="H131464" s="60"/>
      <c r="I131464" s="60"/>
      <c r="J131464" s="60"/>
      <c r="K131464" s="32"/>
      <c r="L131464" s="32"/>
      <c r="M131464" s="32"/>
      <c r="N131464" s="32"/>
      <c r="O131464" s="32"/>
      <c r="P131464" s="32"/>
      <c r="Q131464" s="32"/>
      <c r="R131464" s="32"/>
      <c r="S131464" s="32"/>
      <c r="T131464" s="60"/>
      <c r="U131464" s="60"/>
      <c r="V131464" s="60"/>
      <c r="W131464" s="60"/>
    </row>
    <row r="131465" spans="1:23" s="56" customFormat="1">
      <c r="A131465" s="60"/>
      <c r="B131465" s="60"/>
      <c r="D131465" s="60" t="s">
        <v>474</v>
      </c>
      <c r="E131465" s="258"/>
      <c r="F131465" s="106"/>
      <c r="G131465" s="106"/>
      <c r="H131465" s="60"/>
      <c r="I131465" s="60"/>
      <c r="J131465" s="60"/>
      <c r="K131465" s="32"/>
      <c r="L131465" s="32"/>
      <c r="M131465" s="32"/>
      <c r="N131465" s="32"/>
      <c r="O131465" s="32"/>
      <c r="P131465" s="32"/>
      <c r="Q131465" s="32"/>
      <c r="R131465" s="32"/>
      <c r="S131465" s="32"/>
      <c r="T131465" s="60"/>
      <c r="U131465" s="60"/>
      <c r="V131465" s="60"/>
      <c r="W131465" s="60"/>
    </row>
    <row r="131466" spans="1:23" s="56" customFormat="1">
      <c r="A131466" s="60"/>
      <c r="B131466" s="60"/>
      <c r="D131466" s="60" t="s">
        <v>475</v>
      </c>
      <c r="E131466" s="258"/>
      <c r="F131466" s="106"/>
      <c r="G131466" s="106"/>
      <c r="H131466" s="60"/>
      <c r="I131466" s="60"/>
      <c r="J131466" s="60"/>
      <c r="K131466" s="32"/>
      <c r="L131466" s="32"/>
      <c r="M131466" s="32"/>
      <c r="N131466" s="32"/>
      <c r="O131466" s="32"/>
      <c r="P131466" s="32"/>
      <c r="Q131466" s="32"/>
      <c r="R131466" s="32"/>
      <c r="S131466" s="32"/>
      <c r="T131466" s="60"/>
      <c r="U131466" s="60"/>
      <c r="V131466" s="60"/>
      <c r="W131466" s="60"/>
    </row>
    <row r="131467" spans="1:23" s="56" customFormat="1">
      <c r="A131467" s="60"/>
      <c r="B131467" s="60"/>
      <c r="D131467" s="60" t="s">
        <v>476</v>
      </c>
      <c r="E131467" s="258"/>
      <c r="F131467" s="106"/>
      <c r="G131467" s="106"/>
      <c r="H131467" s="60"/>
      <c r="I131467" s="60"/>
      <c r="J131467" s="60"/>
      <c r="K131467" s="32"/>
      <c r="L131467" s="32"/>
      <c r="M131467" s="32"/>
      <c r="N131467" s="32"/>
      <c r="O131467" s="32"/>
      <c r="P131467" s="32"/>
      <c r="Q131467" s="32"/>
      <c r="R131467" s="32"/>
      <c r="S131467" s="32"/>
      <c r="T131467" s="60"/>
      <c r="U131467" s="60"/>
      <c r="V131467" s="60"/>
      <c r="W131467" s="60"/>
    </row>
    <row r="131468" spans="1:23" s="56" customFormat="1">
      <c r="A131468" s="60"/>
      <c r="B131468" s="60"/>
      <c r="D131468" s="60" t="s">
        <v>477</v>
      </c>
      <c r="E131468" s="258"/>
      <c r="F131468" s="106"/>
      <c r="G131468" s="106"/>
      <c r="H131468" s="60"/>
      <c r="I131468" s="60"/>
      <c r="J131468" s="60"/>
      <c r="K131468" s="32"/>
      <c r="L131468" s="32"/>
      <c r="M131468" s="32"/>
      <c r="N131468" s="32"/>
      <c r="O131468" s="32"/>
      <c r="P131468" s="32"/>
      <c r="Q131468" s="32"/>
      <c r="R131468" s="32"/>
      <c r="S131468" s="32"/>
      <c r="T131468" s="60"/>
      <c r="U131468" s="60"/>
      <c r="V131468" s="60"/>
      <c r="W131468" s="60"/>
    </row>
    <row r="131469" spans="1:23" s="56" customFormat="1">
      <c r="A131469" s="60"/>
      <c r="B131469" s="60"/>
      <c r="D131469" s="60" t="s">
        <v>478</v>
      </c>
      <c r="E131469" s="258"/>
      <c r="F131469" s="106"/>
      <c r="G131469" s="106"/>
      <c r="H131469" s="60"/>
      <c r="I131469" s="60"/>
      <c r="J131469" s="60"/>
      <c r="K131469" s="32"/>
      <c r="L131469" s="32"/>
      <c r="M131469" s="32"/>
      <c r="N131469" s="32"/>
      <c r="O131469" s="32"/>
      <c r="P131469" s="32"/>
      <c r="Q131469" s="32"/>
      <c r="R131469" s="32"/>
      <c r="S131469" s="32"/>
      <c r="T131469" s="60"/>
      <c r="U131469" s="60"/>
      <c r="V131469" s="60"/>
      <c r="W131469" s="60"/>
    </row>
    <row r="131470" spans="1:23" s="56" customFormat="1">
      <c r="A131470" s="60"/>
      <c r="B131470" s="60"/>
      <c r="D131470" s="60" t="s">
        <v>479</v>
      </c>
      <c r="E131470" s="258"/>
      <c r="F131470" s="106"/>
      <c r="G131470" s="106"/>
      <c r="H131470" s="60"/>
      <c r="I131470" s="60"/>
      <c r="J131470" s="60"/>
      <c r="K131470" s="32"/>
      <c r="L131470" s="32"/>
      <c r="M131470" s="32"/>
      <c r="N131470" s="32"/>
      <c r="O131470" s="32"/>
      <c r="P131470" s="32"/>
      <c r="Q131470" s="32"/>
      <c r="R131470" s="32"/>
      <c r="S131470" s="32"/>
      <c r="T131470" s="60"/>
      <c r="U131470" s="60"/>
      <c r="V131470" s="60"/>
      <c r="W131470" s="60"/>
    </row>
    <row r="131471" spans="1:23" s="56" customFormat="1">
      <c r="A131471" s="60"/>
      <c r="B131471" s="60"/>
      <c r="D131471" s="60" t="s">
        <v>480</v>
      </c>
      <c r="E131471" s="258"/>
      <c r="F131471" s="106"/>
      <c r="G131471" s="106"/>
      <c r="H131471" s="60"/>
      <c r="I131471" s="60"/>
      <c r="J131471" s="60"/>
      <c r="K131471" s="32"/>
      <c r="L131471" s="32"/>
      <c r="M131471" s="32"/>
      <c r="N131471" s="32"/>
      <c r="O131471" s="32"/>
      <c r="P131471" s="32"/>
      <c r="Q131471" s="32"/>
      <c r="R131471" s="32"/>
      <c r="S131471" s="32"/>
      <c r="T131471" s="60"/>
      <c r="U131471" s="60"/>
      <c r="V131471" s="60"/>
      <c r="W131471" s="60"/>
    </row>
    <row r="131472" spans="1:23" s="56" customFormat="1">
      <c r="A131472" s="60"/>
      <c r="B131472" s="60"/>
      <c r="D131472" s="60" t="s">
        <v>481</v>
      </c>
      <c r="E131472" s="258"/>
      <c r="F131472" s="106"/>
      <c r="G131472" s="106"/>
      <c r="H131472" s="60"/>
      <c r="I131472" s="60"/>
      <c r="J131472" s="60"/>
      <c r="K131472" s="32"/>
      <c r="L131472" s="32"/>
      <c r="M131472" s="32"/>
      <c r="N131472" s="32"/>
      <c r="O131472" s="32"/>
      <c r="P131472" s="32"/>
      <c r="Q131472" s="32"/>
      <c r="R131472" s="32"/>
      <c r="S131472" s="32"/>
      <c r="T131472" s="60"/>
      <c r="U131472" s="60"/>
      <c r="V131472" s="60"/>
      <c r="W131472" s="60"/>
    </row>
    <row r="131473" spans="1:23" s="56" customFormat="1">
      <c r="A131473" s="60"/>
      <c r="B131473" s="60"/>
      <c r="D131473" s="60" t="s">
        <v>482</v>
      </c>
      <c r="E131473" s="258"/>
      <c r="F131473" s="106"/>
      <c r="G131473" s="106"/>
      <c r="H131473" s="60"/>
      <c r="I131473" s="60"/>
      <c r="J131473" s="60"/>
      <c r="K131473" s="32"/>
      <c r="L131473" s="32"/>
      <c r="M131473" s="32"/>
      <c r="N131473" s="32"/>
      <c r="O131473" s="32"/>
      <c r="P131473" s="32"/>
      <c r="Q131473" s="32"/>
      <c r="R131473" s="32"/>
      <c r="S131473" s="32"/>
      <c r="T131473" s="60"/>
      <c r="U131473" s="60"/>
      <c r="V131473" s="60"/>
      <c r="W131473" s="60"/>
    </row>
    <row r="131474" spans="1:23" s="56" customFormat="1">
      <c r="A131474" s="60"/>
      <c r="B131474" s="60"/>
      <c r="D131474" s="60" t="s">
        <v>483</v>
      </c>
      <c r="E131474" s="258"/>
      <c r="F131474" s="106"/>
      <c r="G131474" s="106"/>
      <c r="H131474" s="60"/>
      <c r="I131474" s="60"/>
      <c r="J131474" s="60"/>
      <c r="K131474" s="32"/>
      <c r="L131474" s="32"/>
      <c r="M131474" s="32"/>
      <c r="N131474" s="32"/>
      <c r="O131474" s="32"/>
      <c r="P131474" s="32"/>
      <c r="Q131474" s="32"/>
      <c r="R131474" s="32"/>
      <c r="S131474" s="32"/>
      <c r="T131474" s="60"/>
      <c r="U131474" s="60"/>
      <c r="V131474" s="60"/>
      <c r="W131474" s="60"/>
    </row>
    <row r="131475" spans="1:23" s="56" customFormat="1">
      <c r="A131475" s="60"/>
      <c r="B131475" s="60"/>
      <c r="D131475" s="60" t="s">
        <v>484</v>
      </c>
      <c r="E131475" s="258"/>
      <c r="F131475" s="106"/>
      <c r="G131475" s="106"/>
      <c r="H131475" s="60"/>
      <c r="I131475" s="60"/>
      <c r="J131475" s="60"/>
      <c r="K131475" s="32"/>
      <c r="L131475" s="32"/>
      <c r="M131475" s="32"/>
      <c r="N131475" s="32"/>
      <c r="O131475" s="32"/>
      <c r="P131475" s="32"/>
      <c r="Q131475" s="32"/>
      <c r="R131475" s="32"/>
      <c r="S131475" s="32"/>
      <c r="T131475" s="60"/>
      <c r="U131475" s="60"/>
      <c r="V131475" s="60"/>
      <c r="W131475" s="60"/>
    </row>
    <row r="131476" spans="1:23" s="56" customFormat="1">
      <c r="A131476" s="60"/>
      <c r="B131476" s="60"/>
      <c r="D131476" s="60" t="s">
        <v>485</v>
      </c>
      <c r="E131476" s="258"/>
      <c r="F131476" s="106"/>
      <c r="G131476" s="106"/>
      <c r="H131476" s="60"/>
      <c r="I131476" s="60"/>
      <c r="J131476" s="60"/>
      <c r="K131476" s="32"/>
      <c r="L131476" s="32"/>
      <c r="M131476" s="32"/>
      <c r="N131476" s="32"/>
      <c r="O131476" s="32"/>
      <c r="P131476" s="32"/>
      <c r="Q131476" s="32"/>
      <c r="R131476" s="32"/>
      <c r="S131476" s="32"/>
      <c r="T131476" s="60"/>
      <c r="U131476" s="60"/>
      <c r="V131476" s="60"/>
      <c r="W131476" s="60"/>
    </row>
    <row r="131477" spans="1:23" s="56" customFormat="1">
      <c r="A131477" s="60"/>
      <c r="B131477" s="60"/>
      <c r="D131477" s="60" t="s">
        <v>486</v>
      </c>
      <c r="E131477" s="258"/>
      <c r="F131477" s="106"/>
      <c r="G131477" s="106"/>
      <c r="H131477" s="60"/>
      <c r="I131477" s="60"/>
      <c r="J131477" s="60"/>
      <c r="K131477" s="32"/>
      <c r="L131477" s="32"/>
      <c r="M131477" s="32"/>
      <c r="N131477" s="32"/>
      <c r="O131477" s="32"/>
      <c r="P131477" s="32"/>
      <c r="Q131477" s="32"/>
      <c r="R131477" s="32"/>
      <c r="S131477" s="32"/>
      <c r="T131477" s="60"/>
      <c r="U131477" s="60"/>
      <c r="V131477" s="60"/>
      <c r="W131477" s="60"/>
    </row>
    <row r="131478" spans="1:23" s="56" customFormat="1">
      <c r="A131478" s="60"/>
      <c r="B131478" s="60"/>
      <c r="D131478" s="60" t="s">
        <v>487</v>
      </c>
      <c r="E131478" s="258"/>
      <c r="F131478" s="106"/>
      <c r="G131478" s="106"/>
      <c r="H131478" s="60"/>
      <c r="I131478" s="60"/>
      <c r="J131478" s="60"/>
      <c r="K131478" s="32"/>
      <c r="L131478" s="32"/>
      <c r="M131478" s="32"/>
      <c r="N131478" s="32"/>
      <c r="O131478" s="32"/>
      <c r="P131478" s="32"/>
      <c r="Q131478" s="32"/>
      <c r="R131478" s="32"/>
      <c r="S131478" s="32"/>
      <c r="T131478" s="60"/>
      <c r="U131478" s="60"/>
      <c r="V131478" s="60"/>
      <c r="W131478" s="60"/>
    </row>
    <row r="131479" spans="1:23" s="56" customFormat="1">
      <c r="A131479" s="60"/>
      <c r="B131479" s="60"/>
      <c r="D131479" s="60" t="s">
        <v>488</v>
      </c>
      <c r="E131479" s="258"/>
      <c r="F131479" s="106"/>
      <c r="G131479" s="106"/>
      <c r="H131479" s="60"/>
      <c r="I131479" s="60"/>
      <c r="J131479" s="60"/>
      <c r="K131479" s="32"/>
      <c r="L131479" s="32"/>
      <c r="M131479" s="32"/>
      <c r="N131479" s="32"/>
      <c r="O131479" s="32"/>
      <c r="P131479" s="32"/>
      <c r="Q131479" s="32"/>
      <c r="R131479" s="32"/>
      <c r="S131479" s="32"/>
      <c r="T131479" s="60"/>
      <c r="U131479" s="60"/>
      <c r="V131479" s="60"/>
      <c r="W131479" s="60"/>
    </row>
    <row r="131480" spans="1:23" s="56" customFormat="1">
      <c r="A131480" s="60"/>
      <c r="B131480" s="60"/>
      <c r="D131480" s="60" t="s">
        <v>489</v>
      </c>
      <c r="E131480" s="258"/>
      <c r="F131480" s="106"/>
      <c r="G131480" s="106"/>
      <c r="H131480" s="60"/>
      <c r="I131480" s="60"/>
      <c r="J131480" s="60"/>
      <c r="K131480" s="32"/>
      <c r="L131480" s="32"/>
      <c r="M131480" s="32"/>
      <c r="N131480" s="32"/>
      <c r="O131480" s="32"/>
      <c r="P131480" s="32"/>
      <c r="Q131480" s="32"/>
      <c r="R131480" s="32"/>
      <c r="S131480" s="32"/>
      <c r="T131480" s="60"/>
      <c r="U131480" s="60"/>
      <c r="V131480" s="60"/>
      <c r="W131480" s="60"/>
    </row>
    <row r="131481" spans="1:23" s="56" customFormat="1">
      <c r="A131481" s="60"/>
      <c r="B131481" s="60"/>
      <c r="D131481" s="60" t="s">
        <v>490</v>
      </c>
      <c r="E131481" s="258"/>
      <c r="F131481" s="106"/>
      <c r="G131481" s="106"/>
      <c r="H131481" s="60"/>
      <c r="I131481" s="60"/>
      <c r="J131481" s="60"/>
      <c r="K131481" s="32"/>
      <c r="L131481" s="32"/>
      <c r="M131481" s="32"/>
      <c r="N131481" s="32"/>
      <c r="O131481" s="32"/>
      <c r="P131481" s="32"/>
      <c r="Q131481" s="32"/>
      <c r="R131481" s="32"/>
      <c r="S131481" s="32"/>
      <c r="T131481" s="60"/>
      <c r="U131481" s="60"/>
      <c r="V131481" s="60"/>
      <c r="W131481" s="60"/>
    </row>
    <row r="131482" spans="1:23" s="56" customFormat="1">
      <c r="A131482" s="60"/>
      <c r="B131482" s="60"/>
      <c r="D131482" s="60" t="s">
        <v>491</v>
      </c>
      <c r="E131482" s="258"/>
      <c r="F131482" s="106"/>
      <c r="G131482" s="106"/>
      <c r="H131482" s="60"/>
      <c r="I131482" s="60"/>
      <c r="J131482" s="60"/>
      <c r="K131482" s="32"/>
      <c r="L131482" s="32"/>
      <c r="M131482" s="32"/>
      <c r="N131482" s="32"/>
      <c r="O131482" s="32"/>
      <c r="P131482" s="32"/>
      <c r="Q131482" s="32"/>
      <c r="R131482" s="32"/>
      <c r="S131482" s="32"/>
      <c r="T131482" s="60"/>
      <c r="U131482" s="60"/>
      <c r="V131482" s="60"/>
      <c r="W131482" s="60"/>
    </row>
    <row r="131483" spans="1:23" s="56" customFormat="1">
      <c r="A131483" s="60"/>
      <c r="B131483" s="60"/>
      <c r="D131483" s="60" t="s">
        <v>492</v>
      </c>
      <c r="E131483" s="258"/>
      <c r="F131483" s="106"/>
      <c r="G131483" s="106"/>
      <c r="H131483" s="60"/>
      <c r="I131483" s="60"/>
      <c r="J131483" s="60"/>
      <c r="K131483" s="32"/>
      <c r="L131483" s="32"/>
      <c r="M131483" s="32"/>
      <c r="N131483" s="32"/>
      <c r="O131483" s="32"/>
      <c r="P131483" s="32"/>
      <c r="Q131483" s="32"/>
      <c r="R131483" s="32"/>
      <c r="S131483" s="32"/>
      <c r="T131483" s="60"/>
      <c r="U131483" s="60"/>
      <c r="V131483" s="60"/>
      <c r="W131483" s="60"/>
    </row>
    <row r="131484" spans="1:23" s="56" customFormat="1">
      <c r="A131484" s="60"/>
      <c r="B131484" s="60"/>
      <c r="D131484" s="60" t="s">
        <v>493</v>
      </c>
      <c r="E131484" s="258"/>
      <c r="F131484" s="106"/>
      <c r="G131484" s="106"/>
      <c r="H131484" s="60"/>
      <c r="I131484" s="60"/>
      <c r="J131484" s="60"/>
      <c r="K131484" s="32"/>
      <c r="L131484" s="32"/>
      <c r="M131484" s="32"/>
      <c r="N131484" s="32"/>
      <c r="O131484" s="32"/>
      <c r="P131484" s="32"/>
      <c r="Q131484" s="32"/>
      <c r="R131484" s="32"/>
      <c r="S131484" s="32"/>
      <c r="T131484" s="60"/>
      <c r="U131484" s="60"/>
      <c r="V131484" s="60"/>
      <c r="W131484" s="60"/>
    </row>
    <row r="131485" spans="1:23" s="56" customFormat="1">
      <c r="A131485" s="60"/>
      <c r="B131485" s="60"/>
      <c r="D131485" s="60" t="s">
        <v>494</v>
      </c>
      <c r="E131485" s="258"/>
      <c r="F131485" s="106"/>
      <c r="G131485" s="106"/>
      <c r="H131485" s="60"/>
      <c r="I131485" s="60"/>
      <c r="J131485" s="60"/>
      <c r="K131485" s="32"/>
      <c r="L131485" s="32"/>
      <c r="M131485" s="32"/>
      <c r="N131485" s="32"/>
      <c r="O131485" s="32"/>
      <c r="P131485" s="32"/>
      <c r="Q131485" s="32"/>
      <c r="R131485" s="32"/>
      <c r="S131485" s="32"/>
      <c r="T131485" s="60"/>
      <c r="U131485" s="60"/>
      <c r="V131485" s="60"/>
      <c r="W131485" s="60"/>
    </row>
    <row r="131486" spans="1:23" s="56" customFormat="1">
      <c r="A131486" s="60"/>
      <c r="B131486" s="60"/>
      <c r="D131486" s="60" t="s">
        <v>495</v>
      </c>
      <c r="E131486" s="258"/>
      <c r="F131486" s="106"/>
      <c r="G131486" s="106"/>
      <c r="H131486" s="60"/>
      <c r="I131486" s="60"/>
      <c r="J131486" s="60"/>
      <c r="K131486" s="32"/>
      <c r="L131486" s="32"/>
      <c r="M131486" s="32"/>
      <c r="N131486" s="32"/>
      <c r="O131486" s="32"/>
      <c r="P131486" s="32"/>
      <c r="Q131486" s="32"/>
      <c r="R131486" s="32"/>
      <c r="S131486" s="32"/>
      <c r="T131486" s="60"/>
      <c r="U131486" s="60"/>
      <c r="V131486" s="60"/>
      <c r="W131486" s="60"/>
    </row>
    <row r="131487" spans="1:23" s="56" customFormat="1">
      <c r="A131487" s="60"/>
      <c r="B131487" s="60"/>
      <c r="D131487" s="60" t="s">
        <v>496</v>
      </c>
      <c r="E131487" s="258"/>
      <c r="F131487" s="106"/>
      <c r="G131487" s="106"/>
      <c r="H131487" s="60"/>
      <c r="I131487" s="60"/>
      <c r="J131487" s="60"/>
      <c r="K131487" s="32"/>
      <c r="L131487" s="32"/>
      <c r="M131487" s="32"/>
      <c r="N131487" s="32"/>
      <c r="O131487" s="32"/>
      <c r="P131487" s="32"/>
      <c r="Q131487" s="32"/>
      <c r="R131487" s="32"/>
      <c r="S131487" s="32"/>
      <c r="T131487" s="60"/>
      <c r="U131487" s="60"/>
      <c r="V131487" s="60"/>
      <c r="W131487" s="60"/>
    </row>
    <row r="131488" spans="1:23" s="56" customFormat="1">
      <c r="A131488" s="60"/>
      <c r="B131488" s="60"/>
      <c r="D131488" s="60" t="s">
        <v>497</v>
      </c>
      <c r="E131488" s="258"/>
      <c r="F131488" s="106"/>
      <c r="G131488" s="106"/>
      <c r="H131488" s="60"/>
      <c r="I131488" s="60"/>
      <c r="J131488" s="60"/>
      <c r="K131488" s="32"/>
      <c r="L131488" s="32"/>
      <c r="M131488" s="32"/>
      <c r="N131488" s="32"/>
      <c r="O131488" s="32"/>
      <c r="P131488" s="32"/>
      <c r="Q131488" s="32"/>
      <c r="R131488" s="32"/>
      <c r="S131488" s="32"/>
      <c r="T131488" s="60"/>
      <c r="U131488" s="60"/>
      <c r="V131488" s="60"/>
      <c r="W131488" s="60"/>
    </row>
    <row r="131489" spans="1:23" s="56" customFormat="1">
      <c r="A131489" s="60"/>
      <c r="B131489" s="60"/>
      <c r="D131489" s="60" t="s">
        <v>498</v>
      </c>
      <c r="E131489" s="258"/>
      <c r="F131489" s="106"/>
      <c r="G131489" s="106"/>
      <c r="H131489" s="60"/>
      <c r="I131489" s="60"/>
      <c r="J131489" s="60"/>
      <c r="K131489" s="32"/>
      <c r="L131489" s="32"/>
      <c r="M131489" s="32"/>
      <c r="N131489" s="32"/>
      <c r="O131489" s="32"/>
      <c r="P131489" s="32"/>
      <c r="Q131489" s="32"/>
      <c r="R131489" s="32"/>
      <c r="S131489" s="32"/>
      <c r="T131489" s="60"/>
      <c r="U131489" s="60"/>
      <c r="V131489" s="60"/>
      <c r="W131489" s="60"/>
    </row>
    <row r="131490" spans="1:23" s="56" customFormat="1">
      <c r="A131490" s="60"/>
      <c r="B131490" s="60"/>
      <c r="D131490" s="60" t="s">
        <v>499</v>
      </c>
      <c r="E131490" s="258"/>
      <c r="F131490" s="106"/>
      <c r="G131490" s="106"/>
      <c r="H131490" s="60"/>
      <c r="I131490" s="60"/>
      <c r="J131490" s="60"/>
      <c r="K131490" s="32"/>
      <c r="L131490" s="32"/>
      <c r="M131490" s="32"/>
      <c r="N131490" s="32"/>
      <c r="O131490" s="32"/>
      <c r="P131490" s="32"/>
      <c r="Q131490" s="32"/>
      <c r="R131490" s="32"/>
      <c r="S131490" s="32"/>
      <c r="T131490" s="60"/>
      <c r="U131490" s="60"/>
      <c r="V131490" s="60"/>
      <c r="W131490" s="60"/>
    </row>
    <row r="131491" spans="1:23" s="56" customFormat="1">
      <c r="A131491" s="60"/>
      <c r="B131491" s="60"/>
      <c r="D131491" s="60" t="s">
        <v>500</v>
      </c>
      <c r="E131491" s="258"/>
      <c r="F131491" s="106"/>
      <c r="G131491" s="106"/>
      <c r="H131491" s="60"/>
      <c r="I131491" s="60"/>
      <c r="J131491" s="60"/>
      <c r="K131491" s="32"/>
      <c r="L131491" s="32"/>
      <c r="M131491" s="32"/>
      <c r="N131491" s="32"/>
      <c r="O131491" s="32"/>
      <c r="P131491" s="32"/>
      <c r="Q131491" s="32"/>
      <c r="R131491" s="32"/>
      <c r="S131491" s="32"/>
      <c r="T131491" s="60"/>
      <c r="U131491" s="60"/>
      <c r="V131491" s="60"/>
      <c r="W131491" s="60"/>
    </row>
    <row r="131492" spans="1:23" s="56" customFormat="1">
      <c r="A131492" s="60"/>
      <c r="B131492" s="60"/>
      <c r="D131492" s="60" t="s">
        <v>501</v>
      </c>
      <c r="E131492" s="258"/>
      <c r="F131492" s="106"/>
      <c r="G131492" s="106"/>
      <c r="H131492" s="60"/>
      <c r="I131492" s="60"/>
      <c r="J131492" s="60"/>
      <c r="K131492" s="32"/>
      <c r="L131492" s="32"/>
      <c r="M131492" s="32"/>
      <c r="N131492" s="32"/>
      <c r="O131492" s="32"/>
      <c r="P131492" s="32"/>
      <c r="Q131492" s="32"/>
      <c r="R131492" s="32"/>
      <c r="S131492" s="32"/>
      <c r="T131492" s="60"/>
      <c r="U131492" s="60"/>
      <c r="V131492" s="60"/>
      <c r="W131492" s="60"/>
    </row>
    <row r="131493" spans="1:23" s="56" customFormat="1">
      <c r="A131493" s="60"/>
      <c r="B131493" s="60"/>
      <c r="D131493" s="60" t="s">
        <v>502</v>
      </c>
      <c r="E131493" s="258"/>
      <c r="F131493" s="106"/>
      <c r="G131493" s="106"/>
      <c r="H131493" s="60"/>
      <c r="I131493" s="60"/>
      <c r="J131493" s="60"/>
      <c r="K131493" s="32"/>
      <c r="L131493" s="32"/>
      <c r="M131493" s="32"/>
      <c r="N131493" s="32"/>
      <c r="O131493" s="32"/>
      <c r="P131493" s="32"/>
      <c r="Q131493" s="32"/>
      <c r="R131493" s="32"/>
      <c r="S131493" s="32"/>
      <c r="T131493" s="60"/>
      <c r="U131493" s="60"/>
      <c r="V131493" s="60"/>
      <c r="W131493" s="60"/>
    </row>
    <row r="131494" spans="1:23" s="56" customFormat="1">
      <c r="A131494" s="60"/>
      <c r="B131494" s="60"/>
      <c r="D131494" s="60" t="s">
        <v>503</v>
      </c>
      <c r="E131494" s="258"/>
      <c r="F131494" s="106"/>
      <c r="G131494" s="106"/>
      <c r="H131494" s="60"/>
      <c r="I131494" s="60"/>
      <c r="J131494" s="60"/>
      <c r="K131494" s="32"/>
      <c r="L131494" s="32"/>
      <c r="M131494" s="32"/>
      <c r="N131494" s="32"/>
      <c r="O131494" s="32"/>
      <c r="P131494" s="32"/>
      <c r="Q131494" s="32"/>
      <c r="R131494" s="32"/>
      <c r="S131494" s="32"/>
      <c r="T131494" s="60"/>
      <c r="U131494" s="60"/>
      <c r="V131494" s="60"/>
      <c r="W131494" s="60"/>
    </row>
    <row r="131495" spans="1:23" s="56" customFormat="1">
      <c r="A131495" s="60"/>
      <c r="B131495" s="60"/>
      <c r="D131495" s="60" t="s">
        <v>504</v>
      </c>
      <c r="E131495" s="258"/>
      <c r="F131495" s="106"/>
      <c r="G131495" s="106"/>
      <c r="H131495" s="60"/>
      <c r="I131495" s="60"/>
      <c r="J131495" s="60"/>
      <c r="K131495" s="32"/>
      <c r="L131495" s="32"/>
      <c r="M131495" s="32"/>
      <c r="N131495" s="32"/>
      <c r="O131495" s="32"/>
      <c r="P131495" s="32"/>
      <c r="Q131495" s="32"/>
      <c r="R131495" s="32"/>
      <c r="S131495" s="32"/>
      <c r="T131495" s="60"/>
      <c r="U131495" s="60"/>
      <c r="V131495" s="60"/>
      <c r="W131495" s="60"/>
    </row>
    <row r="131496" spans="1:23" s="56" customFormat="1">
      <c r="A131496" s="60"/>
      <c r="B131496" s="60"/>
      <c r="D131496" s="60" t="s">
        <v>505</v>
      </c>
      <c r="E131496" s="258"/>
      <c r="F131496" s="106"/>
      <c r="G131496" s="106"/>
      <c r="H131496" s="60"/>
      <c r="I131496" s="60"/>
      <c r="J131496" s="60"/>
      <c r="K131496" s="32"/>
      <c r="L131496" s="32"/>
      <c r="M131496" s="32"/>
      <c r="N131496" s="32"/>
      <c r="O131496" s="32"/>
      <c r="P131496" s="32"/>
      <c r="Q131496" s="32"/>
      <c r="R131496" s="32"/>
      <c r="S131496" s="32"/>
      <c r="T131496" s="60"/>
      <c r="U131496" s="60"/>
      <c r="V131496" s="60"/>
      <c r="W131496" s="60"/>
    </row>
    <row r="131497" spans="1:23" s="56" customFormat="1">
      <c r="A131497" s="60"/>
      <c r="B131497" s="60"/>
      <c r="D131497" s="60" t="s">
        <v>506</v>
      </c>
      <c r="E131497" s="258"/>
      <c r="F131497" s="106"/>
      <c r="G131497" s="106"/>
      <c r="H131497" s="60"/>
      <c r="I131497" s="60"/>
      <c r="J131497" s="60"/>
      <c r="K131497" s="32"/>
      <c r="L131497" s="32"/>
      <c r="M131497" s="32"/>
      <c r="N131497" s="32"/>
      <c r="O131497" s="32"/>
      <c r="P131497" s="32"/>
      <c r="Q131497" s="32"/>
      <c r="R131497" s="32"/>
      <c r="S131497" s="32"/>
      <c r="T131497" s="60"/>
      <c r="U131497" s="60"/>
      <c r="V131497" s="60"/>
      <c r="W131497" s="60"/>
    </row>
    <row r="131498" spans="1:23" s="56" customFormat="1">
      <c r="A131498" s="60"/>
      <c r="B131498" s="60"/>
      <c r="D131498" s="60" t="s">
        <v>507</v>
      </c>
      <c r="E131498" s="258"/>
      <c r="F131498" s="106"/>
      <c r="G131498" s="106"/>
      <c r="H131498" s="60"/>
      <c r="I131498" s="60"/>
      <c r="J131498" s="60"/>
      <c r="K131498" s="32"/>
      <c r="L131498" s="32"/>
      <c r="M131498" s="32"/>
      <c r="N131498" s="32"/>
      <c r="O131498" s="32"/>
      <c r="P131498" s="32"/>
      <c r="Q131498" s="32"/>
      <c r="R131498" s="32"/>
      <c r="S131498" s="32"/>
      <c r="T131498" s="60"/>
      <c r="U131498" s="60"/>
      <c r="V131498" s="60"/>
      <c r="W131498" s="60"/>
    </row>
    <row r="131499" spans="1:23" s="56" customFormat="1">
      <c r="A131499" s="60"/>
      <c r="B131499" s="60"/>
      <c r="D131499" s="60" t="s">
        <v>508</v>
      </c>
      <c r="E131499" s="258"/>
      <c r="F131499" s="106"/>
      <c r="G131499" s="106"/>
      <c r="H131499" s="60"/>
      <c r="I131499" s="60"/>
      <c r="J131499" s="60"/>
      <c r="K131499" s="32"/>
      <c r="L131499" s="32"/>
      <c r="M131499" s="32"/>
      <c r="N131499" s="32"/>
      <c r="O131499" s="32"/>
      <c r="P131499" s="32"/>
      <c r="Q131499" s="32"/>
      <c r="R131499" s="32"/>
      <c r="S131499" s="32"/>
      <c r="T131499" s="60"/>
      <c r="U131499" s="60"/>
      <c r="V131499" s="60"/>
      <c r="W131499" s="60"/>
    </row>
    <row r="131500" spans="1:23" s="56" customFormat="1">
      <c r="A131500" s="60"/>
      <c r="B131500" s="60"/>
      <c r="D131500" s="60" t="s">
        <v>509</v>
      </c>
      <c r="E131500" s="258"/>
      <c r="F131500" s="106"/>
      <c r="G131500" s="106"/>
      <c r="H131500" s="60"/>
      <c r="I131500" s="60"/>
      <c r="J131500" s="60"/>
      <c r="K131500" s="32"/>
      <c r="L131500" s="32"/>
      <c r="M131500" s="32"/>
      <c r="N131500" s="32"/>
      <c r="O131500" s="32"/>
      <c r="P131500" s="32"/>
      <c r="Q131500" s="32"/>
      <c r="R131500" s="32"/>
      <c r="S131500" s="32"/>
      <c r="T131500" s="60"/>
      <c r="U131500" s="60"/>
      <c r="V131500" s="60"/>
      <c r="W131500" s="60"/>
    </row>
    <row r="131501" spans="1:23" s="56" customFormat="1">
      <c r="A131501" s="60"/>
      <c r="B131501" s="60"/>
      <c r="D131501" s="60" t="s">
        <v>510</v>
      </c>
      <c r="E131501" s="258"/>
      <c r="F131501" s="106"/>
      <c r="G131501" s="106"/>
      <c r="H131501" s="60"/>
      <c r="I131501" s="60"/>
      <c r="J131501" s="60"/>
      <c r="K131501" s="32"/>
      <c r="L131501" s="32"/>
      <c r="M131501" s="32"/>
      <c r="N131501" s="32"/>
      <c r="O131501" s="32"/>
      <c r="P131501" s="32"/>
      <c r="Q131501" s="32"/>
      <c r="R131501" s="32"/>
      <c r="S131501" s="32"/>
      <c r="T131501" s="60"/>
      <c r="U131501" s="60"/>
      <c r="V131501" s="60"/>
      <c r="W131501" s="60"/>
    </row>
    <row r="131502" spans="1:23" s="56" customFormat="1">
      <c r="A131502" s="60"/>
      <c r="B131502" s="60"/>
      <c r="D131502" s="60" t="s">
        <v>511</v>
      </c>
      <c r="E131502" s="258"/>
      <c r="F131502" s="106"/>
      <c r="G131502" s="106"/>
      <c r="H131502" s="60"/>
      <c r="I131502" s="60"/>
      <c r="J131502" s="60"/>
      <c r="K131502" s="32"/>
      <c r="L131502" s="32"/>
      <c r="M131502" s="32"/>
      <c r="N131502" s="32"/>
      <c r="O131502" s="32"/>
      <c r="P131502" s="32"/>
      <c r="Q131502" s="32"/>
      <c r="R131502" s="32"/>
      <c r="S131502" s="32"/>
      <c r="T131502" s="60"/>
      <c r="U131502" s="60"/>
      <c r="V131502" s="60"/>
      <c r="W131502" s="60"/>
    </row>
    <row r="131503" spans="1:23" s="56" customFormat="1">
      <c r="A131503" s="60"/>
      <c r="B131503" s="60"/>
      <c r="D131503" s="60" t="s">
        <v>512</v>
      </c>
      <c r="E131503" s="258"/>
      <c r="F131503" s="106"/>
      <c r="G131503" s="106"/>
      <c r="H131503" s="60"/>
      <c r="I131503" s="60"/>
      <c r="J131503" s="60"/>
      <c r="K131503" s="32"/>
      <c r="L131503" s="32"/>
      <c r="M131503" s="32"/>
      <c r="N131503" s="32"/>
      <c r="O131503" s="32"/>
      <c r="P131503" s="32"/>
      <c r="Q131503" s="32"/>
      <c r="R131503" s="32"/>
      <c r="S131503" s="32"/>
      <c r="T131503" s="60"/>
      <c r="U131503" s="60"/>
      <c r="V131503" s="60"/>
      <c r="W131503" s="60"/>
    </row>
    <row r="131504" spans="1:23" s="56" customFormat="1">
      <c r="A131504" s="60"/>
      <c r="B131504" s="60"/>
      <c r="D131504" s="60" t="s">
        <v>513</v>
      </c>
      <c r="E131504" s="258"/>
      <c r="F131504" s="106"/>
      <c r="G131504" s="106"/>
      <c r="H131504" s="60"/>
      <c r="I131504" s="60"/>
      <c r="J131504" s="60"/>
      <c r="K131504" s="32"/>
      <c r="L131504" s="32"/>
      <c r="M131504" s="32"/>
      <c r="N131504" s="32"/>
      <c r="O131504" s="32"/>
      <c r="P131504" s="32"/>
      <c r="Q131504" s="32"/>
      <c r="R131504" s="32"/>
      <c r="S131504" s="32"/>
      <c r="T131504" s="60"/>
      <c r="U131504" s="60"/>
      <c r="V131504" s="60"/>
      <c r="W131504" s="60"/>
    </row>
    <row r="131505" spans="1:23" s="56" customFormat="1">
      <c r="A131505" s="60"/>
      <c r="B131505" s="60"/>
      <c r="D131505" s="60" t="s">
        <v>514</v>
      </c>
      <c r="E131505" s="258"/>
      <c r="F131505" s="106"/>
      <c r="G131505" s="106"/>
      <c r="H131505" s="60"/>
      <c r="I131505" s="60"/>
      <c r="J131505" s="60"/>
      <c r="K131505" s="32"/>
      <c r="L131505" s="32"/>
      <c r="M131505" s="32"/>
      <c r="N131505" s="32"/>
      <c r="O131505" s="32"/>
      <c r="P131505" s="32"/>
      <c r="Q131505" s="32"/>
      <c r="R131505" s="32"/>
      <c r="S131505" s="32"/>
      <c r="T131505" s="60"/>
      <c r="U131505" s="60"/>
      <c r="V131505" s="60"/>
      <c r="W131505" s="60"/>
    </row>
    <row r="131506" spans="1:23" s="56" customFormat="1">
      <c r="A131506" s="60"/>
      <c r="B131506" s="60"/>
      <c r="D131506" s="60" t="s">
        <v>515</v>
      </c>
      <c r="E131506" s="258"/>
      <c r="F131506" s="106"/>
      <c r="G131506" s="106"/>
      <c r="H131506" s="60"/>
      <c r="I131506" s="60"/>
      <c r="J131506" s="60"/>
      <c r="K131506" s="32"/>
      <c r="L131506" s="32"/>
      <c r="M131506" s="32"/>
      <c r="N131506" s="32"/>
      <c r="O131506" s="32"/>
      <c r="P131506" s="32"/>
      <c r="Q131506" s="32"/>
      <c r="R131506" s="32"/>
      <c r="S131506" s="32"/>
      <c r="T131506" s="60"/>
      <c r="U131506" s="60"/>
      <c r="V131506" s="60"/>
      <c r="W131506" s="60"/>
    </row>
    <row r="131507" spans="1:23" s="56" customFormat="1">
      <c r="A131507" s="60"/>
      <c r="B131507" s="60"/>
      <c r="D131507" s="60" t="s">
        <v>516</v>
      </c>
      <c r="E131507" s="258"/>
      <c r="F131507" s="106"/>
      <c r="G131507" s="106"/>
      <c r="H131507" s="60"/>
      <c r="I131507" s="60"/>
      <c r="J131507" s="60"/>
      <c r="K131507" s="32"/>
      <c r="L131507" s="32"/>
      <c r="M131507" s="32"/>
      <c r="N131507" s="32"/>
      <c r="O131507" s="32"/>
      <c r="P131507" s="32"/>
      <c r="Q131507" s="32"/>
      <c r="R131507" s="32"/>
      <c r="S131507" s="32"/>
      <c r="T131507" s="60"/>
      <c r="U131507" s="60"/>
      <c r="V131507" s="60"/>
      <c r="W131507" s="60"/>
    </row>
    <row r="131508" spans="1:23" s="56" customFormat="1">
      <c r="A131508" s="60"/>
      <c r="B131508" s="60"/>
      <c r="D131508" s="60" t="s">
        <v>517</v>
      </c>
      <c r="E131508" s="258"/>
      <c r="F131508" s="106"/>
      <c r="G131508" s="106"/>
      <c r="H131508" s="60"/>
      <c r="I131508" s="60"/>
      <c r="J131508" s="60"/>
      <c r="K131508" s="32"/>
      <c r="L131508" s="32"/>
      <c r="M131508" s="32"/>
      <c r="N131508" s="32"/>
      <c r="O131508" s="32"/>
      <c r="P131508" s="32"/>
      <c r="Q131508" s="32"/>
      <c r="R131508" s="32"/>
      <c r="S131508" s="32"/>
      <c r="T131508" s="60"/>
      <c r="U131508" s="60"/>
      <c r="V131508" s="60"/>
      <c r="W131508" s="60"/>
    </row>
    <row r="131509" spans="1:23" s="56" customFormat="1">
      <c r="A131509" s="60"/>
      <c r="B131509" s="60"/>
      <c r="D131509" s="60" t="s">
        <v>518</v>
      </c>
      <c r="E131509" s="258"/>
      <c r="F131509" s="106"/>
      <c r="G131509" s="106"/>
      <c r="H131509" s="60"/>
      <c r="I131509" s="60"/>
      <c r="J131509" s="60"/>
      <c r="K131509" s="32"/>
      <c r="L131509" s="32"/>
      <c r="M131509" s="32"/>
      <c r="N131509" s="32"/>
      <c r="O131509" s="32"/>
      <c r="P131509" s="32"/>
      <c r="Q131509" s="32"/>
      <c r="R131509" s="32"/>
      <c r="S131509" s="32"/>
      <c r="T131509" s="60"/>
      <c r="U131509" s="60"/>
      <c r="V131509" s="60"/>
      <c r="W131509" s="60"/>
    </row>
    <row r="131510" spans="1:23" s="56" customFormat="1">
      <c r="A131510" s="60"/>
      <c r="B131510" s="60"/>
      <c r="D131510" s="60" t="s">
        <v>519</v>
      </c>
      <c r="E131510" s="258"/>
      <c r="F131510" s="106"/>
      <c r="G131510" s="106"/>
      <c r="H131510" s="60"/>
      <c r="I131510" s="60"/>
      <c r="J131510" s="60"/>
      <c r="K131510" s="32"/>
      <c r="L131510" s="32"/>
      <c r="M131510" s="32"/>
      <c r="N131510" s="32"/>
      <c r="O131510" s="32"/>
      <c r="P131510" s="32"/>
      <c r="Q131510" s="32"/>
      <c r="R131510" s="32"/>
      <c r="S131510" s="32"/>
      <c r="T131510" s="60"/>
      <c r="U131510" s="60"/>
      <c r="V131510" s="60"/>
      <c r="W131510" s="60"/>
    </row>
    <row r="131511" spans="1:23" s="56" customFormat="1">
      <c r="A131511" s="60"/>
      <c r="B131511" s="60"/>
      <c r="D131511" s="60" t="s">
        <v>520</v>
      </c>
      <c r="E131511" s="258"/>
      <c r="F131511" s="106"/>
      <c r="G131511" s="106"/>
      <c r="H131511" s="60"/>
      <c r="I131511" s="60"/>
      <c r="J131511" s="60"/>
      <c r="K131511" s="32"/>
      <c r="L131511" s="32"/>
      <c r="M131511" s="32"/>
      <c r="N131511" s="32"/>
      <c r="O131511" s="32"/>
      <c r="P131511" s="32"/>
      <c r="Q131511" s="32"/>
      <c r="R131511" s="32"/>
      <c r="S131511" s="32"/>
      <c r="T131511" s="60"/>
      <c r="U131511" s="60"/>
      <c r="V131511" s="60"/>
      <c r="W131511" s="60"/>
    </row>
    <row r="131512" spans="1:23" s="56" customFormat="1">
      <c r="A131512" s="60"/>
      <c r="B131512" s="60"/>
      <c r="D131512" s="60" t="s">
        <v>521</v>
      </c>
      <c r="E131512" s="258"/>
      <c r="F131512" s="106"/>
      <c r="G131512" s="106"/>
      <c r="H131512" s="60"/>
      <c r="I131512" s="60"/>
      <c r="J131512" s="60"/>
      <c r="K131512" s="32"/>
      <c r="L131512" s="32"/>
      <c r="M131512" s="32"/>
      <c r="N131512" s="32"/>
      <c r="O131512" s="32"/>
      <c r="P131512" s="32"/>
      <c r="Q131512" s="32"/>
      <c r="R131512" s="32"/>
      <c r="S131512" s="32"/>
      <c r="T131512" s="60"/>
      <c r="U131512" s="60"/>
      <c r="V131512" s="60"/>
      <c r="W131512" s="60"/>
    </row>
    <row r="131513" spans="1:23" s="56" customFormat="1">
      <c r="A131513" s="60"/>
      <c r="B131513" s="60"/>
      <c r="D131513" s="60" t="s">
        <v>522</v>
      </c>
      <c r="E131513" s="258"/>
      <c r="F131513" s="106"/>
      <c r="G131513" s="106"/>
      <c r="H131513" s="60"/>
      <c r="I131513" s="60"/>
      <c r="J131513" s="60"/>
      <c r="K131513" s="32"/>
      <c r="L131513" s="32"/>
      <c r="M131513" s="32"/>
      <c r="N131513" s="32"/>
      <c r="O131513" s="32"/>
      <c r="P131513" s="32"/>
      <c r="Q131513" s="32"/>
      <c r="R131513" s="32"/>
      <c r="S131513" s="32"/>
      <c r="T131513" s="60"/>
      <c r="U131513" s="60"/>
      <c r="V131513" s="60"/>
      <c r="W131513" s="60"/>
    </row>
    <row r="131514" spans="1:23" s="56" customFormat="1">
      <c r="A131514" s="60"/>
      <c r="B131514" s="60"/>
      <c r="D131514" s="60" t="s">
        <v>523</v>
      </c>
      <c r="E131514" s="258"/>
      <c r="F131514" s="106"/>
      <c r="G131514" s="106"/>
      <c r="H131514" s="60"/>
      <c r="I131514" s="60"/>
      <c r="J131514" s="60"/>
      <c r="K131514" s="32"/>
      <c r="L131514" s="32"/>
      <c r="M131514" s="32"/>
      <c r="N131514" s="32"/>
      <c r="O131514" s="32"/>
      <c r="P131514" s="32"/>
      <c r="Q131514" s="32"/>
      <c r="R131514" s="32"/>
      <c r="S131514" s="32"/>
      <c r="T131514" s="60"/>
      <c r="U131514" s="60"/>
      <c r="V131514" s="60"/>
      <c r="W131514" s="60"/>
    </row>
    <row r="131515" spans="1:23" s="56" customFormat="1">
      <c r="A131515" s="60"/>
      <c r="B131515" s="60"/>
      <c r="D131515" s="60" t="s">
        <v>524</v>
      </c>
      <c r="E131515" s="258"/>
      <c r="F131515" s="106"/>
      <c r="G131515" s="106"/>
      <c r="H131515" s="60"/>
      <c r="I131515" s="60"/>
      <c r="J131515" s="60"/>
      <c r="K131515" s="32"/>
      <c r="L131515" s="32"/>
      <c r="M131515" s="32"/>
      <c r="N131515" s="32"/>
      <c r="O131515" s="32"/>
      <c r="P131515" s="32"/>
      <c r="Q131515" s="32"/>
      <c r="R131515" s="32"/>
      <c r="S131515" s="32"/>
      <c r="T131515" s="60"/>
      <c r="U131515" s="60"/>
      <c r="V131515" s="60"/>
      <c r="W131515" s="60"/>
    </row>
    <row r="131516" spans="1:23" s="56" customFormat="1">
      <c r="A131516" s="60"/>
      <c r="B131516" s="60"/>
      <c r="D131516" s="60" t="s">
        <v>525</v>
      </c>
      <c r="E131516" s="258"/>
      <c r="F131516" s="106"/>
      <c r="G131516" s="106"/>
      <c r="H131516" s="60"/>
      <c r="I131516" s="60"/>
      <c r="J131516" s="60"/>
      <c r="K131516" s="32"/>
      <c r="L131516" s="32"/>
      <c r="M131516" s="32"/>
      <c r="N131516" s="32"/>
      <c r="O131516" s="32"/>
      <c r="P131516" s="32"/>
      <c r="Q131516" s="32"/>
      <c r="R131516" s="32"/>
      <c r="S131516" s="32"/>
      <c r="T131516" s="60"/>
      <c r="U131516" s="60"/>
      <c r="V131516" s="60"/>
      <c r="W131516" s="60"/>
    </row>
    <row r="131517" spans="1:23" s="56" customFormat="1">
      <c r="A131517" s="60"/>
      <c r="B131517" s="60"/>
      <c r="D131517" s="60" t="s">
        <v>526</v>
      </c>
      <c r="E131517" s="258"/>
      <c r="F131517" s="106"/>
      <c r="G131517" s="106"/>
      <c r="H131517" s="60"/>
      <c r="I131517" s="60"/>
      <c r="J131517" s="60"/>
      <c r="K131517" s="32"/>
      <c r="L131517" s="32"/>
      <c r="M131517" s="32"/>
      <c r="N131517" s="32"/>
      <c r="O131517" s="32"/>
      <c r="P131517" s="32"/>
      <c r="Q131517" s="32"/>
      <c r="R131517" s="32"/>
      <c r="S131517" s="32"/>
      <c r="T131517" s="60"/>
      <c r="U131517" s="60"/>
      <c r="V131517" s="60"/>
      <c r="W131517" s="60"/>
    </row>
    <row r="131518" spans="1:23" s="56" customFormat="1">
      <c r="A131518" s="60"/>
      <c r="B131518" s="60"/>
      <c r="D131518" s="60" t="s">
        <v>527</v>
      </c>
      <c r="E131518" s="258"/>
      <c r="F131518" s="106"/>
      <c r="G131518" s="106"/>
      <c r="H131518" s="60"/>
      <c r="I131518" s="60"/>
      <c r="J131518" s="60"/>
      <c r="K131518" s="32"/>
      <c r="L131518" s="32"/>
      <c r="M131518" s="32"/>
      <c r="N131518" s="32"/>
      <c r="O131518" s="32"/>
      <c r="P131518" s="32"/>
      <c r="Q131518" s="32"/>
      <c r="R131518" s="32"/>
      <c r="S131518" s="32"/>
      <c r="T131518" s="60"/>
      <c r="U131518" s="60"/>
      <c r="V131518" s="60"/>
      <c r="W131518" s="60"/>
    </row>
    <row r="147816" spans="1:23" s="56" customFormat="1">
      <c r="A147816" s="60"/>
      <c r="B147816" s="60"/>
      <c r="D147816" s="60" t="s">
        <v>85</v>
      </c>
      <c r="E147816" s="258"/>
      <c r="F147816" s="106"/>
      <c r="G147816" s="106"/>
      <c r="H147816" s="60"/>
      <c r="I147816" s="60"/>
      <c r="J147816" s="60"/>
      <c r="K147816" s="32"/>
      <c r="L147816" s="32"/>
      <c r="M147816" s="32"/>
      <c r="N147816" s="32"/>
      <c r="O147816" s="32"/>
      <c r="P147816" s="32"/>
      <c r="Q147816" s="32"/>
      <c r="R147816" s="32"/>
      <c r="S147816" s="32"/>
      <c r="T147816" s="60"/>
      <c r="U147816" s="60"/>
      <c r="V147816" s="60"/>
      <c r="W147816" s="60"/>
    </row>
    <row r="147817" spans="1:23" s="56" customFormat="1">
      <c r="A147817" s="60"/>
      <c r="B147817" s="60"/>
      <c r="D147817" s="60" t="s">
        <v>88</v>
      </c>
      <c r="E147817" s="258"/>
      <c r="F147817" s="106"/>
      <c r="G147817" s="106"/>
      <c r="H147817" s="60"/>
      <c r="I147817" s="60"/>
      <c r="J147817" s="60"/>
      <c r="K147817" s="32"/>
      <c r="L147817" s="32"/>
      <c r="M147817" s="32"/>
      <c r="N147817" s="32"/>
      <c r="O147817" s="32"/>
      <c r="P147817" s="32"/>
      <c r="Q147817" s="32"/>
      <c r="R147817" s="32"/>
      <c r="S147817" s="32"/>
      <c r="T147817" s="60"/>
      <c r="U147817" s="60"/>
      <c r="V147817" s="60"/>
      <c r="W147817" s="60"/>
    </row>
    <row r="147818" spans="1:23" s="56" customFormat="1">
      <c r="A147818" s="60"/>
      <c r="B147818" s="60"/>
      <c r="D147818" s="60" t="s">
        <v>443</v>
      </c>
      <c r="E147818" s="258"/>
      <c r="F147818" s="106"/>
      <c r="G147818" s="106"/>
      <c r="H147818" s="60"/>
      <c r="I147818" s="60"/>
      <c r="J147818" s="60"/>
      <c r="K147818" s="32"/>
      <c r="L147818" s="32"/>
      <c r="M147818" s="32"/>
      <c r="N147818" s="32"/>
      <c r="O147818" s="32"/>
      <c r="P147818" s="32"/>
      <c r="Q147818" s="32"/>
      <c r="R147818" s="32"/>
      <c r="S147818" s="32"/>
      <c r="T147818" s="60"/>
      <c r="U147818" s="60"/>
      <c r="V147818" s="60"/>
      <c r="W147818" s="60"/>
    </row>
    <row r="147819" spans="1:23" s="56" customFormat="1">
      <c r="A147819" s="60"/>
      <c r="B147819" s="60"/>
      <c r="D147819" s="60" t="s">
        <v>444</v>
      </c>
      <c r="E147819" s="258"/>
      <c r="F147819" s="106"/>
      <c r="G147819" s="106"/>
      <c r="H147819" s="60"/>
      <c r="I147819" s="60"/>
      <c r="J147819" s="60"/>
      <c r="K147819" s="32"/>
      <c r="L147819" s="32"/>
      <c r="M147819" s="32"/>
      <c r="N147819" s="32"/>
      <c r="O147819" s="32"/>
      <c r="P147819" s="32"/>
      <c r="Q147819" s="32"/>
      <c r="R147819" s="32"/>
      <c r="S147819" s="32"/>
      <c r="T147819" s="60"/>
      <c r="U147819" s="60"/>
      <c r="V147819" s="60"/>
      <c r="W147819" s="60"/>
    </row>
    <row r="147820" spans="1:23" s="56" customFormat="1">
      <c r="A147820" s="60"/>
      <c r="B147820" s="60"/>
      <c r="D147820" s="60" t="s">
        <v>445</v>
      </c>
      <c r="E147820" s="258"/>
      <c r="F147820" s="106"/>
      <c r="G147820" s="106"/>
      <c r="H147820" s="60"/>
      <c r="I147820" s="60"/>
      <c r="J147820" s="60"/>
      <c r="K147820" s="32"/>
      <c r="L147820" s="32"/>
      <c r="M147820" s="32"/>
      <c r="N147820" s="32"/>
      <c r="O147820" s="32"/>
      <c r="P147820" s="32"/>
      <c r="Q147820" s="32"/>
      <c r="R147820" s="32"/>
      <c r="S147820" s="32"/>
      <c r="T147820" s="60"/>
      <c r="U147820" s="60"/>
      <c r="V147820" s="60"/>
      <c r="W147820" s="60"/>
    </row>
    <row r="147821" spans="1:23" s="56" customFormat="1">
      <c r="A147821" s="60"/>
      <c r="B147821" s="60"/>
      <c r="D147821" s="60" t="s">
        <v>446</v>
      </c>
      <c r="E147821" s="258"/>
      <c r="F147821" s="106"/>
      <c r="G147821" s="106"/>
      <c r="H147821" s="60"/>
      <c r="I147821" s="60"/>
      <c r="J147821" s="60"/>
      <c r="K147821" s="32"/>
      <c r="L147821" s="32"/>
      <c r="M147821" s="32"/>
      <c r="N147821" s="32"/>
      <c r="O147821" s="32"/>
      <c r="P147821" s="32"/>
      <c r="Q147821" s="32"/>
      <c r="R147821" s="32"/>
      <c r="S147821" s="32"/>
      <c r="T147821" s="60"/>
      <c r="U147821" s="60"/>
      <c r="V147821" s="60"/>
      <c r="W147821" s="60"/>
    </row>
    <row r="147822" spans="1:23" s="56" customFormat="1">
      <c r="A147822" s="60"/>
      <c r="B147822" s="60"/>
      <c r="D147822" s="60" t="s">
        <v>447</v>
      </c>
      <c r="E147822" s="258"/>
      <c r="F147822" s="106"/>
      <c r="G147822" s="106"/>
      <c r="H147822" s="60"/>
      <c r="I147822" s="60"/>
      <c r="J147822" s="60"/>
      <c r="K147822" s="32"/>
      <c r="L147822" s="32"/>
      <c r="M147822" s="32"/>
      <c r="N147822" s="32"/>
      <c r="O147822" s="32"/>
      <c r="P147822" s="32"/>
      <c r="Q147822" s="32"/>
      <c r="R147822" s="32"/>
      <c r="S147822" s="32"/>
      <c r="T147822" s="60"/>
      <c r="U147822" s="60"/>
      <c r="V147822" s="60"/>
      <c r="W147822" s="60"/>
    </row>
    <row r="147823" spans="1:23" s="56" customFormat="1">
      <c r="A147823" s="60"/>
      <c r="B147823" s="60"/>
      <c r="D147823" s="60" t="s">
        <v>448</v>
      </c>
      <c r="E147823" s="258"/>
      <c r="F147823" s="106"/>
      <c r="G147823" s="106"/>
      <c r="H147823" s="60"/>
      <c r="I147823" s="60"/>
      <c r="J147823" s="60"/>
      <c r="K147823" s="32"/>
      <c r="L147823" s="32"/>
      <c r="M147823" s="32"/>
      <c r="N147823" s="32"/>
      <c r="O147823" s="32"/>
      <c r="P147823" s="32"/>
      <c r="Q147823" s="32"/>
      <c r="R147823" s="32"/>
      <c r="S147823" s="32"/>
      <c r="T147823" s="60"/>
      <c r="U147823" s="60"/>
      <c r="V147823" s="60"/>
      <c r="W147823" s="60"/>
    </row>
    <row r="147824" spans="1:23" s="56" customFormat="1">
      <c r="A147824" s="60"/>
      <c r="B147824" s="60"/>
      <c r="D147824" s="60" t="s">
        <v>449</v>
      </c>
      <c r="E147824" s="258"/>
      <c r="F147824" s="106"/>
      <c r="G147824" s="106"/>
      <c r="H147824" s="60"/>
      <c r="I147824" s="60"/>
      <c r="J147824" s="60"/>
      <c r="K147824" s="32"/>
      <c r="L147824" s="32"/>
      <c r="M147824" s="32"/>
      <c r="N147824" s="32"/>
      <c r="O147824" s="32"/>
      <c r="P147824" s="32"/>
      <c r="Q147824" s="32"/>
      <c r="R147824" s="32"/>
      <c r="S147824" s="32"/>
      <c r="T147824" s="60"/>
      <c r="U147824" s="60"/>
      <c r="V147824" s="60"/>
      <c r="W147824" s="60"/>
    </row>
    <row r="147825" spans="1:23" s="56" customFormat="1">
      <c r="A147825" s="60"/>
      <c r="B147825" s="60"/>
      <c r="D147825" s="60" t="s">
        <v>450</v>
      </c>
      <c r="E147825" s="258"/>
      <c r="F147825" s="106"/>
      <c r="G147825" s="106"/>
      <c r="H147825" s="60"/>
      <c r="I147825" s="60"/>
      <c r="J147825" s="60"/>
      <c r="K147825" s="32"/>
      <c r="L147825" s="32"/>
      <c r="M147825" s="32"/>
      <c r="N147825" s="32"/>
      <c r="O147825" s="32"/>
      <c r="P147825" s="32"/>
      <c r="Q147825" s="32"/>
      <c r="R147825" s="32"/>
      <c r="S147825" s="32"/>
      <c r="T147825" s="60"/>
      <c r="U147825" s="60"/>
      <c r="V147825" s="60"/>
      <c r="W147825" s="60"/>
    </row>
    <row r="147826" spans="1:23" s="56" customFormat="1">
      <c r="A147826" s="60"/>
      <c r="B147826" s="60"/>
      <c r="D147826" s="60" t="s">
        <v>451</v>
      </c>
      <c r="E147826" s="258"/>
      <c r="F147826" s="106"/>
      <c r="G147826" s="106"/>
      <c r="H147826" s="60"/>
      <c r="I147826" s="60"/>
      <c r="J147826" s="60"/>
      <c r="K147826" s="32"/>
      <c r="L147826" s="32"/>
      <c r="M147826" s="32"/>
      <c r="N147826" s="32"/>
      <c r="O147826" s="32"/>
      <c r="P147826" s="32"/>
      <c r="Q147826" s="32"/>
      <c r="R147826" s="32"/>
      <c r="S147826" s="32"/>
      <c r="T147826" s="60"/>
      <c r="U147826" s="60"/>
      <c r="V147826" s="60"/>
      <c r="W147826" s="60"/>
    </row>
    <row r="147827" spans="1:23" s="56" customFormat="1">
      <c r="A147827" s="60"/>
      <c r="B147827" s="60"/>
      <c r="D147827" s="60" t="s">
        <v>452</v>
      </c>
      <c r="E147827" s="258"/>
      <c r="F147827" s="106"/>
      <c r="G147827" s="106"/>
      <c r="H147827" s="60"/>
      <c r="I147827" s="60"/>
      <c r="J147827" s="60"/>
      <c r="K147827" s="32"/>
      <c r="L147827" s="32"/>
      <c r="M147827" s="32"/>
      <c r="N147827" s="32"/>
      <c r="O147827" s="32"/>
      <c r="P147827" s="32"/>
      <c r="Q147827" s="32"/>
      <c r="R147827" s="32"/>
      <c r="S147827" s="32"/>
      <c r="T147827" s="60"/>
      <c r="U147827" s="60"/>
      <c r="V147827" s="60"/>
      <c r="W147827" s="60"/>
    </row>
    <row r="147828" spans="1:23" s="56" customFormat="1">
      <c r="A147828" s="60"/>
      <c r="B147828" s="60"/>
      <c r="D147828" s="60" t="s">
        <v>453</v>
      </c>
      <c r="E147828" s="258"/>
      <c r="F147828" s="106"/>
      <c r="G147828" s="106"/>
      <c r="H147828" s="60"/>
      <c r="I147828" s="60"/>
      <c r="J147828" s="60"/>
      <c r="K147828" s="32"/>
      <c r="L147828" s="32"/>
      <c r="M147828" s="32"/>
      <c r="N147828" s="32"/>
      <c r="O147828" s="32"/>
      <c r="P147828" s="32"/>
      <c r="Q147828" s="32"/>
      <c r="R147828" s="32"/>
      <c r="S147828" s="32"/>
      <c r="T147828" s="60"/>
      <c r="U147828" s="60"/>
      <c r="V147828" s="60"/>
      <c r="W147828" s="60"/>
    </row>
    <row r="147829" spans="1:23" s="56" customFormat="1">
      <c r="A147829" s="60"/>
      <c r="B147829" s="60"/>
      <c r="D147829" s="60" t="s">
        <v>454</v>
      </c>
      <c r="E147829" s="258"/>
      <c r="F147829" s="106"/>
      <c r="G147829" s="106"/>
      <c r="H147829" s="60"/>
      <c r="I147829" s="60"/>
      <c r="J147829" s="60"/>
      <c r="K147829" s="32"/>
      <c r="L147829" s="32"/>
      <c r="M147829" s="32"/>
      <c r="N147829" s="32"/>
      <c r="O147829" s="32"/>
      <c r="P147829" s="32"/>
      <c r="Q147829" s="32"/>
      <c r="R147829" s="32"/>
      <c r="S147829" s="32"/>
      <c r="T147829" s="60"/>
      <c r="U147829" s="60"/>
      <c r="V147829" s="60"/>
      <c r="W147829" s="60"/>
    </row>
    <row r="147830" spans="1:23" s="56" customFormat="1">
      <c r="A147830" s="60"/>
      <c r="B147830" s="60"/>
      <c r="D147830" s="60" t="s">
        <v>455</v>
      </c>
      <c r="E147830" s="258"/>
      <c r="F147830" s="106"/>
      <c r="G147830" s="106"/>
      <c r="H147830" s="60"/>
      <c r="I147830" s="60"/>
      <c r="J147830" s="60"/>
      <c r="K147830" s="32"/>
      <c r="L147830" s="32"/>
      <c r="M147830" s="32"/>
      <c r="N147830" s="32"/>
      <c r="O147830" s="32"/>
      <c r="P147830" s="32"/>
      <c r="Q147830" s="32"/>
      <c r="R147830" s="32"/>
      <c r="S147830" s="32"/>
      <c r="T147830" s="60"/>
      <c r="U147830" s="60"/>
      <c r="V147830" s="60"/>
      <c r="W147830" s="60"/>
    </row>
    <row r="147831" spans="1:23" s="56" customFormat="1">
      <c r="A147831" s="60"/>
      <c r="B147831" s="60"/>
      <c r="D147831" s="60" t="s">
        <v>456</v>
      </c>
      <c r="E147831" s="258"/>
      <c r="F147831" s="106"/>
      <c r="G147831" s="106"/>
      <c r="H147831" s="60"/>
      <c r="I147831" s="60"/>
      <c r="J147831" s="60"/>
      <c r="K147831" s="32"/>
      <c r="L147831" s="32"/>
      <c r="M147831" s="32"/>
      <c r="N147831" s="32"/>
      <c r="O147831" s="32"/>
      <c r="P147831" s="32"/>
      <c r="Q147831" s="32"/>
      <c r="R147831" s="32"/>
      <c r="S147831" s="32"/>
      <c r="T147831" s="60"/>
      <c r="U147831" s="60"/>
      <c r="V147831" s="60"/>
      <c r="W147831" s="60"/>
    </row>
    <row r="147832" spans="1:23" s="56" customFormat="1">
      <c r="A147832" s="60"/>
      <c r="B147832" s="60"/>
      <c r="D147832" s="60" t="s">
        <v>457</v>
      </c>
      <c r="E147832" s="258"/>
      <c r="F147832" s="106"/>
      <c r="G147832" s="106"/>
      <c r="H147832" s="60"/>
      <c r="I147832" s="60"/>
      <c r="J147832" s="60"/>
      <c r="K147832" s="32"/>
      <c r="L147832" s="32"/>
      <c r="M147832" s="32"/>
      <c r="N147832" s="32"/>
      <c r="O147832" s="32"/>
      <c r="P147832" s="32"/>
      <c r="Q147832" s="32"/>
      <c r="R147832" s="32"/>
      <c r="S147832" s="32"/>
      <c r="T147832" s="60"/>
      <c r="U147832" s="60"/>
      <c r="V147832" s="60"/>
      <c r="W147832" s="60"/>
    </row>
    <row r="147833" spans="1:23" s="56" customFormat="1">
      <c r="A147833" s="60"/>
      <c r="B147833" s="60"/>
      <c r="D147833" s="60" t="s">
        <v>458</v>
      </c>
      <c r="E147833" s="258"/>
      <c r="F147833" s="106"/>
      <c r="G147833" s="106"/>
      <c r="H147833" s="60"/>
      <c r="I147833" s="60"/>
      <c r="J147833" s="60"/>
      <c r="K147833" s="32"/>
      <c r="L147833" s="32"/>
      <c r="M147833" s="32"/>
      <c r="N147833" s="32"/>
      <c r="O147833" s="32"/>
      <c r="P147833" s="32"/>
      <c r="Q147833" s="32"/>
      <c r="R147833" s="32"/>
      <c r="S147833" s="32"/>
      <c r="T147833" s="60"/>
      <c r="U147833" s="60"/>
      <c r="V147833" s="60"/>
      <c r="W147833" s="60"/>
    </row>
    <row r="147834" spans="1:23" s="56" customFormat="1">
      <c r="A147834" s="60"/>
      <c r="B147834" s="60"/>
      <c r="D147834" s="60" t="s">
        <v>459</v>
      </c>
      <c r="E147834" s="258"/>
      <c r="F147834" s="106"/>
      <c r="G147834" s="106"/>
      <c r="H147834" s="60"/>
      <c r="I147834" s="60"/>
      <c r="J147834" s="60"/>
      <c r="K147834" s="32"/>
      <c r="L147834" s="32"/>
      <c r="M147834" s="32"/>
      <c r="N147834" s="32"/>
      <c r="O147834" s="32"/>
      <c r="P147834" s="32"/>
      <c r="Q147834" s="32"/>
      <c r="R147834" s="32"/>
      <c r="S147834" s="32"/>
      <c r="T147834" s="60"/>
      <c r="U147834" s="60"/>
      <c r="V147834" s="60"/>
      <c r="W147834" s="60"/>
    </row>
    <row r="147835" spans="1:23" s="56" customFormat="1">
      <c r="A147835" s="60"/>
      <c r="B147835" s="60"/>
      <c r="D147835" s="60" t="s">
        <v>460</v>
      </c>
      <c r="E147835" s="258"/>
      <c r="F147835" s="106"/>
      <c r="G147835" s="106"/>
      <c r="H147835" s="60"/>
      <c r="I147835" s="60"/>
      <c r="J147835" s="60"/>
      <c r="K147835" s="32"/>
      <c r="L147835" s="32"/>
      <c r="M147835" s="32"/>
      <c r="N147835" s="32"/>
      <c r="O147835" s="32"/>
      <c r="P147835" s="32"/>
      <c r="Q147835" s="32"/>
      <c r="R147835" s="32"/>
      <c r="S147835" s="32"/>
      <c r="T147835" s="60"/>
      <c r="U147835" s="60"/>
      <c r="V147835" s="60"/>
      <c r="W147835" s="60"/>
    </row>
    <row r="147836" spans="1:23" s="56" customFormat="1">
      <c r="A147836" s="60"/>
      <c r="B147836" s="60"/>
      <c r="D147836" s="60" t="s">
        <v>461</v>
      </c>
      <c r="E147836" s="258"/>
      <c r="F147836" s="106"/>
      <c r="G147836" s="106"/>
      <c r="H147836" s="60"/>
      <c r="I147836" s="60"/>
      <c r="J147836" s="60"/>
      <c r="K147836" s="32"/>
      <c r="L147836" s="32"/>
      <c r="M147836" s="32"/>
      <c r="N147836" s="32"/>
      <c r="O147836" s="32"/>
      <c r="P147836" s="32"/>
      <c r="Q147836" s="32"/>
      <c r="R147836" s="32"/>
      <c r="S147836" s="32"/>
      <c r="T147836" s="60"/>
      <c r="U147836" s="60"/>
      <c r="V147836" s="60"/>
      <c r="W147836" s="60"/>
    </row>
    <row r="147837" spans="1:23" s="56" customFormat="1">
      <c r="A147837" s="60"/>
      <c r="B147837" s="60"/>
      <c r="D147837" s="60" t="s">
        <v>462</v>
      </c>
      <c r="E147837" s="258"/>
      <c r="F147837" s="106"/>
      <c r="G147837" s="106"/>
      <c r="H147837" s="60"/>
      <c r="I147837" s="60"/>
      <c r="J147837" s="60"/>
      <c r="K147837" s="32"/>
      <c r="L147837" s="32"/>
      <c r="M147837" s="32"/>
      <c r="N147837" s="32"/>
      <c r="O147837" s="32"/>
      <c r="P147837" s="32"/>
      <c r="Q147837" s="32"/>
      <c r="R147837" s="32"/>
      <c r="S147837" s="32"/>
      <c r="T147837" s="60"/>
      <c r="U147837" s="60"/>
      <c r="V147837" s="60"/>
      <c r="W147837" s="60"/>
    </row>
    <row r="147838" spans="1:23" s="56" customFormat="1">
      <c r="A147838" s="60"/>
      <c r="B147838" s="60"/>
      <c r="D147838" s="60" t="s">
        <v>463</v>
      </c>
      <c r="E147838" s="258"/>
      <c r="F147838" s="106"/>
      <c r="G147838" s="106"/>
      <c r="H147838" s="60"/>
      <c r="I147838" s="60"/>
      <c r="J147838" s="60"/>
      <c r="K147838" s="32"/>
      <c r="L147838" s="32"/>
      <c r="M147838" s="32"/>
      <c r="N147838" s="32"/>
      <c r="O147838" s="32"/>
      <c r="P147838" s="32"/>
      <c r="Q147838" s="32"/>
      <c r="R147838" s="32"/>
      <c r="S147838" s="32"/>
      <c r="T147838" s="60"/>
      <c r="U147838" s="60"/>
      <c r="V147838" s="60"/>
      <c r="W147838" s="60"/>
    </row>
    <row r="147839" spans="1:23" s="56" customFormat="1">
      <c r="A147839" s="60"/>
      <c r="B147839" s="60"/>
      <c r="D147839" s="60" t="s">
        <v>464</v>
      </c>
      <c r="E147839" s="258"/>
      <c r="F147839" s="106"/>
      <c r="G147839" s="106"/>
      <c r="H147839" s="60"/>
      <c r="I147839" s="60"/>
      <c r="J147839" s="60"/>
      <c r="K147839" s="32"/>
      <c r="L147839" s="32"/>
      <c r="M147839" s="32"/>
      <c r="N147839" s="32"/>
      <c r="O147839" s="32"/>
      <c r="P147839" s="32"/>
      <c r="Q147839" s="32"/>
      <c r="R147839" s="32"/>
      <c r="S147839" s="32"/>
      <c r="T147839" s="60"/>
      <c r="U147839" s="60"/>
      <c r="V147839" s="60"/>
      <c r="W147839" s="60"/>
    </row>
    <row r="147840" spans="1:23" s="56" customFormat="1">
      <c r="A147840" s="60"/>
      <c r="B147840" s="60"/>
      <c r="D147840" s="60" t="s">
        <v>465</v>
      </c>
      <c r="E147840" s="258"/>
      <c r="F147840" s="106"/>
      <c r="G147840" s="106"/>
      <c r="H147840" s="60"/>
      <c r="I147840" s="60"/>
      <c r="J147840" s="60"/>
      <c r="K147840" s="32"/>
      <c r="L147840" s="32"/>
      <c r="M147840" s="32"/>
      <c r="N147840" s="32"/>
      <c r="O147840" s="32"/>
      <c r="P147840" s="32"/>
      <c r="Q147840" s="32"/>
      <c r="R147840" s="32"/>
      <c r="S147840" s="32"/>
      <c r="T147840" s="60"/>
      <c r="U147840" s="60"/>
      <c r="V147840" s="60"/>
      <c r="W147840" s="60"/>
    </row>
    <row r="147841" spans="1:23" s="56" customFormat="1">
      <c r="A147841" s="60"/>
      <c r="B147841" s="60"/>
      <c r="D147841" s="60" t="s">
        <v>466</v>
      </c>
      <c r="E147841" s="258"/>
      <c r="F147841" s="106"/>
      <c r="G147841" s="106"/>
      <c r="H147841" s="60"/>
      <c r="I147841" s="60"/>
      <c r="J147841" s="60"/>
      <c r="K147841" s="32"/>
      <c r="L147841" s="32"/>
      <c r="M147841" s="32"/>
      <c r="N147841" s="32"/>
      <c r="O147841" s="32"/>
      <c r="P147841" s="32"/>
      <c r="Q147841" s="32"/>
      <c r="R147841" s="32"/>
      <c r="S147841" s="32"/>
      <c r="T147841" s="60"/>
      <c r="U147841" s="60"/>
      <c r="V147841" s="60"/>
      <c r="W147841" s="60"/>
    </row>
    <row r="147842" spans="1:23" s="56" customFormat="1">
      <c r="A147842" s="60"/>
      <c r="B147842" s="60"/>
      <c r="D147842" s="60" t="s">
        <v>467</v>
      </c>
      <c r="E147842" s="258"/>
      <c r="F147842" s="106"/>
      <c r="G147842" s="106"/>
      <c r="H147842" s="60"/>
      <c r="I147842" s="60"/>
      <c r="J147842" s="60"/>
      <c r="K147842" s="32"/>
      <c r="L147842" s="32"/>
      <c r="M147842" s="32"/>
      <c r="N147842" s="32"/>
      <c r="O147842" s="32"/>
      <c r="P147842" s="32"/>
      <c r="Q147842" s="32"/>
      <c r="R147842" s="32"/>
      <c r="S147842" s="32"/>
      <c r="T147842" s="60"/>
      <c r="U147842" s="60"/>
      <c r="V147842" s="60"/>
      <c r="W147842" s="60"/>
    </row>
    <row r="147843" spans="1:23" s="56" customFormat="1">
      <c r="A147843" s="60"/>
      <c r="B147843" s="60"/>
      <c r="D147843" s="60" t="s">
        <v>468</v>
      </c>
      <c r="E147843" s="258"/>
      <c r="F147843" s="106"/>
      <c r="G147843" s="106"/>
      <c r="H147843" s="60"/>
      <c r="I147843" s="60"/>
      <c r="J147843" s="60"/>
      <c r="K147843" s="32"/>
      <c r="L147843" s="32"/>
      <c r="M147843" s="32"/>
      <c r="N147843" s="32"/>
      <c r="O147843" s="32"/>
      <c r="P147843" s="32"/>
      <c r="Q147843" s="32"/>
      <c r="R147843" s="32"/>
      <c r="S147843" s="32"/>
      <c r="T147843" s="60"/>
      <c r="U147843" s="60"/>
      <c r="V147843" s="60"/>
      <c r="W147843" s="60"/>
    </row>
    <row r="147844" spans="1:23" s="56" customFormat="1">
      <c r="A147844" s="60"/>
      <c r="B147844" s="60"/>
      <c r="D147844" s="60" t="s">
        <v>469</v>
      </c>
      <c r="E147844" s="258"/>
      <c r="F147844" s="106"/>
      <c r="G147844" s="106"/>
      <c r="H147844" s="60"/>
      <c r="I147844" s="60"/>
      <c r="J147844" s="60"/>
      <c r="K147844" s="32"/>
      <c r="L147844" s="32"/>
      <c r="M147844" s="32"/>
      <c r="N147844" s="32"/>
      <c r="O147844" s="32"/>
      <c r="P147844" s="32"/>
      <c r="Q147844" s="32"/>
      <c r="R147844" s="32"/>
      <c r="S147844" s="32"/>
      <c r="T147844" s="60"/>
      <c r="U147844" s="60"/>
      <c r="V147844" s="60"/>
      <c r="W147844" s="60"/>
    </row>
    <row r="147845" spans="1:23" s="56" customFormat="1">
      <c r="A147845" s="60"/>
      <c r="B147845" s="60"/>
      <c r="D147845" s="60" t="s">
        <v>470</v>
      </c>
      <c r="E147845" s="258"/>
      <c r="F147845" s="106"/>
      <c r="G147845" s="106"/>
      <c r="H147845" s="60"/>
      <c r="I147845" s="60"/>
      <c r="J147845" s="60"/>
      <c r="K147845" s="32"/>
      <c r="L147845" s="32"/>
      <c r="M147845" s="32"/>
      <c r="N147845" s="32"/>
      <c r="O147845" s="32"/>
      <c r="P147845" s="32"/>
      <c r="Q147845" s="32"/>
      <c r="R147845" s="32"/>
      <c r="S147845" s="32"/>
      <c r="T147845" s="60"/>
      <c r="U147845" s="60"/>
      <c r="V147845" s="60"/>
      <c r="W147845" s="60"/>
    </row>
    <row r="147846" spans="1:23" s="56" customFormat="1">
      <c r="A147846" s="60"/>
      <c r="B147846" s="60"/>
      <c r="D147846" s="60" t="s">
        <v>471</v>
      </c>
      <c r="E147846" s="258"/>
      <c r="F147846" s="106"/>
      <c r="G147846" s="106"/>
      <c r="H147846" s="60"/>
      <c r="I147846" s="60"/>
      <c r="J147846" s="60"/>
      <c r="K147846" s="32"/>
      <c r="L147846" s="32"/>
      <c r="M147846" s="32"/>
      <c r="N147846" s="32"/>
      <c r="O147846" s="32"/>
      <c r="P147846" s="32"/>
      <c r="Q147846" s="32"/>
      <c r="R147846" s="32"/>
      <c r="S147846" s="32"/>
      <c r="T147846" s="60"/>
      <c r="U147846" s="60"/>
      <c r="V147846" s="60"/>
      <c r="W147846" s="60"/>
    </row>
    <row r="147847" spans="1:23" s="56" customFormat="1">
      <c r="A147847" s="60"/>
      <c r="B147847" s="60"/>
      <c r="D147847" s="60" t="s">
        <v>472</v>
      </c>
      <c r="E147847" s="258"/>
      <c r="F147847" s="106"/>
      <c r="G147847" s="106"/>
      <c r="H147847" s="60"/>
      <c r="I147847" s="60"/>
      <c r="J147847" s="60"/>
      <c r="K147847" s="32"/>
      <c r="L147847" s="32"/>
      <c r="M147847" s="32"/>
      <c r="N147847" s="32"/>
      <c r="O147847" s="32"/>
      <c r="P147847" s="32"/>
      <c r="Q147847" s="32"/>
      <c r="R147847" s="32"/>
      <c r="S147847" s="32"/>
      <c r="T147847" s="60"/>
      <c r="U147847" s="60"/>
      <c r="V147847" s="60"/>
      <c r="W147847" s="60"/>
    </row>
    <row r="147848" spans="1:23" s="56" customFormat="1">
      <c r="A147848" s="60"/>
      <c r="B147848" s="60"/>
      <c r="D147848" s="60" t="s">
        <v>473</v>
      </c>
      <c r="E147848" s="258"/>
      <c r="F147848" s="106"/>
      <c r="G147848" s="106"/>
      <c r="H147848" s="60"/>
      <c r="I147848" s="60"/>
      <c r="J147848" s="60"/>
      <c r="K147848" s="32"/>
      <c r="L147848" s="32"/>
      <c r="M147848" s="32"/>
      <c r="N147848" s="32"/>
      <c r="O147848" s="32"/>
      <c r="P147848" s="32"/>
      <c r="Q147848" s="32"/>
      <c r="R147848" s="32"/>
      <c r="S147848" s="32"/>
      <c r="T147848" s="60"/>
      <c r="U147848" s="60"/>
      <c r="V147848" s="60"/>
      <c r="W147848" s="60"/>
    </row>
    <row r="147849" spans="1:23" s="56" customFormat="1">
      <c r="A147849" s="60"/>
      <c r="B147849" s="60"/>
      <c r="D147849" s="60" t="s">
        <v>474</v>
      </c>
      <c r="E147849" s="258"/>
      <c r="F147849" s="106"/>
      <c r="G147849" s="106"/>
      <c r="H147849" s="60"/>
      <c r="I147849" s="60"/>
      <c r="J147849" s="60"/>
      <c r="K147849" s="32"/>
      <c r="L147849" s="32"/>
      <c r="M147849" s="32"/>
      <c r="N147849" s="32"/>
      <c r="O147849" s="32"/>
      <c r="P147849" s="32"/>
      <c r="Q147849" s="32"/>
      <c r="R147849" s="32"/>
      <c r="S147849" s="32"/>
      <c r="T147849" s="60"/>
      <c r="U147849" s="60"/>
      <c r="V147849" s="60"/>
      <c r="W147849" s="60"/>
    </row>
    <row r="147850" spans="1:23" s="56" customFormat="1">
      <c r="A147850" s="60"/>
      <c r="B147850" s="60"/>
      <c r="D147850" s="60" t="s">
        <v>475</v>
      </c>
      <c r="E147850" s="258"/>
      <c r="F147850" s="106"/>
      <c r="G147850" s="106"/>
      <c r="H147850" s="60"/>
      <c r="I147850" s="60"/>
      <c r="J147850" s="60"/>
      <c r="K147850" s="32"/>
      <c r="L147850" s="32"/>
      <c r="M147850" s="32"/>
      <c r="N147850" s="32"/>
      <c r="O147850" s="32"/>
      <c r="P147850" s="32"/>
      <c r="Q147850" s="32"/>
      <c r="R147850" s="32"/>
      <c r="S147850" s="32"/>
      <c r="T147850" s="60"/>
      <c r="U147850" s="60"/>
      <c r="V147850" s="60"/>
      <c r="W147850" s="60"/>
    </row>
    <row r="147851" spans="1:23" s="56" customFormat="1">
      <c r="A147851" s="60"/>
      <c r="B147851" s="60"/>
      <c r="D147851" s="60" t="s">
        <v>476</v>
      </c>
      <c r="E147851" s="258"/>
      <c r="F147851" s="106"/>
      <c r="G147851" s="106"/>
      <c r="H147851" s="60"/>
      <c r="I147851" s="60"/>
      <c r="J147851" s="60"/>
      <c r="K147851" s="32"/>
      <c r="L147851" s="32"/>
      <c r="M147851" s="32"/>
      <c r="N147851" s="32"/>
      <c r="O147851" s="32"/>
      <c r="P147851" s="32"/>
      <c r="Q147851" s="32"/>
      <c r="R147851" s="32"/>
      <c r="S147851" s="32"/>
      <c r="T147851" s="60"/>
      <c r="U147851" s="60"/>
      <c r="V147851" s="60"/>
      <c r="W147851" s="60"/>
    </row>
    <row r="147852" spans="1:23" s="56" customFormat="1">
      <c r="A147852" s="60"/>
      <c r="B147852" s="60"/>
      <c r="D147852" s="60" t="s">
        <v>477</v>
      </c>
      <c r="E147852" s="258"/>
      <c r="F147852" s="106"/>
      <c r="G147852" s="106"/>
      <c r="H147852" s="60"/>
      <c r="I147852" s="60"/>
      <c r="J147852" s="60"/>
      <c r="K147852" s="32"/>
      <c r="L147852" s="32"/>
      <c r="M147852" s="32"/>
      <c r="N147852" s="32"/>
      <c r="O147852" s="32"/>
      <c r="P147852" s="32"/>
      <c r="Q147852" s="32"/>
      <c r="R147852" s="32"/>
      <c r="S147852" s="32"/>
      <c r="T147852" s="60"/>
      <c r="U147852" s="60"/>
      <c r="V147852" s="60"/>
      <c r="W147852" s="60"/>
    </row>
    <row r="147853" spans="1:23" s="56" customFormat="1">
      <c r="A147853" s="60"/>
      <c r="B147853" s="60"/>
      <c r="D147853" s="60" t="s">
        <v>478</v>
      </c>
      <c r="E147853" s="258"/>
      <c r="F147853" s="106"/>
      <c r="G147853" s="106"/>
      <c r="H147853" s="60"/>
      <c r="I147853" s="60"/>
      <c r="J147853" s="60"/>
      <c r="K147853" s="32"/>
      <c r="L147853" s="32"/>
      <c r="M147853" s="32"/>
      <c r="N147853" s="32"/>
      <c r="O147853" s="32"/>
      <c r="P147853" s="32"/>
      <c r="Q147853" s="32"/>
      <c r="R147853" s="32"/>
      <c r="S147853" s="32"/>
      <c r="T147853" s="60"/>
      <c r="U147853" s="60"/>
      <c r="V147853" s="60"/>
      <c r="W147853" s="60"/>
    </row>
    <row r="147854" spans="1:23" s="56" customFormat="1">
      <c r="A147854" s="60"/>
      <c r="B147854" s="60"/>
      <c r="D147854" s="60" t="s">
        <v>479</v>
      </c>
      <c r="E147854" s="258"/>
      <c r="F147854" s="106"/>
      <c r="G147854" s="106"/>
      <c r="H147854" s="60"/>
      <c r="I147854" s="60"/>
      <c r="J147854" s="60"/>
      <c r="K147854" s="32"/>
      <c r="L147854" s="32"/>
      <c r="M147854" s="32"/>
      <c r="N147854" s="32"/>
      <c r="O147854" s="32"/>
      <c r="P147854" s="32"/>
      <c r="Q147854" s="32"/>
      <c r="R147854" s="32"/>
      <c r="S147854" s="32"/>
      <c r="T147854" s="60"/>
      <c r="U147854" s="60"/>
      <c r="V147854" s="60"/>
      <c r="W147854" s="60"/>
    </row>
    <row r="147855" spans="1:23" s="56" customFormat="1">
      <c r="A147855" s="60"/>
      <c r="B147855" s="60"/>
      <c r="D147855" s="60" t="s">
        <v>480</v>
      </c>
      <c r="E147855" s="258"/>
      <c r="F147855" s="106"/>
      <c r="G147855" s="106"/>
      <c r="H147855" s="60"/>
      <c r="I147855" s="60"/>
      <c r="J147855" s="60"/>
      <c r="K147855" s="32"/>
      <c r="L147855" s="32"/>
      <c r="M147855" s="32"/>
      <c r="N147855" s="32"/>
      <c r="O147855" s="32"/>
      <c r="P147855" s="32"/>
      <c r="Q147855" s="32"/>
      <c r="R147855" s="32"/>
      <c r="S147855" s="32"/>
      <c r="T147855" s="60"/>
      <c r="U147855" s="60"/>
      <c r="V147855" s="60"/>
      <c r="W147855" s="60"/>
    </row>
    <row r="147856" spans="1:23" s="56" customFormat="1">
      <c r="A147856" s="60"/>
      <c r="B147856" s="60"/>
      <c r="D147856" s="60" t="s">
        <v>481</v>
      </c>
      <c r="E147856" s="258"/>
      <c r="F147856" s="106"/>
      <c r="G147856" s="106"/>
      <c r="H147856" s="60"/>
      <c r="I147856" s="60"/>
      <c r="J147856" s="60"/>
      <c r="K147856" s="32"/>
      <c r="L147856" s="32"/>
      <c r="M147856" s="32"/>
      <c r="N147856" s="32"/>
      <c r="O147856" s="32"/>
      <c r="P147856" s="32"/>
      <c r="Q147856" s="32"/>
      <c r="R147856" s="32"/>
      <c r="S147856" s="32"/>
      <c r="T147856" s="60"/>
      <c r="U147856" s="60"/>
      <c r="V147856" s="60"/>
      <c r="W147856" s="60"/>
    </row>
    <row r="147857" spans="1:23" s="56" customFormat="1">
      <c r="A147857" s="60"/>
      <c r="B147857" s="60"/>
      <c r="D147857" s="60" t="s">
        <v>482</v>
      </c>
      <c r="E147857" s="258"/>
      <c r="F147857" s="106"/>
      <c r="G147857" s="106"/>
      <c r="H147857" s="60"/>
      <c r="I147857" s="60"/>
      <c r="J147857" s="60"/>
      <c r="K147857" s="32"/>
      <c r="L147857" s="32"/>
      <c r="M147857" s="32"/>
      <c r="N147857" s="32"/>
      <c r="O147857" s="32"/>
      <c r="P147857" s="32"/>
      <c r="Q147857" s="32"/>
      <c r="R147857" s="32"/>
      <c r="S147857" s="32"/>
      <c r="T147857" s="60"/>
      <c r="U147857" s="60"/>
      <c r="V147857" s="60"/>
      <c r="W147857" s="60"/>
    </row>
    <row r="147858" spans="1:23" s="56" customFormat="1">
      <c r="A147858" s="60"/>
      <c r="B147858" s="60"/>
      <c r="D147858" s="60" t="s">
        <v>483</v>
      </c>
      <c r="E147858" s="258"/>
      <c r="F147858" s="106"/>
      <c r="G147858" s="106"/>
      <c r="H147858" s="60"/>
      <c r="I147858" s="60"/>
      <c r="J147858" s="60"/>
      <c r="K147858" s="32"/>
      <c r="L147858" s="32"/>
      <c r="M147858" s="32"/>
      <c r="N147858" s="32"/>
      <c r="O147858" s="32"/>
      <c r="P147858" s="32"/>
      <c r="Q147858" s="32"/>
      <c r="R147858" s="32"/>
      <c r="S147858" s="32"/>
      <c r="T147858" s="60"/>
      <c r="U147858" s="60"/>
      <c r="V147858" s="60"/>
      <c r="W147858" s="60"/>
    </row>
    <row r="147859" spans="1:23" s="56" customFormat="1">
      <c r="A147859" s="60"/>
      <c r="B147859" s="60"/>
      <c r="D147859" s="60" t="s">
        <v>484</v>
      </c>
      <c r="E147859" s="258"/>
      <c r="F147859" s="106"/>
      <c r="G147859" s="106"/>
      <c r="H147859" s="60"/>
      <c r="I147859" s="60"/>
      <c r="J147859" s="60"/>
      <c r="K147859" s="32"/>
      <c r="L147859" s="32"/>
      <c r="M147859" s="32"/>
      <c r="N147859" s="32"/>
      <c r="O147859" s="32"/>
      <c r="P147859" s="32"/>
      <c r="Q147859" s="32"/>
      <c r="R147859" s="32"/>
      <c r="S147859" s="32"/>
      <c r="T147859" s="60"/>
      <c r="U147859" s="60"/>
      <c r="V147859" s="60"/>
      <c r="W147859" s="60"/>
    </row>
    <row r="147860" spans="1:23" s="56" customFormat="1">
      <c r="A147860" s="60"/>
      <c r="B147860" s="60"/>
      <c r="D147860" s="60" t="s">
        <v>485</v>
      </c>
      <c r="E147860" s="258"/>
      <c r="F147860" s="106"/>
      <c r="G147860" s="106"/>
      <c r="H147860" s="60"/>
      <c r="I147860" s="60"/>
      <c r="J147860" s="60"/>
      <c r="K147860" s="32"/>
      <c r="L147860" s="32"/>
      <c r="M147860" s="32"/>
      <c r="N147860" s="32"/>
      <c r="O147860" s="32"/>
      <c r="P147860" s="32"/>
      <c r="Q147860" s="32"/>
      <c r="R147860" s="32"/>
      <c r="S147860" s="32"/>
      <c r="T147860" s="60"/>
      <c r="U147860" s="60"/>
      <c r="V147860" s="60"/>
      <c r="W147860" s="60"/>
    </row>
    <row r="147861" spans="1:23" s="56" customFormat="1">
      <c r="A147861" s="60"/>
      <c r="B147861" s="60"/>
      <c r="D147861" s="60" t="s">
        <v>486</v>
      </c>
      <c r="E147861" s="258"/>
      <c r="F147861" s="106"/>
      <c r="G147861" s="106"/>
      <c r="H147861" s="60"/>
      <c r="I147861" s="60"/>
      <c r="J147861" s="60"/>
      <c r="K147861" s="32"/>
      <c r="L147861" s="32"/>
      <c r="M147861" s="32"/>
      <c r="N147861" s="32"/>
      <c r="O147861" s="32"/>
      <c r="P147861" s="32"/>
      <c r="Q147861" s="32"/>
      <c r="R147861" s="32"/>
      <c r="S147861" s="32"/>
      <c r="T147861" s="60"/>
      <c r="U147861" s="60"/>
      <c r="V147861" s="60"/>
      <c r="W147861" s="60"/>
    </row>
    <row r="147862" spans="1:23" s="56" customFormat="1">
      <c r="A147862" s="60"/>
      <c r="B147862" s="60"/>
      <c r="D147862" s="60" t="s">
        <v>487</v>
      </c>
      <c r="E147862" s="258"/>
      <c r="F147862" s="106"/>
      <c r="G147862" s="106"/>
      <c r="H147862" s="60"/>
      <c r="I147862" s="60"/>
      <c r="J147862" s="60"/>
      <c r="K147862" s="32"/>
      <c r="L147862" s="32"/>
      <c r="M147862" s="32"/>
      <c r="N147862" s="32"/>
      <c r="O147862" s="32"/>
      <c r="P147862" s="32"/>
      <c r="Q147862" s="32"/>
      <c r="R147862" s="32"/>
      <c r="S147862" s="32"/>
      <c r="T147862" s="60"/>
      <c r="U147862" s="60"/>
      <c r="V147862" s="60"/>
      <c r="W147862" s="60"/>
    </row>
    <row r="147863" spans="1:23" s="56" customFormat="1">
      <c r="A147863" s="60"/>
      <c r="B147863" s="60"/>
      <c r="D147863" s="60" t="s">
        <v>488</v>
      </c>
      <c r="E147863" s="258"/>
      <c r="F147863" s="106"/>
      <c r="G147863" s="106"/>
      <c r="H147863" s="60"/>
      <c r="I147863" s="60"/>
      <c r="J147863" s="60"/>
      <c r="K147863" s="32"/>
      <c r="L147863" s="32"/>
      <c r="M147863" s="32"/>
      <c r="N147863" s="32"/>
      <c r="O147863" s="32"/>
      <c r="P147863" s="32"/>
      <c r="Q147863" s="32"/>
      <c r="R147863" s="32"/>
      <c r="S147863" s="32"/>
      <c r="T147863" s="60"/>
      <c r="U147863" s="60"/>
      <c r="V147863" s="60"/>
      <c r="W147863" s="60"/>
    </row>
    <row r="147864" spans="1:23" s="56" customFormat="1">
      <c r="A147864" s="60"/>
      <c r="B147864" s="60"/>
      <c r="D147864" s="60" t="s">
        <v>489</v>
      </c>
      <c r="E147864" s="258"/>
      <c r="F147864" s="106"/>
      <c r="G147864" s="106"/>
      <c r="H147864" s="60"/>
      <c r="I147864" s="60"/>
      <c r="J147864" s="60"/>
      <c r="K147864" s="32"/>
      <c r="L147864" s="32"/>
      <c r="M147864" s="32"/>
      <c r="N147864" s="32"/>
      <c r="O147864" s="32"/>
      <c r="P147864" s="32"/>
      <c r="Q147864" s="32"/>
      <c r="R147864" s="32"/>
      <c r="S147864" s="32"/>
      <c r="T147864" s="60"/>
      <c r="U147864" s="60"/>
      <c r="V147864" s="60"/>
      <c r="W147864" s="60"/>
    </row>
    <row r="147865" spans="1:23" s="56" customFormat="1">
      <c r="A147865" s="60"/>
      <c r="B147865" s="60"/>
      <c r="D147865" s="60" t="s">
        <v>490</v>
      </c>
      <c r="E147865" s="258"/>
      <c r="F147865" s="106"/>
      <c r="G147865" s="106"/>
      <c r="H147865" s="60"/>
      <c r="I147865" s="60"/>
      <c r="J147865" s="60"/>
      <c r="K147865" s="32"/>
      <c r="L147865" s="32"/>
      <c r="M147865" s="32"/>
      <c r="N147865" s="32"/>
      <c r="O147865" s="32"/>
      <c r="P147865" s="32"/>
      <c r="Q147865" s="32"/>
      <c r="R147865" s="32"/>
      <c r="S147865" s="32"/>
      <c r="T147865" s="60"/>
      <c r="U147865" s="60"/>
      <c r="V147865" s="60"/>
      <c r="W147865" s="60"/>
    </row>
    <row r="147866" spans="1:23" s="56" customFormat="1">
      <c r="A147866" s="60"/>
      <c r="B147866" s="60"/>
      <c r="D147866" s="60" t="s">
        <v>491</v>
      </c>
      <c r="E147866" s="258"/>
      <c r="F147866" s="106"/>
      <c r="G147866" s="106"/>
      <c r="H147866" s="60"/>
      <c r="I147866" s="60"/>
      <c r="J147866" s="60"/>
      <c r="K147866" s="32"/>
      <c r="L147866" s="32"/>
      <c r="M147866" s="32"/>
      <c r="N147866" s="32"/>
      <c r="O147866" s="32"/>
      <c r="P147866" s="32"/>
      <c r="Q147866" s="32"/>
      <c r="R147866" s="32"/>
      <c r="S147866" s="32"/>
      <c r="T147866" s="60"/>
      <c r="U147866" s="60"/>
      <c r="V147866" s="60"/>
      <c r="W147866" s="60"/>
    </row>
    <row r="147867" spans="1:23" s="56" customFormat="1">
      <c r="A147867" s="60"/>
      <c r="B147867" s="60"/>
      <c r="D147867" s="60" t="s">
        <v>492</v>
      </c>
      <c r="E147867" s="258"/>
      <c r="F147867" s="106"/>
      <c r="G147867" s="106"/>
      <c r="H147867" s="60"/>
      <c r="I147867" s="60"/>
      <c r="J147867" s="60"/>
      <c r="K147867" s="32"/>
      <c r="L147867" s="32"/>
      <c r="M147867" s="32"/>
      <c r="N147867" s="32"/>
      <c r="O147867" s="32"/>
      <c r="P147867" s="32"/>
      <c r="Q147867" s="32"/>
      <c r="R147867" s="32"/>
      <c r="S147867" s="32"/>
      <c r="T147867" s="60"/>
      <c r="U147867" s="60"/>
      <c r="V147867" s="60"/>
      <c r="W147867" s="60"/>
    </row>
    <row r="147868" spans="1:23" s="56" customFormat="1">
      <c r="A147868" s="60"/>
      <c r="B147868" s="60"/>
      <c r="D147868" s="60" t="s">
        <v>493</v>
      </c>
      <c r="E147868" s="258"/>
      <c r="F147868" s="106"/>
      <c r="G147868" s="106"/>
      <c r="H147868" s="60"/>
      <c r="I147868" s="60"/>
      <c r="J147868" s="60"/>
      <c r="K147868" s="32"/>
      <c r="L147868" s="32"/>
      <c r="M147868" s="32"/>
      <c r="N147868" s="32"/>
      <c r="O147868" s="32"/>
      <c r="P147868" s="32"/>
      <c r="Q147868" s="32"/>
      <c r="R147868" s="32"/>
      <c r="S147868" s="32"/>
      <c r="T147868" s="60"/>
      <c r="U147868" s="60"/>
      <c r="V147868" s="60"/>
      <c r="W147868" s="60"/>
    </row>
    <row r="147869" spans="1:23" s="56" customFormat="1">
      <c r="A147869" s="60"/>
      <c r="B147869" s="60"/>
      <c r="D147869" s="60" t="s">
        <v>494</v>
      </c>
      <c r="E147869" s="258"/>
      <c r="F147869" s="106"/>
      <c r="G147869" s="106"/>
      <c r="H147869" s="60"/>
      <c r="I147869" s="60"/>
      <c r="J147869" s="60"/>
      <c r="K147869" s="32"/>
      <c r="L147869" s="32"/>
      <c r="M147869" s="32"/>
      <c r="N147869" s="32"/>
      <c r="O147869" s="32"/>
      <c r="P147869" s="32"/>
      <c r="Q147869" s="32"/>
      <c r="R147869" s="32"/>
      <c r="S147869" s="32"/>
      <c r="T147869" s="60"/>
      <c r="U147869" s="60"/>
      <c r="V147869" s="60"/>
      <c r="W147869" s="60"/>
    </row>
    <row r="147870" spans="1:23" s="56" customFormat="1">
      <c r="A147870" s="60"/>
      <c r="B147870" s="60"/>
      <c r="D147870" s="60" t="s">
        <v>495</v>
      </c>
      <c r="E147870" s="258"/>
      <c r="F147870" s="106"/>
      <c r="G147870" s="106"/>
      <c r="H147870" s="60"/>
      <c r="I147870" s="60"/>
      <c r="J147870" s="60"/>
      <c r="K147870" s="32"/>
      <c r="L147870" s="32"/>
      <c r="M147870" s="32"/>
      <c r="N147870" s="32"/>
      <c r="O147870" s="32"/>
      <c r="P147870" s="32"/>
      <c r="Q147870" s="32"/>
      <c r="R147870" s="32"/>
      <c r="S147870" s="32"/>
      <c r="T147870" s="60"/>
      <c r="U147870" s="60"/>
      <c r="V147870" s="60"/>
      <c r="W147870" s="60"/>
    </row>
    <row r="147871" spans="1:23" s="56" customFormat="1">
      <c r="A147871" s="60"/>
      <c r="B147871" s="60"/>
      <c r="D147871" s="60" t="s">
        <v>496</v>
      </c>
      <c r="E147871" s="258"/>
      <c r="F147871" s="106"/>
      <c r="G147871" s="106"/>
      <c r="H147871" s="60"/>
      <c r="I147871" s="60"/>
      <c r="J147871" s="60"/>
      <c r="K147871" s="32"/>
      <c r="L147871" s="32"/>
      <c r="M147871" s="32"/>
      <c r="N147871" s="32"/>
      <c r="O147871" s="32"/>
      <c r="P147871" s="32"/>
      <c r="Q147871" s="32"/>
      <c r="R147871" s="32"/>
      <c r="S147871" s="32"/>
      <c r="T147871" s="60"/>
      <c r="U147871" s="60"/>
      <c r="V147871" s="60"/>
      <c r="W147871" s="60"/>
    </row>
    <row r="147872" spans="1:23" s="56" customFormat="1">
      <c r="A147872" s="60"/>
      <c r="B147872" s="60"/>
      <c r="D147872" s="60" t="s">
        <v>497</v>
      </c>
      <c r="E147872" s="258"/>
      <c r="F147872" s="106"/>
      <c r="G147872" s="106"/>
      <c r="H147872" s="60"/>
      <c r="I147872" s="60"/>
      <c r="J147872" s="60"/>
      <c r="K147872" s="32"/>
      <c r="L147872" s="32"/>
      <c r="M147872" s="32"/>
      <c r="N147872" s="32"/>
      <c r="O147872" s="32"/>
      <c r="P147872" s="32"/>
      <c r="Q147872" s="32"/>
      <c r="R147872" s="32"/>
      <c r="S147872" s="32"/>
      <c r="T147872" s="60"/>
      <c r="U147872" s="60"/>
      <c r="V147872" s="60"/>
      <c r="W147872" s="60"/>
    </row>
    <row r="147873" spans="1:23" s="56" customFormat="1">
      <c r="A147873" s="60"/>
      <c r="B147873" s="60"/>
      <c r="D147873" s="60" t="s">
        <v>498</v>
      </c>
      <c r="E147873" s="258"/>
      <c r="F147873" s="106"/>
      <c r="G147873" s="106"/>
      <c r="H147873" s="60"/>
      <c r="I147873" s="60"/>
      <c r="J147873" s="60"/>
      <c r="K147873" s="32"/>
      <c r="L147873" s="32"/>
      <c r="M147873" s="32"/>
      <c r="N147873" s="32"/>
      <c r="O147873" s="32"/>
      <c r="P147873" s="32"/>
      <c r="Q147873" s="32"/>
      <c r="R147873" s="32"/>
      <c r="S147873" s="32"/>
      <c r="T147873" s="60"/>
      <c r="U147873" s="60"/>
      <c r="V147873" s="60"/>
      <c r="W147873" s="60"/>
    </row>
    <row r="147874" spans="1:23" s="56" customFormat="1">
      <c r="A147874" s="60"/>
      <c r="B147874" s="60"/>
      <c r="D147874" s="60" t="s">
        <v>499</v>
      </c>
      <c r="E147874" s="258"/>
      <c r="F147874" s="106"/>
      <c r="G147874" s="106"/>
      <c r="H147874" s="60"/>
      <c r="I147874" s="60"/>
      <c r="J147874" s="60"/>
      <c r="K147874" s="32"/>
      <c r="L147874" s="32"/>
      <c r="M147874" s="32"/>
      <c r="N147874" s="32"/>
      <c r="O147874" s="32"/>
      <c r="P147874" s="32"/>
      <c r="Q147874" s="32"/>
      <c r="R147874" s="32"/>
      <c r="S147874" s="32"/>
      <c r="T147874" s="60"/>
      <c r="U147874" s="60"/>
      <c r="V147874" s="60"/>
      <c r="W147874" s="60"/>
    </row>
    <row r="147875" spans="1:23" s="56" customFormat="1">
      <c r="A147875" s="60"/>
      <c r="B147875" s="60"/>
      <c r="D147875" s="60" t="s">
        <v>500</v>
      </c>
      <c r="E147875" s="258"/>
      <c r="F147875" s="106"/>
      <c r="G147875" s="106"/>
      <c r="H147875" s="60"/>
      <c r="I147875" s="60"/>
      <c r="J147875" s="60"/>
      <c r="K147875" s="32"/>
      <c r="L147875" s="32"/>
      <c r="M147875" s="32"/>
      <c r="N147875" s="32"/>
      <c r="O147875" s="32"/>
      <c r="P147875" s="32"/>
      <c r="Q147875" s="32"/>
      <c r="R147875" s="32"/>
      <c r="S147875" s="32"/>
      <c r="T147875" s="60"/>
      <c r="U147875" s="60"/>
      <c r="V147875" s="60"/>
      <c r="W147875" s="60"/>
    </row>
    <row r="147876" spans="1:23" s="56" customFormat="1">
      <c r="A147876" s="60"/>
      <c r="B147876" s="60"/>
      <c r="D147876" s="60" t="s">
        <v>501</v>
      </c>
      <c r="E147876" s="258"/>
      <c r="F147876" s="106"/>
      <c r="G147876" s="106"/>
      <c r="H147876" s="60"/>
      <c r="I147876" s="60"/>
      <c r="J147876" s="60"/>
      <c r="K147876" s="32"/>
      <c r="L147876" s="32"/>
      <c r="M147876" s="32"/>
      <c r="N147876" s="32"/>
      <c r="O147876" s="32"/>
      <c r="P147876" s="32"/>
      <c r="Q147876" s="32"/>
      <c r="R147876" s="32"/>
      <c r="S147876" s="32"/>
      <c r="T147876" s="60"/>
      <c r="U147876" s="60"/>
      <c r="V147876" s="60"/>
      <c r="W147876" s="60"/>
    </row>
    <row r="147877" spans="1:23" s="56" customFormat="1">
      <c r="A147877" s="60"/>
      <c r="B147877" s="60"/>
      <c r="D147877" s="60" t="s">
        <v>502</v>
      </c>
      <c r="E147877" s="258"/>
      <c r="F147877" s="106"/>
      <c r="G147877" s="106"/>
      <c r="H147877" s="60"/>
      <c r="I147877" s="60"/>
      <c r="J147877" s="60"/>
      <c r="K147877" s="32"/>
      <c r="L147877" s="32"/>
      <c r="M147877" s="32"/>
      <c r="N147877" s="32"/>
      <c r="O147877" s="32"/>
      <c r="P147877" s="32"/>
      <c r="Q147877" s="32"/>
      <c r="R147877" s="32"/>
      <c r="S147877" s="32"/>
      <c r="T147877" s="60"/>
      <c r="U147877" s="60"/>
      <c r="V147877" s="60"/>
      <c r="W147877" s="60"/>
    </row>
    <row r="147878" spans="1:23" s="56" customFormat="1">
      <c r="A147878" s="60"/>
      <c r="B147878" s="60"/>
      <c r="D147878" s="60" t="s">
        <v>503</v>
      </c>
      <c r="E147878" s="258"/>
      <c r="F147878" s="106"/>
      <c r="G147878" s="106"/>
      <c r="H147878" s="60"/>
      <c r="I147878" s="60"/>
      <c r="J147878" s="60"/>
      <c r="K147878" s="32"/>
      <c r="L147878" s="32"/>
      <c r="M147878" s="32"/>
      <c r="N147878" s="32"/>
      <c r="O147878" s="32"/>
      <c r="P147878" s="32"/>
      <c r="Q147878" s="32"/>
      <c r="R147878" s="32"/>
      <c r="S147878" s="32"/>
      <c r="T147878" s="60"/>
      <c r="U147878" s="60"/>
      <c r="V147878" s="60"/>
      <c r="W147878" s="60"/>
    </row>
    <row r="147879" spans="1:23" s="56" customFormat="1">
      <c r="A147879" s="60"/>
      <c r="B147879" s="60"/>
      <c r="D147879" s="60" t="s">
        <v>504</v>
      </c>
      <c r="E147879" s="258"/>
      <c r="F147879" s="106"/>
      <c r="G147879" s="106"/>
      <c r="H147879" s="60"/>
      <c r="I147879" s="60"/>
      <c r="J147879" s="60"/>
      <c r="K147879" s="32"/>
      <c r="L147879" s="32"/>
      <c r="M147879" s="32"/>
      <c r="N147879" s="32"/>
      <c r="O147879" s="32"/>
      <c r="P147879" s="32"/>
      <c r="Q147879" s="32"/>
      <c r="R147879" s="32"/>
      <c r="S147879" s="32"/>
      <c r="T147879" s="60"/>
      <c r="U147879" s="60"/>
      <c r="V147879" s="60"/>
      <c r="W147879" s="60"/>
    </row>
    <row r="147880" spans="1:23" s="56" customFormat="1">
      <c r="A147880" s="60"/>
      <c r="B147880" s="60"/>
      <c r="D147880" s="60" t="s">
        <v>505</v>
      </c>
      <c r="E147880" s="258"/>
      <c r="F147880" s="106"/>
      <c r="G147880" s="106"/>
      <c r="H147880" s="60"/>
      <c r="I147880" s="60"/>
      <c r="J147880" s="60"/>
      <c r="K147880" s="32"/>
      <c r="L147880" s="32"/>
      <c r="M147880" s="32"/>
      <c r="N147880" s="32"/>
      <c r="O147880" s="32"/>
      <c r="P147880" s="32"/>
      <c r="Q147880" s="32"/>
      <c r="R147880" s="32"/>
      <c r="S147880" s="32"/>
      <c r="T147880" s="60"/>
      <c r="U147880" s="60"/>
      <c r="V147880" s="60"/>
      <c r="W147880" s="60"/>
    </row>
    <row r="147881" spans="1:23" s="56" customFormat="1">
      <c r="A147881" s="60"/>
      <c r="B147881" s="60"/>
      <c r="D147881" s="60" t="s">
        <v>506</v>
      </c>
      <c r="E147881" s="258"/>
      <c r="F147881" s="106"/>
      <c r="G147881" s="106"/>
      <c r="H147881" s="60"/>
      <c r="I147881" s="60"/>
      <c r="J147881" s="60"/>
      <c r="K147881" s="32"/>
      <c r="L147881" s="32"/>
      <c r="M147881" s="32"/>
      <c r="N147881" s="32"/>
      <c r="O147881" s="32"/>
      <c r="P147881" s="32"/>
      <c r="Q147881" s="32"/>
      <c r="R147881" s="32"/>
      <c r="S147881" s="32"/>
      <c r="T147881" s="60"/>
      <c r="U147881" s="60"/>
      <c r="V147881" s="60"/>
      <c r="W147881" s="60"/>
    </row>
    <row r="147882" spans="1:23" s="56" customFormat="1">
      <c r="A147882" s="60"/>
      <c r="B147882" s="60"/>
      <c r="D147882" s="60" t="s">
        <v>507</v>
      </c>
      <c r="E147882" s="258"/>
      <c r="F147882" s="106"/>
      <c r="G147882" s="106"/>
      <c r="H147882" s="60"/>
      <c r="I147882" s="60"/>
      <c r="J147882" s="60"/>
      <c r="K147882" s="32"/>
      <c r="L147882" s="32"/>
      <c r="M147882" s="32"/>
      <c r="N147882" s="32"/>
      <c r="O147882" s="32"/>
      <c r="P147882" s="32"/>
      <c r="Q147882" s="32"/>
      <c r="R147882" s="32"/>
      <c r="S147882" s="32"/>
      <c r="T147882" s="60"/>
      <c r="U147882" s="60"/>
      <c r="V147882" s="60"/>
      <c r="W147882" s="60"/>
    </row>
    <row r="147883" spans="1:23" s="56" customFormat="1">
      <c r="A147883" s="60"/>
      <c r="B147883" s="60"/>
      <c r="D147883" s="60" t="s">
        <v>508</v>
      </c>
      <c r="E147883" s="258"/>
      <c r="F147883" s="106"/>
      <c r="G147883" s="106"/>
      <c r="H147883" s="60"/>
      <c r="I147883" s="60"/>
      <c r="J147883" s="60"/>
      <c r="K147883" s="32"/>
      <c r="L147883" s="32"/>
      <c r="M147883" s="32"/>
      <c r="N147883" s="32"/>
      <c r="O147883" s="32"/>
      <c r="P147883" s="32"/>
      <c r="Q147883" s="32"/>
      <c r="R147883" s="32"/>
      <c r="S147883" s="32"/>
      <c r="T147883" s="60"/>
      <c r="U147883" s="60"/>
      <c r="V147883" s="60"/>
      <c r="W147883" s="60"/>
    </row>
    <row r="147884" spans="1:23" s="56" customFormat="1">
      <c r="A147884" s="60"/>
      <c r="B147884" s="60"/>
      <c r="D147884" s="60" t="s">
        <v>509</v>
      </c>
      <c r="E147884" s="258"/>
      <c r="F147884" s="106"/>
      <c r="G147884" s="106"/>
      <c r="H147884" s="60"/>
      <c r="I147884" s="60"/>
      <c r="J147884" s="60"/>
      <c r="K147884" s="32"/>
      <c r="L147884" s="32"/>
      <c r="M147884" s="32"/>
      <c r="N147884" s="32"/>
      <c r="O147884" s="32"/>
      <c r="P147884" s="32"/>
      <c r="Q147884" s="32"/>
      <c r="R147884" s="32"/>
      <c r="S147884" s="32"/>
      <c r="T147884" s="60"/>
      <c r="U147884" s="60"/>
      <c r="V147884" s="60"/>
      <c r="W147884" s="60"/>
    </row>
    <row r="147885" spans="1:23" s="56" customFormat="1">
      <c r="A147885" s="60"/>
      <c r="B147885" s="60"/>
      <c r="D147885" s="60" t="s">
        <v>510</v>
      </c>
      <c r="E147885" s="258"/>
      <c r="F147885" s="106"/>
      <c r="G147885" s="106"/>
      <c r="H147885" s="60"/>
      <c r="I147885" s="60"/>
      <c r="J147885" s="60"/>
      <c r="K147885" s="32"/>
      <c r="L147885" s="32"/>
      <c r="M147885" s="32"/>
      <c r="N147885" s="32"/>
      <c r="O147885" s="32"/>
      <c r="P147885" s="32"/>
      <c r="Q147885" s="32"/>
      <c r="R147885" s="32"/>
      <c r="S147885" s="32"/>
      <c r="T147885" s="60"/>
      <c r="U147885" s="60"/>
      <c r="V147885" s="60"/>
      <c r="W147885" s="60"/>
    </row>
    <row r="147886" spans="1:23" s="56" customFormat="1">
      <c r="A147886" s="60"/>
      <c r="B147886" s="60"/>
      <c r="D147886" s="60" t="s">
        <v>511</v>
      </c>
      <c r="E147886" s="258"/>
      <c r="F147886" s="106"/>
      <c r="G147886" s="106"/>
      <c r="H147886" s="60"/>
      <c r="I147886" s="60"/>
      <c r="J147886" s="60"/>
      <c r="K147886" s="32"/>
      <c r="L147886" s="32"/>
      <c r="M147886" s="32"/>
      <c r="N147886" s="32"/>
      <c r="O147886" s="32"/>
      <c r="P147886" s="32"/>
      <c r="Q147886" s="32"/>
      <c r="R147886" s="32"/>
      <c r="S147886" s="32"/>
      <c r="T147886" s="60"/>
      <c r="U147886" s="60"/>
      <c r="V147886" s="60"/>
      <c r="W147886" s="60"/>
    </row>
    <row r="147887" spans="1:23" s="56" customFormat="1">
      <c r="A147887" s="60"/>
      <c r="B147887" s="60"/>
      <c r="D147887" s="60" t="s">
        <v>512</v>
      </c>
      <c r="E147887" s="258"/>
      <c r="F147887" s="106"/>
      <c r="G147887" s="106"/>
      <c r="H147887" s="60"/>
      <c r="I147887" s="60"/>
      <c r="J147887" s="60"/>
      <c r="K147887" s="32"/>
      <c r="L147887" s="32"/>
      <c r="M147887" s="32"/>
      <c r="N147887" s="32"/>
      <c r="O147887" s="32"/>
      <c r="P147887" s="32"/>
      <c r="Q147887" s="32"/>
      <c r="R147887" s="32"/>
      <c r="S147887" s="32"/>
      <c r="T147887" s="60"/>
      <c r="U147887" s="60"/>
      <c r="V147887" s="60"/>
      <c r="W147887" s="60"/>
    </row>
    <row r="147888" spans="1:23" s="56" customFormat="1">
      <c r="A147888" s="60"/>
      <c r="B147888" s="60"/>
      <c r="D147888" s="60" t="s">
        <v>513</v>
      </c>
      <c r="E147888" s="258"/>
      <c r="F147888" s="106"/>
      <c r="G147888" s="106"/>
      <c r="H147888" s="60"/>
      <c r="I147888" s="60"/>
      <c r="J147888" s="60"/>
      <c r="K147888" s="32"/>
      <c r="L147888" s="32"/>
      <c r="M147888" s="32"/>
      <c r="N147888" s="32"/>
      <c r="O147888" s="32"/>
      <c r="P147888" s="32"/>
      <c r="Q147888" s="32"/>
      <c r="R147888" s="32"/>
      <c r="S147888" s="32"/>
      <c r="T147888" s="60"/>
      <c r="U147888" s="60"/>
      <c r="V147888" s="60"/>
      <c r="W147888" s="60"/>
    </row>
    <row r="147889" spans="1:23" s="56" customFormat="1">
      <c r="A147889" s="60"/>
      <c r="B147889" s="60"/>
      <c r="D147889" s="60" t="s">
        <v>514</v>
      </c>
      <c r="E147889" s="258"/>
      <c r="F147889" s="106"/>
      <c r="G147889" s="106"/>
      <c r="H147889" s="60"/>
      <c r="I147889" s="60"/>
      <c r="J147889" s="60"/>
      <c r="K147889" s="32"/>
      <c r="L147889" s="32"/>
      <c r="M147889" s="32"/>
      <c r="N147889" s="32"/>
      <c r="O147889" s="32"/>
      <c r="P147889" s="32"/>
      <c r="Q147889" s="32"/>
      <c r="R147889" s="32"/>
      <c r="S147889" s="32"/>
      <c r="T147889" s="60"/>
      <c r="U147889" s="60"/>
      <c r="V147889" s="60"/>
      <c r="W147889" s="60"/>
    </row>
    <row r="147890" spans="1:23" s="56" customFormat="1">
      <c r="A147890" s="60"/>
      <c r="B147890" s="60"/>
      <c r="D147890" s="60" t="s">
        <v>515</v>
      </c>
      <c r="E147890" s="258"/>
      <c r="F147890" s="106"/>
      <c r="G147890" s="106"/>
      <c r="H147890" s="60"/>
      <c r="I147890" s="60"/>
      <c r="J147890" s="60"/>
      <c r="K147890" s="32"/>
      <c r="L147890" s="32"/>
      <c r="M147890" s="32"/>
      <c r="N147890" s="32"/>
      <c r="O147890" s="32"/>
      <c r="P147890" s="32"/>
      <c r="Q147890" s="32"/>
      <c r="R147890" s="32"/>
      <c r="S147890" s="32"/>
      <c r="T147890" s="60"/>
      <c r="U147890" s="60"/>
      <c r="V147890" s="60"/>
      <c r="W147890" s="60"/>
    </row>
    <row r="147891" spans="1:23" s="56" customFormat="1">
      <c r="A147891" s="60"/>
      <c r="B147891" s="60"/>
      <c r="D147891" s="60" t="s">
        <v>516</v>
      </c>
      <c r="E147891" s="258"/>
      <c r="F147891" s="106"/>
      <c r="G147891" s="106"/>
      <c r="H147891" s="60"/>
      <c r="I147891" s="60"/>
      <c r="J147891" s="60"/>
      <c r="K147891" s="32"/>
      <c r="L147891" s="32"/>
      <c r="M147891" s="32"/>
      <c r="N147891" s="32"/>
      <c r="O147891" s="32"/>
      <c r="P147891" s="32"/>
      <c r="Q147891" s="32"/>
      <c r="R147891" s="32"/>
      <c r="S147891" s="32"/>
      <c r="T147891" s="60"/>
      <c r="U147891" s="60"/>
      <c r="V147891" s="60"/>
      <c r="W147891" s="60"/>
    </row>
    <row r="147892" spans="1:23" s="56" customFormat="1">
      <c r="A147892" s="60"/>
      <c r="B147892" s="60"/>
      <c r="D147892" s="60" t="s">
        <v>517</v>
      </c>
      <c r="E147892" s="258"/>
      <c r="F147892" s="106"/>
      <c r="G147892" s="106"/>
      <c r="H147892" s="60"/>
      <c r="I147892" s="60"/>
      <c r="J147892" s="60"/>
      <c r="K147892" s="32"/>
      <c r="L147892" s="32"/>
      <c r="M147892" s="32"/>
      <c r="N147892" s="32"/>
      <c r="O147892" s="32"/>
      <c r="P147892" s="32"/>
      <c r="Q147892" s="32"/>
      <c r="R147892" s="32"/>
      <c r="S147892" s="32"/>
      <c r="T147892" s="60"/>
      <c r="U147892" s="60"/>
      <c r="V147892" s="60"/>
      <c r="W147892" s="60"/>
    </row>
    <row r="147893" spans="1:23" s="56" customFormat="1">
      <c r="A147893" s="60"/>
      <c r="B147893" s="60"/>
      <c r="D147893" s="60" t="s">
        <v>518</v>
      </c>
      <c r="E147893" s="258"/>
      <c r="F147893" s="106"/>
      <c r="G147893" s="106"/>
      <c r="H147893" s="60"/>
      <c r="I147893" s="60"/>
      <c r="J147893" s="60"/>
      <c r="K147893" s="32"/>
      <c r="L147893" s="32"/>
      <c r="M147893" s="32"/>
      <c r="N147893" s="32"/>
      <c r="O147893" s="32"/>
      <c r="P147893" s="32"/>
      <c r="Q147893" s="32"/>
      <c r="R147893" s="32"/>
      <c r="S147893" s="32"/>
      <c r="T147893" s="60"/>
      <c r="U147893" s="60"/>
      <c r="V147893" s="60"/>
      <c r="W147893" s="60"/>
    </row>
    <row r="147894" spans="1:23" s="56" customFormat="1">
      <c r="A147894" s="60"/>
      <c r="B147894" s="60"/>
      <c r="D147894" s="60" t="s">
        <v>519</v>
      </c>
      <c r="E147894" s="258"/>
      <c r="F147894" s="106"/>
      <c r="G147894" s="106"/>
      <c r="H147894" s="60"/>
      <c r="I147894" s="60"/>
      <c r="J147894" s="60"/>
      <c r="K147894" s="32"/>
      <c r="L147894" s="32"/>
      <c r="M147894" s="32"/>
      <c r="N147894" s="32"/>
      <c r="O147894" s="32"/>
      <c r="P147894" s="32"/>
      <c r="Q147894" s="32"/>
      <c r="R147894" s="32"/>
      <c r="S147894" s="32"/>
      <c r="T147894" s="60"/>
      <c r="U147894" s="60"/>
      <c r="V147894" s="60"/>
      <c r="W147894" s="60"/>
    </row>
    <row r="147895" spans="1:23" s="56" customFormat="1">
      <c r="A147895" s="60"/>
      <c r="B147895" s="60"/>
      <c r="D147895" s="60" t="s">
        <v>520</v>
      </c>
      <c r="E147895" s="258"/>
      <c r="F147895" s="106"/>
      <c r="G147895" s="106"/>
      <c r="H147895" s="60"/>
      <c r="I147895" s="60"/>
      <c r="J147895" s="60"/>
      <c r="K147895" s="32"/>
      <c r="L147895" s="32"/>
      <c r="M147895" s="32"/>
      <c r="N147895" s="32"/>
      <c r="O147895" s="32"/>
      <c r="P147895" s="32"/>
      <c r="Q147895" s="32"/>
      <c r="R147895" s="32"/>
      <c r="S147895" s="32"/>
      <c r="T147895" s="60"/>
      <c r="U147895" s="60"/>
      <c r="V147895" s="60"/>
      <c r="W147895" s="60"/>
    </row>
    <row r="147896" spans="1:23" s="56" customFormat="1">
      <c r="A147896" s="60"/>
      <c r="B147896" s="60"/>
      <c r="D147896" s="60" t="s">
        <v>521</v>
      </c>
      <c r="E147896" s="258"/>
      <c r="F147896" s="106"/>
      <c r="G147896" s="106"/>
      <c r="H147896" s="60"/>
      <c r="I147896" s="60"/>
      <c r="J147896" s="60"/>
      <c r="K147896" s="32"/>
      <c r="L147896" s="32"/>
      <c r="M147896" s="32"/>
      <c r="N147896" s="32"/>
      <c r="O147896" s="32"/>
      <c r="P147896" s="32"/>
      <c r="Q147896" s="32"/>
      <c r="R147896" s="32"/>
      <c r="S147896" s="32"/>
      <c r="T147896" s="60"/>
      <c r="U147896" s="60"/>
      <c r="V147896" s="60"/>
      <c r="W147896" s="60"/>
    </row>
    <row r="147897" spans="1:23" s="56" customFormat="1">
      <c r="A147897" s="60"/>
      <c r="B147897" s="60"/>
      <c r="D147897" s="60" t="s">
        <v>522</v>
      </c>
      <c r="E147897" s="258"/>
      <c r="F147897" s="106"/>
      <c r="G147897" s="106"/>
      <c r="H147897" s="60"/>
      <c r="I147897" s="60"/>
      <c r="J147897" s="60"/>
      <c r="K147897" s="32"/>
      <c r="L147897" s="32"/>
      <c r="M147897" s="32"/>
      <c r="N147897" s="32"/>
      <c r="O147897" s="32"/>
      <c r="P147897" s="32"/>
      <c r="Q147897" s="32"/>
      <c r="R147897" s="32"/>
      <c r="S147897" s="32"/>
      <c r="T147897" s="60"/>
      <c r="U147897" s="60"/>
      <c r="V147897" s="60"/>
      <c r="W147897" s="60"/>
    </row>
    <row r="147898" spans="1:23" s="56" customFormat="1">
      <c r="A147898" s="60"/>
      <c r="B147898" s="60"/>
      <c r="D147898" s="60" t="s">
        <v>523</v>
      </c>
      <c r="E147898" s="258"/>
      <c r="F147898" s="106"/>
      <c r="G147898" s="106"/>
      <c r="H147898" s="60"/>
      <c r="I147898" s="60"/>
      <c r="J147898" s="60"/>
      <c r="K147898" s="32"/>
      <c r="L147898" s="32"/>
      <c r="M147898" s="32"/>
      <c r="N147898" s="32"/>
      <c r="O147898" s="32"/>
      <c r="P147898" s="32"/>
      <c r="Q147898" s="32"/>
      <c r="R147898" s="32"/>
      <c r="S147898" s="32"/>
      <c r="T147898" s="60"/>
      <c r="U147898" s="60"/>
      <c r="V147898" s="60"/>
      <c r="W147898" s="60"/>
    </row>
    <row r="147899" spans="1:23" s="56" customFormat="1">
      <c r="A147899" s="60"/>
      <c r="B147899" s="60"/>
      <c r="D147899" s="60" t="s">
        <v>524</v>
      </c>
      <c r="E147899" s="258"/>
      <c r="F147899" s="106"/>
      <c r="G147899" s="106"/>
      <c r="H147899" s="60"/>
      <c r="I147899" s="60"/>
      <c r="J147899" s="60"/>
      <c r="K147899" s="32"/>
      <c r="L147899" s="32"/>
      <c r="M147899" s="32"/>
      <c r="N147899" s="32"/>
      <c r="O147899" s="32"/>
      <c r="P147899" s="32"/>
      <c r="Q147899" s="32"/>
      <c r="R147899" s="32"/>
      <c r="S147899" s="32"/>
      <c r="T147899" s="60"/>
      <c r="U147899" s="60"/>
      <c r="V147899" s="60"/>
      <c r="W147899" s="60"/>
    </row>
    <row r="147900" spans="1:23" s="56" customFormat="1">
      <c r="A147900" s="60"/>
      <c r="B147900" s="60"/>
      <c r="D147900" s="60" t="s">
        <v>525</v>
      </c>
      <c r="E147900" s="258"/>
      <c r="F147900" s="106"/>
      <c r="G147900" s="106"/>
      <c r="H147900" s="60"/>
      <c r="I147900" s="60"/>
      <c r="J147900" s="60"/>
      <c r="K147900" s="32"/>
      <c r="L147900" s="32"/>
      <c r="M147900" s="32"/>
      <c r="N147900" s="32"/>
      <c r="O147900" s="32"/>
      <c r="P147900" s="32"/>
      <c r="Q147900" s="32"/>
      <c r="R147900" s="32"/>
      <c r="S147900" s="32"/>
      <c r="T147900" s="60"/>
      <c r="U147900" s="60"/>
      <c r="V147900" s="60"/>
      <c r="W147900" s="60"/>
    </row>
    <row r="147901" spans="1:23" s="56" customFormat="1">
      <c r="A147901" s="60"/>
      <c r="B147901" s="60"/>
      <c r="D147901" s="60" t="s">
        <v>526</v>
      </c>
      <c r="E147901" s="258"/>
      <c r="F147901" s="106"/>
      <c r="G147901" s="106"/>
      <c r="H147901" s="60"/>
      <c r="I147901" s="60"/>
      <c r="J147901" s="60"/>
      <c r="K147901" s="32"/>
      <c r="L147901" s="32"/>
      <c r="M147901" s="32"/>
      <c r="N147901" s="32"/>
      <c r="O147901" s="32"/>
      <c r="P147901" s="32"/>
      <c r="Q147901" s="32"/>
      <c r="R147901" s="32"/>
      <c r="S147901" s="32"/>
      <c r="T147901" s="60"/>
      <c r="U147901" s="60"/>
      <c r="V147901" s="60"/>
      <c r="W147901" s="60"/>
    </row>
    <row r="147902" spans="1:23" s="56" customFormat="1">
      <c r="A147902" s="60"/>
      <c r="B147902" s="60"/>
      <c r="D147902" s="60" t="s">
        <v>527</v>
      </c>
      <c r="E147902" s="258"/>
      <c r="F147902" s="106"/>
      <c r="G147902" s="106"/>
      <c r="H147902" s="60"/>
      <c r="I147902" s="60"/>
      <c r="J147902" s="60"/>
      <c r="K147902" s="32"/>
      <c r="L147902" s="32"/>
      <c r="M147902" s="32"/>
      <c r="N147902" s="32"/>
      <c r="O147902" s="32"/>
      <c r="P147902" s="32"/>
      <c r="Q147902" s="32"/>
      <c r="R147902" s="32"/>
      <c r="S147902" s="32"/>
      <c r="T147902" s="60"/>
      <c r="U147902" s="60"/>
      <c r="V147902" s="60"/>
      <c r="W147902" s="60"/>
    </row>
    <row r="164200" spans="1:23" s="56" customFormat="1">
      <c r="A164200" s="60"/>
      <c r="B164200" s="60"/>
      <c r="D164200" s="60" t="s">
        <v>85</v>
      </c>
      <c r="E164200" s="258"/>
      <c r="F164200" s="106"/>
      <c r="G164200" s="106"/>
      <c r="H164200" s="60"/>
      <c r="I164200" s="60"/>
      <c r="J164200" s="60"/>
      <c r="K164200" s="32"/>
      <c r="L164200" s="32"/>
      <c r="M164200" s="32"/>
      <c r="N164200" s="32"/>
      <c r="O164200" s="32"/>
      <c r="P164200" s="32"/>
      <c r="Q164200" s="32"/>
      <c r="R164200" s="32"/>
      <c r="S164200" s="32"/>
      <c r="T164200" s="60"/>
      <c r="U164200" s="60"/>
      <c r="V164200" s="60"/>
      <c r="W164200" s="60"/>
    </row>
    <row r="164201" spans="1:23" s="56" customFormat="1">
      <c r="A164201" s="60"/>
      <c r="B164201" s="60"/>
      <c r="D164201" s="60" t="s">
        <v>88</v>
      </c>
      <c r="E164201" s="258"/>
      <c r="F164201" s="106"/>
      <c r="G164201" s="106"/>
      <c r="H164201" s="60"/>
      <c r="I164201" s="60"/>
      <c r="J164201" s="60"/>
      <c r="K164201" s="32"/>
      <c r="L164201" s="32"/>
      <c r="M164201" s="32"/>
      <c r="N164201" s="32"/>
      <c r="O164201" s="32"/>
      <c r="P164201" s="32"/>
      <c r="Q164201" s="32"/>
      <c r="R164201" s="32"/>
      <c r="S164201" s="32"/>
      <c r="T164201" s="60"/>
      <c r="U164201" s="60"/>
      <c r="V164201" s="60"/>
      <c r="W164201" s="60"/>
    </row>
    <row r="164202" spans="1:23" s="56" customFormat="1">
      <c r="A164202" s="60"/>
      <c r="B164202" s="60"/>
      <c r="D164202" s="60" t="s">
        <v>443</v>
      </c>
      <c r="E164202" s="258"/>
      <c r="F164202" s="106"/>
      <c r="G164202" s="106"/>
      <c r="H164202" s="60"/>
      <c r="I164202" s="60"/>
      <c r="J164202" s="60"/>
      <c r="K164202" s="32"/>
      <c r="L164202" s="32"/>
      <c r="M164202" s="32"/>
      <c r="N164202" s="32"/>
      <c r="O164202" s="32"/>
      <c r="P164202" s="32"/>
      <c r="Q164202" s="32"/>
      <c r="R164202" s="32"/>
      <c r="S164202" s="32"/>
      <c r="T164202" s="60"/>
      <c r="U164202" s="60"/>
      <c r="V164202" s="60"/>
      <c r="W164202" s="60"/>
    </row>
    <row r="164203" spans="1:23" s="56" customFormat="1">
      <c r="A164203" s="60"/>
      <c r="B164203" s="60"/>
      <c r="D164203" s="60" t="s">
        <v>444</v>
      </c>
      <c r="E164203" s="258"/>
      <c r="F164203" s="106"/>
      <c r="G164203" s="106"/>
      <c r="H164203" s="60"/>
      <c r="I164203" s="60"/>
      <c r="J164203" s="60"/>
      <c r="K164203" s="32"/>
      <c r="L164203" s="32"/>
      <c r="M164203" s="32"/>
      <c r="N164203" s="32"/>
      <c r="O164203" s="32"/>
      <c r="P164203" s="32"/>
      <c r="Q164203" s="32"/>
      <c r="R164203" s="32"/>
      <c r="S164203" s="32"/>
      <c r="T164203" s="60"/>
      <c r="U164203" s="60"/>
      <c r="V164203" s="60"/>
      <c r="W164203" s="60"/>
    </row>
    <row r="164204" spans="1:23" s="56" customFormat="1">
      <c r="A164204" s="60"/>
      <c r="B164204" s="60"/>
      <c r="D164204" s="60" t="s">
        <v>445</v>
      </c>
      <c r="E164204" s="258"/>
      <c r="F164204" s="106"/>
      <c r="G164204" s="106"/>
      <c r="H164204" s="60"/>
      <c r="I164204" s="60"/>
      <c r="J164204" s="60"/>
      <c r="K164204" s="32"/>
      <c r="L164204" s="32"/>
      <c r="M164204" s="32"/>
      <c r="N164204" s="32"/>
      <c r="O164204" s="32"/>
      <c r="P164204" s="32"/>
      <c r="Q164204" s="32"/>
      <c r="R164204" s="32"/>
      <c r="S164204" s="32"/>
      <c r="T164204" s="60"/>
      <c r="U164204" s="60"/>
      <c r="V164204" s="60"/>
      <c r="W164204" s="60"/>
    </row>
    <row r="164205" spans="1:23" s="56" customFormat="1">
      <c r="A164205" s="60"/>
      <c r="B164205" s="60"/>
      <c r="D164205" s="60" t="s">
        <v>446</v>
      </c>
      <c r="E164205" s="258"/>
      <c r="F164205" s="106"/>
      <c r="G164205" s="106"/>
      <c r="H164205" s="60"/>
      <c r="I164205" s="60"/>
      <c r="J164205" s="60"/>
      <c r="K164205" s="32"/>
      <c r="L164205" s="32"/>
      <c r="M164205" s="32"/>
      <c r="N164205" s="32"/>
      <c r="O164205" s="32"/>
      <c r="P164205" s="32"/>
      <c r="Q164205" s="32"/>
      <c r="R164205" s="32"/>
      <c r="S164205" s="32"/>
      <c r="T164205" s="60"/>
      <c r="U164205" s="60"/>
      <c r="V164205" s="60"/>
      <c r="W164205" s="60"/>
    </row>
    <row r="164206" spans="1:23" s="56" customFormat="1">
      <c r="A164206" s="60"/>
      <c r="B164206" s="60"/>
      <c r="D164206" s="60" t="s">
        <v>447</v>
      </c>
      <c r="E164206" s="258"/>
      <c r="F164206" s="106"/>
      <c r="G164206" s="106"/>
      <c r="H164206" s="60"/>
      <c r="I164206" s="60"/>
      <c r="J164206" s="60"/>
      <c r="K164206" s="32"/>
      <c r="L164206" s="32"/>
      <c r="M164206" s="32"/>
      <c r="N164206" s="32"/>
      <c r="O164206" s="32"/>
      <c r="P164206" s="32"/>
      <c r="Q164206" s="32"/>
      <c r="R164206" s="32"/>
      <c r="S164206" s="32"/>
      <c r="T164206" s="60"/>
      <c r="U164206" s="60"/>
      <c r="V164206" s="60"/>
      <c r="W164206" s="60"/>
    </row>
    <row r="164207" spans="1:23" s="56" customFormat="1">
      <c r="A164207" s="60"/>
      <c r="B164207" s="60"/>
      <c r="D164207" s="60" t="s">
        <v>448</v>
      </c>
      <c r="E164207" s="258"/>
      <c r="F164207" s="106"/>
      <c r="G164207" s="106"/>
      <c r="H164207" s="60"/>
      <c r="I164207" s="60"/>
      <c r="J164207" s="60"/>
      <c r="K164207" s="32"/>
      <c r="L164207" s="32"/>
      <c r="M164207" s="32"/>
      <c r="N164207" s="32"/>
      <c r="O164207" s="32"/>
      <c r="P164207" s="32"/>
      <c r="Q164207" s="32"/>
      <c r="R164207" s="32"/>
      <c r="S164207" s="32"/>
      <c r="T164207" s="60"/>
      <c r="U164207" s="60"/>
      <c r="V164207" s="60"/>
      <c r="W164207" s="60"/>
    </row>
    <row r="164208" spans="1:23" s="56" customFormat="1">
      <c r="A164208" s="60"/>
      <c r="B164208" s="60"/>
      <c r="D164208" s="60" t="s">
        <v>449</v>
      </c>
      <c r="E164208" s="258"/>
      <c r="F164208" s="106"/>
      <c r="G164208" s="106"/>
      <c r="H164208" s="60"/>
      <c r="I164208" s="60"/>
      <c r="J164208" s="60"/>
      <c r="K164208" s="32"/>
      <c r="L164208" s="32"/>
      <c r="M164208" s="32"/>
      <c r="N164208" s="32"/>
      <c r="O164208" s="32"/>
      <c r="P164208" s="32"/>
      <c r="Q164208" s="32"/>
      <c r="R164208" s="32"/>
      <c r="S164208" s="32"/>
      <c r="T164208" s="60"/>
      <c r="U164208" s="60"/>
      <c r="V164208" s="60"/>
      <c r="W164208" s="60"/>
    </row>
    <row r="164209" spans="1:23" s="56" customFormat="1">
      <c r="A164209" s="60"/>
      <c r="B164209" s="60"/>
      <c r="D164209" s="60" t="s">
        <v>450</v>
      </c>
      <c r="E164209" s="258"/>
      <c r="F164209" s="106"/>
      <c r="G164209" s="106"/>
      <c r="H164209" s="60"/>
      <c r="I164209" s="60"/>
      <c r="J164209" s="60"/>
      <c r="K164209" s="32"/>
      <c r="L164209" s="32"/>
      <c r="M164209" s="32"/>
      <c r="N164209" s="32"/>
      <c r="O164209" s="32"/>
      <c r="P164209" s="32"/>
      <c r="Q164209" s="32"/>
      <c r="R164209" s="32"/>
      <c r="S164209" s="32"/>
      <c r="T164209" s="60"/>
      <c r="U164209" s="60"/>
      <c r="V164209" s="60"/>
      <c r="W164209" s="60"/>
    </row>
    <row r="164210" spans="1:23" s="56" customFormat="1">
      <c r="A164210" s="60"/>
      <c r="B164210" s="60"/>
      <c r="D164210" s="60" t="s">
        <v>451</v>
      </c>
      <c r="E164210" s="258"/>
      <c r="F164210" s="106"/>
      <c r="G164210" s="106"/>
      <c r="H164210" s="60"/>
      <c r="I164210" s="60"/>
      <c r="J164210" s="60"/>
      <c r="K164210" s="32"/>
      <c r="L164210" s="32"/>
      <c r="M164210" s="32"/>
      <c r="N164210" s="32"/>
      <c r="O164210" s="32"/>
      <c r="P164210" s="32"/>
      <c r="Q164210" s="32"/>
      <c r="R164210" s="32"/>
      <c r="S164210" s="32"/>
      <c r="T164210" s="60"/>
      <c r="U164210" s="60"/>
      <c r="V164210" s="60"/>
      <c r="W164210" s="60"/>
    </row>
    <row r="164211" spans="1:23" s="56" customFormat="1">
      <c r="A164211" s="60"/>
      <c r="B164211" s="60"/>
      <c r="D164211" s="60" t="s">
        <v>452</v>
      </c>
      <c r="E164211" s="258"/>
      <c r="F164211" s="106"/>
      <c r="G164211" s="106"/>
      <c r="H164211" s="60"/>
      <c r="I164211" s="60"/>
      <c r="J164211" s="60"/>
      <c r="K164211" s="32"/>
      <c r="L164211" s="32"/>
      <c r="M164211" s="32"/>
      <c r="N164211" s="32"/>
      <c r="O164211" s="32"/>
      <c r="P164211" s="32"/>
      <c r="Q164211" s="32"/>
      <c r="R164211" s="32"/>
      <c r="S164211" s="32"/>
      <c r="T164211" s="60"/>
      <c r="U164211" s="60"/>
      <c r="V164211" s="60"/>
      <c r="W164211" s="60"/>
    </row>
    <row r="164212" spans="1:23" s="56" customFormat="1">
      <c r="A164212" s="60"/>
      <c r="B164212" s="60"/>
      <c r="D164212" s="60" t="s">
        <v>453</v>
      </c>
      <c r="E164212" s="258"/>
      <c r="F164212" s="106"/>
      <c r="G164212" s="106"/>
      <c r="H164212" s="60"/>
      <c r="I164212" s="60"/>
      <c r="J164212" s="60"/>
      <c r="K164212" s="32"/>
      <c r="L164212" s="32"/>
      <c r="M164212" s="32"/>
      <c r="N164212" s="32"/>
      <c r="O164212" s="32"/>
      <c r="P164212" s="32"/>
      <c r="Q164212" s="32"/>
      <c r="R164212" s="32"/>
      <c r="S164212" s="32"/>
      <c r="T164212" s="60"/>
      <c r="U164212" s="60"/>
      <c r="V164212" s="60"/>
      <c r="W164212" s="60"/>
    </row>
    <row r="164213" spans="1:23" s="56" customFormat="1">
      <c r="A164213" s="60"/>
      <c r="B164213" s="60"/>
      <c r="D164213" s="60" t="s">
        <v>454</v>
      </c>
      <c r="E164213" s="258"/>
      <c r="F164213" s="106"/>
      <c r="G164213" s="106"/>
      <c r="H164213" s="60"/>
      <c r="I164213" s="60"/>
      <c r="J164213" s="60"/>
      <c r="K164213" s="32"/>
      <c r="L164213" s="32"/>
      <c r="M164213" s="32"/>
      <c r="N164213" s="32"/>
      <c r="O164213" s="32"/>
      <c r="P164213" s="32"/>
      <c r="Q164213" s="32"/>
      <c r="R164213" s="32"/>
      <c r="S164213" s="32"/>
      <c r="T164213" s="60"/>
      <c r="U164213" s="60"/>
      <c r="V164213" s="60"/>
      <c r="W164213" s="60"/>
    </row>
    <row r="164214" spans="1:23" s="56" customFormat="1">
      <c r="A164214" s="60"/>
      <c r="B164214" s="60"/>
      <c r="D164214" s="60" t="s">
        <v>455</v>
      </c>
      <c r="E164214" s="258"/>
      <c r="F164214" s="106"/>
      <c r="G164214" s="106"/>
      <c r="H164214" s="60"/>
      <c r="I164214" s="60"/>
      <c r="J164214" s="60"/>
      <c r="K164214" s="32"/>
      <c r="L164214" s="32"/>
      <c r="M164214" s="32"/>
      <c r="N164214" s="32"/>
      <c r="O164214" s="32"/>
      <c r="P164214" s="32"/>
      <c r="Q164214" s="32"/>
      <c r="R164214" s="32"/>
      <c r="S164214" s="32"/>
      <c r="T164214" s="60"/>
      <c r="U164214" s="60"/>
      <c r="V164214" s="60"/>
      <c r="W164214" s="60"/>
    </row>
    <row r="164215" spans="1:23" s="56" customFormat="1">
      <c r="A164215" s="60"/>
      <c r="B164215" s="60"/>
      <c r="D164215" s="60" t="s">
        <v>456</v>
      </c>
      <c r="E164215" s="258"/>
      <c r="F164215" s="106"/>
      <c r="G164215" s="106"/>
      <c r="H164215" s="60"/>
      <c r="I164215" s="60"/>
      <c r="J164215" s="60"/>
      <c r="K164215" s="32"/>
      <c r="L164215" s="32"/>
      <c r="M164215" s="32"/>
      <c r="N164215" s="32"/>
      <c r="O164215" s="32"/>
      <c r="P164215" s="32"/>
      <c r="Q164215" s="32"/>
      <c r="R164215" s="32"/>
      <c r="S164215" s="32"/>
      <c r="T164215" s="60"/>
      <c r="U164215" s="60"/>
      <c r="V164215" s="60"/>
      <c r="W164215" s="60"/>
    </row>
    <row r="164216" spans="1:23" s="56" customFormat="1">
      <c r="A164216" s="60"/>
      <c r="B164216" s="60"/>
      <c r="D164216" s="60" t="s">
        <v>457</v>
      </c>
      <c r="E164216" s="258"/>
      <c r="F164216" s="106"/>
      <c r="G164216" s="106"/>
      <c r="H164216" s="60"/>
      <c r="I164216" s="60"/>
      <c r="J164216" s="60"/>
      <c r="K164216" s="32"/>
      <c r="L164216" s="32"/>
      <c r="M164216" s="32"/>
      <c r="N164216" s="32"/>
      <c r="O164216" s="32"/>
      <c r="P164216" s="32"/>
      <c r="Q164216" s="32"/>
      <c r="R164216" s="32"/>
      <c r="S164216" s="32"/>
      <c r="T164216" s="60"/>
      <c r="U164216" s="60"/>
      <c r="V164216" s="60"/>
      <c r="W164216" s="60"/>
    </row>
    <row r="164217" spans="1:23" s="56" customFormat="1">
      <c r="A164217" s="60"/>
      <c r="B164217" s="60"/>
      <c r="D164217" s="60" t="s">
        <v>458</v>
      </c>
      <c r="E164217" s="258"/>
      <c r="F164217" s="106"/>
      <c r="G164217" s="106"/>
      <c r="H164217" s="60"/>
      <c r="I164217" s="60"/>
      <c r="J164217" s="60"/>
      <c r="K164217" s="32"/>
      <c r="L164217" s="32"/>
      <c r="M164217" s="32"/>
      <c r="N164217" s="32"/>
      <c r="O164217" s="32"/>
      <c r="P164217" s="32"/>
      <c r="Q164217" s="32"/>
      <c r="R164217" s="32"/>
      <c r="S164217" s="32"/>
      <c r="T164217" s="60"/>
      <c r="U164217" s="60"/>
      <c r="V164217" s="60"/>
      <c r="W164217" s="60"/>
    </row>
    <row r="164218" spans="1:23" s="56" customFormat="1">
      <c r="A164218" s="60"/>
      <c r="B164218" s="60"/>
      <c r="D164218" s="60" t="s">
        <v>459</v>
      </c>
      <c r="E164218" s="258"/>
      <c r="F164218" s="106"/>
      <c r="G164218" s="106"/>
      <c r="H164218" s="60"/>
      <c r="I164218" s="60"/>
      <c r="J164218" s="60"/>
      <c r="K164218" s="32"/>
      <c r="L164218" s="32"/>
      <c r="M164218" s="32"/>
      <c r="N164218" s="32"/>
      <c r="O164218" s="32"/>
      <c r="P164218" s="32"/>
      <c r="Q164218" s="32"/>
      <c r="R164218" s="32"/>
      <c r="S164218" s="32"/>
      <c r="T164218" s="60"/>
      <c r="U164218" s="60"/>
      <c r="V164218" s="60"/>
      <c r="W164218" s="60"/>
    </row>
    <row r="164219" spans="1:23" s="56" customFormat="1">
      <c r="A164219" s="60"/>
      <c r="B164219" s="60"/>
      <c r="D164219" s="60" t="s">
        <v>460</v>
      </c>
      <c r="E164219" s="258"/>
      <c r="F164219" s="106"/>
      <c r="G164219" s="106"/>
      <c r="H164219" s="60"/>
      <c r="I164219" s="60"/>
      <c r="J164219" s="60"/>
      <c r="K164219" s="32"/>
      <c r="L164219" s="32"/>
      <c r="M164219" s="32"/>
      <c r="N164219" s="32"/>
      <c r="O164219" s="32"/>
      <c r="P164219" s="32"/>
      <c r="Q164219" s="32"/>
      <c r="R164219" s="32"/>
      <c r="S164219" s="32"/>
      <c r="T164219" s="60"/>
      <c r="U164219" s="60"/>
      <c r="V164219" s="60"/>
      <c r="W164219" s="60"/>
    </row>
    <row r="164220" spans="1:23" s="56" customFormat="1">
      <c r="A164220" s="60"/>
      <c r="B164220" s="60"/>
      <c r="D164220" s="60" t="s">
        <v>461</v>
      </c>
      <c r="E164220" s="258"/>
      <c r="F164220" s="106"/>
      <c r="G164220" s="106"/>
      <c r="H164220" s="60"/>
      <c r="I164220" s="60"/>
      <c r="J164220" s="60"/>
      <c r="K164220" s="32"/>
      <c r="L164220" s="32"/>
      <c r="M164220" s="32"/>
      <c r="N164220" s="32"/>
      <c r="O164220" s="32"/>
      <c r="P164220" s="32"/>
      <c r="Q164220" s="32"/>
      <c r="R164220" s="32"/>
      <c r="S164220" s="32"/>
      <c r="T164220" s="60"/>
      <c r="U164220" s="60"/>
      <c r="V164220" s="60"/>
      <c r="W164220" s="60"/>
    </row>
    <row r="164221" spans="1:23" s="56" customFormat="1">
      <c r="A164221" s="60"/>
      <c r="B164221" s="60"/>
      <c r="D164221" s="60" t="s">
        <v>462</v>
      </c>
      <c r="E164221" s="258"/>
      <c r="F164221" s="106"/>
      <c r="G164221" s="106"/>
      <c r="H164221" s="60"/>
      <c r="I164221" s="60"/>
      <c r="J164221" s="60"/>
      <c r="K164221" s="32"/>
      <c r="L164221" s="32"/>
      <c r="M164221" s="32"/>
      <c r="N164221" s="32"/>
      <c r="O164221" s="32"/>
      <c r="P164221" s="32"/>
      <c r="Q164221" s="32"/>
      <c r="R164221" s="32"/>
      <c r="S164221" s="32"/>
      <c r="T164221" s="60"/>
      <c r="U164221" s="60"/>
      <c r="V164221" s="60"/>
      <c r="W164221" s="60"/>
    </row>
    <row r="164222" spans="1:23" s="56" customFormat="1">
      <c r="A164222" s="60"/>
      <c r="B164222" s="60"/>
      <c r="D164222" s="60" t="s">
        <v>463</v>
      </c>
      <c r="E164222" s="258"/>
      <c r="F164222" s="106"/>
      <c r="G164222" s="106"/>
      <c r="H164222" s="60"/>
      <c r="I164222" s="60"/>
      <c r="J164222" s="60"/>
      <c r="K164222" s="32"/>
      <c r="L164222" s="32"/>
      <c r="M164222" s="32"/>
      <c r="N164222" s="32"/>
      <c r="O164222" s="32"/>
      <c r="P164222" s="32"/>
      <c r="Q164222" s="32"/>
      <c r="R164222" s="32"/>
      <c r="S164222" s="32"/>
      <c r="T164222" s="60"/>
      <c r="U164222" s="60"/>
      <c r="V164222" s="60"/>
      <c r="W164222" s="60"/>
    </row>
    <row r="164223" spans="1:23" s="56" customFormat="1">
      <c r="A164223" s="60"/>
      <c r="B164223" s="60"/>
      <c r="D164223" s="60" t="s">
        <v>464</v>
      </c>
      <c r="E164223" s="258"/>
      <c r="F164223" s="106"/>
      <c r="G164223" s="106"/>
      <c r="H164223" s="60"/>
      <c r="I164223" s="60"/>
      <c r="J164223" s="60"/>
      <c r="K164223" s="32"/>
      <c r="L164223" s="32"/>
      <c r="M164223" s="32"/>
      <c r="N164223" s="32"/>
      <c r="O164223" s="32"/>
      <c r="P164223" s="32"/>
      <c r="Q164223" s="32"/>
      <c r="R164223" s="32"/>
      <c r="S164223" s="32"/>
      <c r="T164223" s="60"/>
      <c r="U164223" s="60"/>
      <c r="V164223" s="60"/>
      <c r="W164223" s="60"/>
    </row>
    <row r="164224" spans="1:23" s="56" customFormat="1">
      <c r="A164224" s="60"/>
      <c r="B164224" s="60"/>
      <c r="D164224" s="60" t="s">
        <v>465</v>
      </c>
      <c r="E164224" s="258"/>
      <c r="F164224" s="106"/>
      <c r="G164224" s="106"/>
      <c r="H164224" s="60"/>
      <c r="I164224" s="60"/>
      <c r="J164224" s="60"/>
      <c r="K164224" s="32"/>
      <c r="L164224" s="32"/>
      <c r="M164224" s="32"/>
      <c r="N164224" s="32"/>
      <c r="O164224" s="32"/>
      <c r="P164224" s="32"/>
      <c r="Q164224" s="32"/>
      <c r="R164224" s="32"/>
      <c r="S164224" s="32"/>
      <c r="T164224" s="60"/>
      <c r="U164224" s="60"/>
      <c r="V164224" s="60"/>
      <c r="W164224" s="60"/>
    </row>
    <row r="164225" spans="1:23" s="56" customFormat="1">
      <c r="A164225" s="60"/>
      <c r="B164225" s="60"/>
      <c r="D164225" s="60" t="s">
        <v>466</v>
      </c>
      <c r="E164225" s="258"/>
      <c r="F164225" s="106"/>
      <c r="G164225" s="106"/>
      <c r="H164225" s="60"/>
      <c r="I164225" s="60"/>
      <c r="J164225" s="60"/>
      <c r="K164225" s="32"/>
      <c r="L164225" s="32"/>
      <c r="M164225" s="32"/>
      <c r="N164225" s="32"/>
      <c r="O164225" s="32"/>
      <c r="P164225" s="32"/>
      <c r="Q164225" s="32"/>
      <c r="R164225" s="32"/>
      <c r="S164225" s="32"/>
      <c r="T164225" s="60"/>
      <c r="U164225" s="60"/>
      <c r="V164225" s="60"/>
      <c r="W164225" s="60"/>
    </row>
    <row r="164226" spans="1:23" s="56" customFormat="1">
      <c r="A164226" s="60"/>
      <c r="B164226" s="60"/>
      <c r="D164226" s="60" t="s">
        <v>467</v>
      </c>
      <c r="E164226" s="258"/>
      <c r="F164226" s="106"/>
      <c r="G164226" s="106"/>
      <c r="H164226" s="60"/>
      <c r="I164226" s="60"/>
      <c r="J164226" s="60"/>
      <c r="K164226" s="32"/>
      <c r="L164226" s="32"/>
      <c r="M164226" s="32"/>
      <c r="N164226" s="32"/>
      <c r="O164226" s="32"/>
      <c r="P164226" s="32"/>
      <c r="Q164226" s="32"/>
      <c r="R164226" s="32"/>
      <c r="S164226" s="32"/>
      <c r="T164226" s="60"/>
      <c r="U164226" s="60"/>
      <c r="V164226" s="60"/>
      <c r="W164226" s="60"/>
    </row>
    <row r="164227" spans="1:23" s="56" customFormat="1">
      <c r="A164227" s="60"/>
      <c r="B164227" s="60"/>
      <c r="D164227" s="60" t="s">
        <v>468</v>
      </c>
      <c r="E164227" s="258"/>
      <c r="F164227" s="106"/>
      <c r="G164227" s="106"/>
      <c r="H164227" s="60"/>
      <c r="I164227" s="60"/>
      <c r="J164227" s="60"/>
      <c r="K164227" s="32"/>
      <c r="L164227" s="32"/>
      <c r="M164227" s="32"/>
      <c r="N164227" s="32"/>
      <c r="O164227" s="32"/>
      <c r="P164227" s="32"/>
      <c r="Q164227" s="32"/>
      <c r="R164227" s="32"/>
      <c r="S164227" s="32"/>
      <c r="T164227" s="60"/>
      <c r="U164227" s="60"/>
      <c r="V164227" s="60"/>
      <c r="W164227" s="60"/>
    </row>
    <row r="164228" spans="1:23" s="56" customFormat="1">
      <c r="A164228" s="60"/>
      <c r="B164228" s="60"/>
      <c r="D164228" s="60" t="s">
        <v>469</v>
      </c>
      <c r="E164228" s="258"/>
      <c r="F164228" s="106"/>
      <c r="G164228" s="106"/>
      <c r="H164228" s="60"/>
      <c r="I164228" s="60"/>
      <c r="J164228" s="60"/>
      <c r="K164228" s="32"/>
      <c r="L164228" s="32"/>
      <c r="M164228" s="32"/>
      <c r="N164228" s="32"/>
      <c r="O164228" s="32"/>
      <c r="P164228" s="32"/>
      <c r="Q164228" s="32"/>
      <c r="R164228" s="32"/>
      <c r="S164228" s="32"/>
      <c r="T164228" s="60"/>
      <c r="U164228" s="60"/>
      <c r="V164228" s="60"/>
      <c r="W164228" s="60"/>
    </row>
    <row r="164229" spans="1:23" s="56" customFormat="1">
      <c r="A164229" s="60"/>
      <c r="B164229" s="60"/>
      <c r="D164229" s="60" t="s">
        <v>470</v>
      </c>
      <c r="E164229" s="258"/>
      <c r="F164229" s="106"/>
      <c r="G164229" s="106"/>
      <c r="H164229" s="60"/>
      <c r="I164229" s="60"/>
      <c r="J164229" s="60"/>
      <c r="K164229" s="32"/>
      <c r="L164229" s="32"/>
      <c r="M164229" s="32"/>
      <c r="N164229" s="32"/>
      <c r="O164229" s="32"/>
      <c r="P164229" s="32"/>
      <c r="Q164229" s="32"/>
      <c r="R164229" s="32"/>
      <c r="S164229" s="32"/>
      <c r="T164229" s="60"/>
      <c r="U164229" s="60"/>
      <c r="V164229" s="60"/>
      <c r="W164229" s="60"/>
    </row>
    <row r="164230" spans="1:23" s="56" customFormat="1">
      <c r="A164230" s="60"/>
      <c r="B164230" s="60"/>
      <c r="D164230" s="60" t="s">
        <v>471</v>
      </c>
      <c r="E164230" s="258"/>
      <c r="F164230" s="106"/>
      <c r="G164230" s="106"/>
      <c r="H164230" s="60"/>
      <c r="I164230" s="60"/>
      <c r="J164230" s="60"/>
      <c r="K164230" s="32"/>
      <c r="L164230" s="32"/>
      <c r="M164230" s="32"/>
      <c r="N164230" s="32"/>
      <c r="O164230" s="32"/>
      <c r="P164230" s="32"/>
      <c r="Q164230" s="32"/>
      <c r="R164230" s="32"/>
      <c r="S164230" s="32"/>
      <c r="T164230" s="60"/>
      <c r="U164230" s="60"/>
      <c r="V164230" s="60"/>
      <c r="W164230" s="60"/>
    </row>
    <row r="164231" spans="1:23" s="56" customFormat="1">
      <c r="A164231" s="60"/>
      <c r="B164231" s="60"/>
      <c r="D164231" s="60" t="s">
        <v>472</v>
      </c>
      <c r="E164231" s="258"/>
      <c r="F164231" s="106"/>
      <c r="G164231" s="106"/>
      <c r="H164231" s="60"/>
      <c r="I164231" s="60"/>
      <c r="J164231" s="60"/>
      <c r="K164231" s="32"/>
      <c r="L164231" s="32"/>
      <c r="M164231" s="32"/>
      <c r="N164231" s="32"/>
      <c r="O164231" s="32"/>
      <c r="P164231" s="32"/>
      <c r="Q164231" s="32"/>
      <c r="R164231" s="32"/>
      <c r="S164231" s="32"/>
      <c r="T164231" s="60"/>
      <c r="U164231" s="60"/>
      <c r="V164231" s="60"/>
      <c r="W164231" s="60"/>
    </row>
    <row r="164232" spans="1:23" s="56" customFormat="1">
      <c r="A164232" s="60"/>
      <c r="B164232" s="60"/>
      <c r="D164232" s="60" t="s">
        <v>473</v>
      </c>
      <c r="E164232" s="258"/>
      <c r="F164232" s="106"/>
      <c r="G164232" s="106"/>
      <c r="H164232" s="60"/>
      <c r="I164232" s="60"/>
      <c r="J164232" s="60"/>
      <c r="K164232" s="32"/>
      <c r="L164232" s="32"/>
      <c r="M164232" s="32"/>
      <c r="N164232" s="32"/>
      <c r="O164232" s="32"/>
      <c r="P164232" s="32"/>
      <c r="Q164232" s="32"/>
      <c r="R164232" s="32"/>
      <c r="S164232" s="32"/>
      <c r="T164232" s="60"/>
      <c r="U164232" s="60"/>
      <c r="V164232" s="60"/>
      <c r="W164232" s="60"/>
    </row>
    <row r="164233" spans="1:23" s="56" customFormat="1">
      <c r="A164233" s="60"/>
      <c r="B164233" s="60"/>
      <c r="D164233" s="60" t="s">
        <v>474</v>
      </c>
      <c r="E164233" s="258"/>
      <c r="F164233" s="106"/>
      <c r="G164233" s="106"/>
      <c r="H164233" s="60"/>
      <c r="I164233" s="60"/>
      <c r="J164233" s="60"/>
      <c r="K164233" s="32"/>
      <c r="L164233" s="32"/>
      <c r="M164233" s="32"/>
      <c r="N164233" s="32"/>
      <c r="O164233" s="32"/>
      <c r="P164233" s="32"/>
      <c r="Q164233" s="32"/>
      <c r="R164233" s="32"/>
      <c r="S164233" s="32"/>
      <c r="T164233" s="60"/>
      <c r="U164233" s="60"/>
      <c r="V164233" s="60"/>
      <c r="W164233" s="60"/>
    </row>
    <row r="164234" spans="1:23" s="56" customFormat="1">
      <c r="A164234" s="60"/>
      <c r="B164234" s="60"/>
      <c r="D164234" s="60" t="s">
        <v>475</v>
      </c>
      <c r="E164234" s="258"/>
      <c r="F164234" s="106"/>
      <c r="G164234" s="106"/>
      <c r="H164234" s="60"/>
      <c r="I164234" s="60"/>
      <c r="J164234" s="60"/>
      <c r="K164234" s="32"/>
      <c r="L164234" s="32"/>
      <c r="M164234" s="32"/>
      <c r="N164234" s="32"/>
      <c r="O164234" s="32"/>
      <c r="P164234" s="32"/>
      <c r="Q164234" s="32"/>
      <c r="R164234" s="32"/>
      <c r="S164234" s="32"/>
      <c r="T164234" s="60"/>
      <c r="U164234" s="60"/>
      <c r="V164234" s="60"/>
      <c r="W164234" s="60"/>
    </row>
    <row r="164235" spans="1:23" s="56" customFormat="1">
      <c r="A164235" s="60"/>
      <c r="B164235" s="60"/>
      <c r="D164235" s="60" t="s">
        <v>476</v>
      </c>
      <c r="E164235" s="258"/>
      <c r="F164235" s="106"/>
      <c r="G164235" s="106"/>
      <c r="H164235" s="60"/>
      <c r="I164235" s="60"/>
      <c r="J164235" s="60"/>
      <c r="K164235" s="32"/>
      <c r="L164235" s="32"/>
      <c r="M164235" s="32"/>
      <c r="N164235" s="32"/>
      <c r="O164235" s="32"/>
      <c r="P164235" s="32"/>
      <c r="Q164235" s="32"/>
      <c r="R164235" s="32"/>
      <c r="S164235" s="32"/>
      <c r="T164235" s="60"/>
      <c r="U164235" s="60"/>
      <c r="V164235" s="60"/>
      <c r="W164235" s="60"/>
    </row>
    <row r="164236" spans="1:23" s="56" customFormat="1">
      <c r="A164236" s="60"/>
      <c r="B164236" s="60"/>
      <c r="D164236" s="60" t="s">
        <v>477</v>
      </c>
      <c r="E164236" s="258"/>
      <c r="F164236" s="106"/>
      <c r="G164236" s="106"/>
      <c r="H164236" s="60"/>
      <c r="I164236" s="60"/>
      <c r="J164236" s="60"/>
      <c r="K164236" s="32"/>
      <c r="L164236" s="32"/>
      <c r="M164236" s="32"/>
      <c r="N164236" s="32"/>
      <c r="O164236" s="32"/>
      <c r="P164236" s="32"/>
      <c r="Q164236" s="32"/>
      <c r="R164236" s="32"/>
      <c r="S164236" s="32"/>
      <c r="T164236" s="60"/>
      <c r="U164236" s="60"/>
      <c r="V164236" s="60"/>
      <c r="W164236" s="60"/>
    </row>
    <row r="164237" spans="1:23" s="56" customFormat="1">
      <c r="A164237" s="60"/>
      <c r="B164237" s="60"/>
      <c r="D164237" s="60" t="s">
        <v>478</v>
      </c>
      <c r="E164237" s="258"/>
      <c r="F164237" s="106"/>
      <c r="G164237" s="106"/>
      <c r="H164237" s="60"/>
      <c r="I164237" s="60"/>
      <c r="J164237" s="60"/>
      <c r="K164237" s="32"/>
      <c r="L164237" s="32"/>
      <c r="M164237" s="32"/>
      <c r="N164237" s="32"/>
      <c r="O164237" s="32"/>
      <c r="P164237" s="32"/>
      <c r="Q164237" s="32"/>
      <c r="R164237" s="32"/>
      <c r="S164237" s="32"/>
      <c r="T164237" s="60"/>
      <c r="U164237" s="60"/>
      <c r="V164237" s="60"/>
      <c r="W164237" s="60"/>
    </row>
    <row r="164238" spans="1:23" s="56" customFormat="1">
      <c r="A164238" s="60"/>
      <c r="B164238" s="60"/>
      <c r="D164238" s="60" t="s">
        <v>479</v>
      </c>
      <c r="E164238" s="258"/>
      <c r="F164238" s="106"/>
      <c r="G164238" s="106"/>
      <c r="H164238" s="60"/>
      <c r="I164238" s="60"/>
      <c r="J164238" s="60"/>
      <c r="K164238" s="32"/>
      <c r="L164238" s="32"/>
      <c r="M164238" s="32"/>
      <c r="N164238" s="32"/>
      <c r="O164238" s="32"/>
      <c r="P164238" s="32"/>
      <c r="Q164238" s="32"/>
      <c r="R164238" s="32"/>
      <c r="S164238" s="32"/>
      <c r="T164238" s="60"/>
      <c r="U164238" s="60"/>
      <c r="V164238" s="60"/>
      <c r="W164238" s="60"/>
    </row>
    <row r="164239" spans="1:23" s="56" customFormat="1">
      <c r="A164239" s="60"/>
      <c r="B164239" s="60"/>
      <c r="D164239" s="60" t="s">
        <v>480</v>
      </c>
      <c r="E164239" s="258"/>
      <c r="F164239" s="106"/>
      <c r="G164239" s="106"/>
      <c r="H164239" s="60"/>
      <c r="I164239" s="60"/>
      <c r="J164239" s="60"/>
      <c r="K164239" s="32"/>
      <c r="L164239" s="32"/>
      <c r="M164239" s="32"/>
      <c r="N164239" s="32"/>
      <c r="O164239" s="32"/>
      <c r="P164239" s="32"/>
      <c r="Q164239" s="32"/>
      <c r="R164239" s="32"/>
      <c r="S164239" s="32"/>
      <c r="T164239" s="60"/>
      <c r="U164239" s="60"/>
      <c r="V164239" s="60"/>
      <c r="W164239" s="60"/>
    </row>
    <row r="164240" spans="1:23" s="56" customFormat="1">
      <c r="A164240" s="60"/>
      <c r="B164240" s="60"/>
      <c r="D164240" s="60" t="s">
        <v>481</v>
      </c>
      <c r="E164240" s="258"/>
      <c r="F164240" s="106"/>
      <c r="G164240" s="106"/>
      <c r="H164240" s="60"/>
      <c r="I164240" s="60"/>
      <c r="J164240" s="60"/>
      <c r="K164240" s="32"/>
      <c r="L164240" s="32"/>
      <c r="M164240" s="32"/>
      <c r="N164240" s="32"/>
      <c r="O164240" s="32"/>
      <c r="P164240" s="32"/>
      <c r="Q164240" s="32"/>
      <c r="R164240" s="32"/>
      <c r="S164240" s="32"/>
      <c r="T164240" s="60"/>
      <c r="U164240" s="60"/>
      <c r="V164240" s="60"/>
      <c r="W164240" s="60"/>
    </row>
    <row r="164241" spans="1:23" s="56" customFormat="1">
      <c r="A164241" s="60"/>
      <c r="B164241" s="60"/>
      <c r="D164241" s="60" t="s">
        <v>482</v>
      </c>
      <c r="E164241" s="258"/>
      <c r="F164241" s="106"/>
      <c r="G164241" s="106"/>
      <c r="H164241" s="60"/>
      <c r="I164241" s="60"/>
      <c r="J164241" s="60"/>
      <c r="K164241" s="32"/>
      <c r="L164241" s="32"/>
      <c r="M164241" s="32"/>
      <c r="N164241" s="32"/>
      <c r="O164241" s="32"/>
      <c r="P164241" s="32"/>
      <c r="Q164241" s="32"/>
      <c r="R164241" s="32"/>
      <c r="S164241" s="32"/>
      <c r="T164241" s="60"/>
      <c r="U164241" s="60"/>
      <c r="V164241" s="60"/>
      <c r="W164241" s="60"/>
    </row>
    <row r="164242" spans="1:23" s="56" customFormat="1">
      <c r="A164242" s="60"/>
      <c r="B164242" s="60"/>
      <c r="D164242" s="60" t="s">
        <v>483</v>
      </c>
      <c r="E164242" s="258"/>
      <c r="F164242" s="106"/>
      <c r="G164242" s="106"/>
      <c r="H164242" s="60"/>
      <c r="I164242" s="60"/>
      <c r="J164242" s="60"/>
      <c r="K164242" s="32"/>
      <c r="L164242" s="32"/>
      <c r="M164242" s="32"/>
      <c r="N164242" s="32"/>
      <c r="O164242" s="32"/>
      <c r="P164242" s="32"/>
      <c r="Q164242" s="32"/>
      <c r="R164242" s="32"/>
      <c r="S164242" s="32"/>
      <c r="T164242" s="60"/>
      <c r="U164242" s="60"/>
      <c r="V164242" s="60"/>
      <c r="W164242" s="60"/>
    </row>
    <row r="164243" spans="1:23" s="56" customFormat="1">
      <c r="A164243" s="60"/>
      <c r="B164243" s="60"/>
      <c r="D164243" s="60" t="s">
        <v>484</v>
      </c>
      <c r="E164243" s="258"/>
      <c r="F164243" s="106"/>
      <c r="G164243" s="106"/>
      <c r="H164243" s="60"/>
      <c r="I164243" s="60"/>
      <c r="J164243" s="60"/>
      <c r="K164243" s="32"/>
      <c r="L164243" s="32"/>
      <c r="M164243" s="32"/>
      <c r="N164243" s="32"/>
      <c r="O164243" s="32"/>
      <c r="P164243" s="32"/>
      <c r="Q164243" s="32"/>
      <c r="R164243" s="32"/>
      <c r="S164243" s="32"/>
      <c r="T164243" s="60"/>
      <c r="U164243" s="60"/>
      <c r="V164243" s="60"/>
      <c r="W164243" s="60"/>
    </row>
    <row r="164244" spans="1:23" s="56" customFormat="1">
      <c r="A164244" s="60"/>
      <c r="B164244" s="60"/>
      <c r="D164244" s="60" t="s">
        <v>485</v>
      </c>
      <c r="E164244" s="258"/>
      <c r="F164244" s="106"/>
      <c r="G164244" s="106"/>
      <c r="H164244" s="60"/>
      <c r="I164244" s="60"/>
      <c r="J164244" s="60"/>
      <c r="K164244" s="32"/>
      <c r="L164244" s="32"/>
      <c r="M164244" s="32"/>
      <c r="N164244" s="32"/>
      <c r="O164244" s="32"/>
      <c r="P164244" s="32"/>
      <c r="Q164244" s="32"/>
      <c r="R164244" s="32"/>
      <c r="S164244" s="32"/>
      <c r="T164244" s="60"/>
      <c r="U164244" s="60"/>
      <c r="V164244" s="60"/>
      <c r="W164244" s="60"/>
    </row>
    <row r="164245" spans="1:23" s="56" customFormat="1">
      <c r="A164245" s="60"/>
      <c r="B164245" s="60"/>
      <c r="D164245" s="60" t="s">
        <v>486</v>
      </c>
      <c r="E164245" s="258"/>
      <c r="F164245" s="106"/>
      <c r="G164245" s="106"/>
      <c r="H164245" s="60"/>
      <c r="I164245" s="60"/>
      <c r="J164245" s="60"/>
      <c r="K164245" s="32"/>
      <c r="L164245" s="32"/>
      <c r="M164245" s="32"/>
      <c r="N164245" s="32"/>
      <c r="O164245" s="32"/>
      <c r="P164245" s="32"/>
      <c r="Q164245" s="32"/>
      <c r="R164245" s="32"/>
      <c r="S164245" s="32"/>
      <c r="T164245" s="60"/>
      <c r="U164245" s="60"/>
      <c r="V164245" s="60"/>
      <c r="W164245" s="60"/>
    </row>
    <row r="164246" spans="1:23" s="56" customFormat="1">
      <c r="A164246" s="60"/>
      <c r="B164246" s="60"/>
      <c r="D164246" s="60" t="s">
        <v>487</v>
      </c>
      <c r="E164246" s="258"/>
      <c r="F164246" s="106"/>
      <c r="G164246" s="106"/>
      <c r="H164246" s="60"/>
      <c r="I164246" s="60"/>
      <c r="J164246" s="60"/>
      <c r="K164246" s="32"/>
      <c r="L164246" s="32"/>
      <c r="M164246" s="32"/>
      <c r="N164246" s="32"/>
      <c r="O164246" s="32"/>
      <c r="P164246" s="32"/>
      <c r="Q164246" s="32"/>
      <c r="R164246" s="32"/>
      <c r="S164246" s="32"/>
      <c r="T164246" s="60"/>
      <c r="U164246" s="60"/>
      <c r="V164246" s="60"/>
      <c r="W164246" s="60"/>
    </row>
    <row r="164247" spans="1:23" s="56" customFormat="1">
      <c r="A164247" s="60"/>
      <c r="B164247" s="60"/>
      <c r="D164247" s="60" t="s">
        <v>488</v>
      </c>
      <c r="E164247" s="258"/>
      <c r="F164247" s="106"/>
      <c r="G164247" s="106"/>
      <c r="H164247" s="60"/>
      <c r="I164247" s="60"/>
      <c r="J164247" s="60"/>
      <c r="K164247" s="32"/>
      <c r="L164247" s="32"/>
      <c r="M164247" s="32"/>
      <c r="N164247" s="32"/>
      <c r="O164247" s="32"/>
      <c r="P164247" s="32"/>
      <c r="Q164247" s="32"/>
      <c r="R164247" s="32"/>
      <c r="S164247" s="32"/>
      <c r="T164247" s="60"/>
      <c r="U164247" s="60"/>
      <c r="V164247" s="60"/>
      <c r="W164247" s="60"/>
    </row>
    <row r="164248" spans="1:23" s="56" customFormat="1">
      <c r="A164248" s="60"/>
      <c r="B164248" s="60"/>
      <c r="D164248" s="60" t="s">
        <v>489</v>
      </c>
      <c r="E164248" s="258"/>
      <c r="F164248" s="106"/>
      <c r="G164248" s="106"/>
      <c r="H164248" s="60"/>
      <c r="I164248" s="60"/>
      <c r="J164248" s="60"/>
      <c r="K164248" s="32"/>
      <c r="L164248" s="32"/>
      <c r="M164248" s="32"/>
      <c r="N164248" s="32"/>
      <c r="O164248" s="32"/>
      <c r="P164248" s="32"/>
      <c r="Q164248" s="32"/>
      <c r="R164248" s="32"/>
      <c r="S164248" s="32"/>
      <c r="T164248" s="60"/>
      <c r="U164248" s="60"/>
      <c r="V164248" s="60"/>
      <c r="W164248" s="60"/>
    </row>
    <row r="164249" spans="1:23" s="56" customFormat="1">
      <c r="A164249" s="60"/>
      <c r="B164249" s="60"/>
      <c r="D164249" s="60" t="s">
        <v>490</v>
      </c>
      <c r="E164249" s="258"/>
      <c r="F164249" s="106"/>
      <c r="G164249" s="106"/>
      <c r="H164249" s="60"/>
      <c r="I164249" s="60"/>
      <c r="J164249" s="60"/>
      <c r="K164249" s="32"/>
      <c r="L164249" s="32"/>
      <c r="M164249" s="32"/>
      <c r="N164249" s="32"/>
      <c r="O164249" s="32"/>
      <c r="P164249" s="32"/>
      <c r="Q164249" s="32"/>
      <c r="R164249" s="32"/>
      <c r="S164249" s="32"/>
      <c r="T164249" s="60"/>
      <c r="U164249" s="60"/>
      <c r="V164249" s="60"/>
      <c r="W164249" s="60"/>
    </row>
    <row r="164250" spans="1:23" s="56" customFormat="1">
      <c r="A164250" s="60"/>
      <c r="B164250" s="60"/>
      <c r="D164250" s="60" t="s">
        <v>491</v>
      </c>
      <c r="E164250" s="258"/>
      <c r="F164250" s="106"/>
      <c r="G164250" s="106"/>
      <c r="H164250" s="60"/>
      <c r="I164250" s="60"/>
      <c r="J164250" s="60"/>
      <c r="K164250" s="32"/>
      <c r="L164250" s="32"/>
      <c r="M164250" s="32"/>
      <c r="N164250" s="32"/>
      <c r="O164250" s="32"/>
      <c r="P164250" s="32"/>
      <c r="Q164250" s="32"/>
      <c r="R164250" s="32"/>
      <c r="S164250" s="32"/>
      <c r="T164250" s="60"/>
      <c r="U164250" s="60"/>
      <c r="V164250" s="60"/>
      <c r="W164250" s="60"/>
    </row>
    <row r="164251" spans="1:23" s="56" customFormat="1">
      <c r="A164251" s="60"/>
      <c r="B164251" s="60"/>
      <c r="D164251" s="60" t="s">
        <v>492</v>
      </c>
      <c r="E164251" s="258"/>
      <c r="F164251" s="106"/>
      <c r="G164251" s="106"/>
      <c r="H164251" s="60"/>
      <c r="I164251" s="60"/>
      <c r="J164251" s="60"/>
      <c r="K164251" s="32"/>
      <c r="L164251" s="32"/>
      <c r="M164251" s="32"/>
      <c r="N164251" s="32"/>
      <c r="O164251" s="32"/>
      <c r="P164251" s="32"/>
      <c r="Q164251" s="32"/>
      <c r="R164251" s="32"/>
      <c r="S164251" s="32"/>
      <c r="T164251" s="60"/>
      <c r="U164251" s="60"/>
      <c r="V164251" s="60"/>
      <c r="W164251" s="60"/>
    </row>
    <row r="164252" spans="1:23" s="56" customFormat="1">
      <c r="A164252" s="60"/>
      <c r="B164252" s="60"/>
      <c r="D164252" s="60" t="s">
        <v>493</v>
      </c>
      <c r="E164252" s="258"/>
      <c r="F164252" s="106"/>
      <c r="G164252" s="106"/>
      <c r="H164252" s="60"/>
      <c r="I164252" s="60"/>
      <c r="J164252" s="60"/>
      <c r="K164252" s="32"/>
      <c r="L164252" s="32"/>
      <c r="M164252" s="32"/>
      <c r="N164252" s="32"/>
      <c r="O164252" s="32"/>
      <c r="P164252" s="32"/>
      <c r="Q164252" s="32"/>
      <c r="R164252" s="32"/>
      <c r="S164252" s="32"/>
      <c r="T164252" s="60"/>
      <c r="U164252" s="60"/>
      <c r="V164252" s="60"/>
      <c r="W164252" s="60"/>
    </row>
    <row r="164253" spans="1:23" s="56" customFormat="1">
      <c r="A164253" s="60"/>
      <c r="B164253" s="60"/>
      <c r="D164253" s="60" t="s">
        <v>494</v>
      </c>
      <c r="E164253" s="258"/>
      <c r="F164253" s="106"/>
      <c r="G164253" s="106"/>
      <c r="H164253" s="60"/>
      <c r="I164253" s="60"/>
      <c r="J164253" s="60"/>
      <c r="K164253" s="32"/>
      <c r="L164253" s="32"/>
      <c r="M164253" s="32"/>
      <c r="N164253" s="32"/>
      <c r="O164253" s="32"/>
      <c r="P164253" s="32"/>
      <c r="Q164253" s="32"/>
      <c r="R164253" s="32"/>
      <c r="S164253" s="32"/>
      <c r="T164253" s="60"/>
      <c r="U164253" s="60"/>
      <c r="V164253" s="60"/>
      <c r="W164253" s="60"/>
    </row>
    <row r="164254" spans="1:23" s="56" customFormat="1">
      <c r="A164254" s="60"/>
      <c r="B164254" s="60"/>
      <c r="D164254" s="60" t="s">
        <v>495</v>
      </c>
      <c r="E164254" s="258"/>
      <c r="F164254" s="106"/>
      <c r="G164254" s="106"/>
      <c r="H164254" s="60"/>
      <c r="I164254" s="60"/>
      <c r="J164254" s="60"/>
      <c r="K164254" s="32"/>
      <c r="L164254" s="32"/>
      <c r="M164254" s="32"/>
      <c r="N164254" s="32"/>
      <c r="O164254" s="32"/>
      <c r="P164254" s="32"/>
      <c r="Q164254" s="32"/>
      <c r="R164254" s="32"/>
      <c r="S164254" s="32"/>
      <c r="T164254" s="60"/>
      <c r="U164254" s="60"/>
      <c r="V164254" s="60"/>
      <c r="W164254" s="60"/>
    </row>
    <row r="164255" spans="1:23" s="56" customFormat="1">
      <c r="A164255" s="60"/>
      <c r="B164255" s="60"/>
      <c r="D164255" s="60" t="s">
        <v>496</v>
      </c>
      <c r="E164255" s="258"/>
      <c r="F164255" s="106"/>
      <c r="G164255" s="106"/>
      <c r="H164255" s="60"/>
      <c r="I164255" s="60"/>
      <c r="J164255" s="60"/>
      <c r="K164255" s="32"/>
      <c r="L164255" s="32"/>
      <c r="M164255" s="32"/>
      <c r="N164255" s="32"/>
      <c r="O164255" s="32"/>
      <c r="P164255" s="32"/>
      <c r="Q164255" s="32"/>
      <c r="R164255" s="32"/>
      <c r="S164255" s="32"/>
      <c r="T164255" s="60"/>
      <c r="U164255" s="60"/>
      <c r="V164255" s="60"/>
      <c r="W164255" s="60"/>
    </row>
    <row r="164256" spans="1:23" s="56" customFormat="1">
      <c r="A164256" s="60"/>
      <c r="B164256" s="60"/>
      <c r="D164256" s="60" t="s">
        <v>497</v>
      </c>
      <c r="E164256" s="258"/>
      <c r="F164256" s="106"/>
      <c r="G164256" s="106"/>
      <c r="H164256" s="60"/>
      <c r="I164256" s="60"/>
      <c r="J164256" s="60"/>
      <c r="K164256" s="32"/>
      <c r="L164256" s="32"/>
      <c r="M164256" s="32"/>
      <c r="N164256" s="32"/>
      <c r="O164256" s="32"/>
      <c r="P164256" s="32"/>
      <c r="Q164256" s="32"/>
      <c r="R164256" s="32"/>
      <c r="S164256" s="32"/>
      <c r="T164256" s="60"/>
      <c r="U164256" s="60"/>
      <c r="V164256" s="60"/>
      <c r="W164256" s="60"/>
    </row>
    <row r="164257" spans="1:23" s="56" customFormat="1">
      <c r="A164257" s="60"/>
      <c r="B164257" s="60"/>
      <c r="D164257" s="60" t="s">
        <v>498</v>
      </c>
      <c r="E164257" s="258"/>
      <c r="F164257" s="106"/>
      <c r="G164257" s="106"/>
      <c r="H164257" s="60"/>
      <c r="I164257" s="60"/>
      <c r="J164257" s="60"/>
      <c r="K164257" s="32"/>
      <c r="L164257" s="32"/>
      <c r="M164257" s="32"/>
      <c r="N164257" s="32"/>
      <c r="O164257" s="32"/>
      <c r="P164257" s="32"/>
      <c r="Q164257" s="32"/>
      <c r="R164257" s="32"/>
      <c r="S164257" s="32"/>
      <c r="T164257" s="60"/>
      <c r="U164257" s="60"/>
      <c r="V164257" s="60"/>
      <c r="W164257" s="60"/>
    </row>
    <row r="164258" spans="1:23" s="56" customFormat="1">
      <c r="A164258" s="60"/>
      <c r="B164258" s="60"/>
      <c r="D164258" s="60" t="s">
        <v>499</v>
      </c>
      <c r="E164258" s="258"/>
      <c r="F164258" s="106"/>
      <c r="G164258" s="106"/>
      <c r="H164258" s="60"/>
      <c r="I164258" s="60"/>
      <c r="J164258" s="60"/>
      <c r="K164258" s="32"/>
      <c r="L164258" s="32"/>
      <c r="M164258" s="32"/>
      <c r="N164258" s="32"/>
      <c r="O164258" s="32"/>
      <c r="P164258" s="32"/>
      <c r="Q164258" s="32"/>
      <c r="R164258" s="32"/>
      <c r="S164258" s="32"/>
      <c r="T164258" s="60"/>
      <c r="U164258" s="60"/>
      <c r="V164258" s="60"/>
      <c r="W164258" s="60"/>
    </row>
    <row r="164259" spans="1:23" s="56" customFormat="1">
      <c r="A164259" s="60"/>
      <c r="B164259" s="60"/>
      <c r="D164259" s="60" t="s">
        <v>500</v>
      </c>
      <c r="E164259" s="258"/>
      <c r="F164259" s="106"/>
      <c r="G164259" s="106"/>
      <c r="H164259" s="60"/>
      <c r="I164259" s="60"/>
      <c r="J164259" s="60"/>
      <c r="K164259" s="32"/>
      <c r="L164259" s="32"/>
      <c r="M164259" s="32"/>
      <c r="N164259" s="32"/>
      <c r="O164259" s="32"/>
      <c r="P164259" s="32"/>
      <c r="Q164259" s="32"/>
      <c r="R164259" s="32"/>
      <c r="S164259" s="32"/>
      <c r="T164259" s="60"/>
      <c r="U164259" s="60"/>
      <c r="V164259" s="60"/>
      <c r="W164259" s="60"/>
    </row>
    <row r="164260" spans="1:23" s="56" customFormat="1">
      <c r="A164260" s="60"/>
      <c r="B164260" s="60"/>
      <c r="D164260" s="60" t="s">
        <v>501</v>
      </c>
      <c r="E164260" s="258"/>
      <c r="F164260" s="106"/>
      <c r="G164260" s="106"/>
      <c r="H164260" s="60"/>
      <c r="I164260" s="60"/>
      <c r="J164260" s="60"/>
      <c r="K164260" s="32"/>
      <c r="L164260" s="32"/>
      <c r="M164260" s="32"/>
      <c r="N164260" s="32"/>
      <c r="O164260" s="32"/>
      <c r="P164260" s="32"/>
      <c r="Q164260" s="32"/>
      <c r="R164260" s="32"/>
      <c r="S164260" s="32"/>
      <c r="T164260" s="60"/>
      <c r="U164260" s="60"/>
      <c r="V164260" s="60"/>
      <c r="W164260" s="60"/>
    </row>
    <row r="164261" spans="1:23" s="56" customFormat="1">
      <c r="A164261" s="60"/>
      <c r="B164261" s="60"/>
      <c r="D164261" s="60" t="s">
        <v>502</v>
      </c>
      <c r="E164261" s="258"/>
      <c r="F164261" s="106"/>
      <c r="G164261" s="106"/>
      <c r="H164261" s="60"/>
      <c r="I164261" s="60"/>
      <c r="J164261" s="60"/>
      <c r="K164261" s="32"/>
      <c r="L164261" s="32"/>
      <c r="M164261" s="32"/>
      <c r="N164261" s="32"/>
      <c r="O164261" s="32"/>
      <c r="P164261" s="32"/>
      <c r="Q164261" s="32"/>
      <c r="R164261" s="32"/>
      <c r="S164261" s="32"/>
      <c r="T164261" s="60"/>
      <c r="U164261" s="60"/>
      <c r="V164261" s="60"/>
      <c r="W164261" s="60"/>
    </row>
    <row r="164262" spans="1:23" s="56" customFormat="1">
      <c r="A164262" s="60"/>
      <c r="B164262" s="60"/>
      <c r="D164262" s="60" t="s">
        <v>503</v>
      </c>
      <c r="E164262" s="258"/>
      <c r="F164262" s="106"/>
      <c r="G164262" s="106"/>
      <c r="H164262" s="60"/>
      <c r="I164262" s="60"/>
      <c r="J164262" s="60"/>
      <c r="K164262" s="32"/>
      <c r="L164262" s="32"/>
      <c r="M164262" s="32"/>
      <c r="N164262" s="32"/>
      <c r="O164262" s="32"/>
      <c r="P164262" s="32"/>
      <c r="Q164262" s="32"/>
      <c r="R164262" s="32"/>
      <c r="S164262" s="32"/>
      <c r="T164262" s="60"/>
      <c r="U164262" s="60"/>
      <c r="V164262" s="60"/>
      <c r="W164262" s="60"/>
    </row>
    <row r="164263" spans="1:23" s="56" customFormat="1">
      <c r="A164263" s="60"/>
      <c r="B164263" s="60"/>
      <c r="D164263" s="60" t="s">
        <v>504</v>
      </c>
      <c r="E164263" s="258"/>
      <c r="F164263" s="106"/>
      <c r="G164263" s="106"/>
      <c r="H164263" s="60"/>
      <c r="I164263" s="60"/>
      <c r="J164263" s="60"/>
      <c r="K164263" s="32"/>
      <c r="L164263" s="32"/>
      <c r="M164263" s="32"/>
      <c r="N164263" s="32"/>
      <c r="O164263" s="32"/>
      <c r="P164263" s="32"/>
      <c r="Q164263" s="32"/>
      <c r="R164263" s="32"/>
      <c r="S164263" s="32"/>
      <c r="T164263" s="60"/>
      <c r="U164263" s="60"/>
      <c r="V164263" s="60"/>
      <c r="W164263" s="60"/>
    </row>
    <row r="164264" spans="1:23" s="56" customFormat="1">
      <c r="A164264" s="60"/>
      <c r="B164264" s="60"/>
      <c r="D164264" s="60" t="s">
        <v>505</v>
      </c>
      <c r="E164264" s="258"/>
      <c r="F164264" s="106"/>
      <c r="G164264" s="106"/>
      <c r="H164264" s="60"/>
      <c r="I164264" s="60"/>
      <c r="J164264" s="60"/>
      <c r="K164264" s="32"/>
      <c r="L164264" s="32"/>
      <c r="M164264" s="32"/>
      <c r="N164264" s="32"/>
      <c r="O164264" s="32"/>
      <c r="P164264" s="32"/>
      <c r="Q164264" s="32"/>
      <c r="R164264" s="32"/>
      <c r="S164264" s="32"/>
      <c r="T164264" s="60"/>
      <c r="U164264" s="60"/>
      <c r="V164264" s="60"/>
      <c r="W164264" s="60"/>
    </row>
    <row r="164265" spans="1:23" s="56" customFormat="1">
      <c r="A164265" s="60"/>
      <c r="B164265" s="60"/>
      <c r="D164265" s="60" t="s">
        <v>506</v>
      </c>
      <c r="E164265" s="258"/>
      <c r="F164265" s="106"/>
      <c r="G164265" s="106"/>
      <c r="H164265" s="60"/>
      <c r="I164265" s="60"/>
      <c r="J164265" s="60"/>
      <c r="K164265" s="32"/>
      <c r="L164265" s="32"/>
      <c r="M164265" s="32"/>
      <c r="N164265" s="32"/>
      <c r="O164265" s="32"/>
      <c r="P164265" s="32"/>
      <c r="Q164265" s="32"/>
      <c r="R164265" s="32"/>
      <c r="S164265" s="32"/>
      <c r="T164265" s="60"/>
      <c r="U164265" s="60"/>
      <c r="V164265" s="60"/>
      <c r="W164265" s="60"/>
    </row>
    <row r="164266" spans="1:23" s="56" customFormat="1">
      <c r="A164266" s="60"/>
      <c r="B164266" s="60"/>
      <c r="D164266" s="60" t="s">
        <v>507</v>
      </c>
      <c r="E164266" s="258"/>
      <c r="F164266" s="106"/>
      <c r="G164266" s="106"/>
      <c r="H164266" s="60"/>
      <c r="I164266" s="60"/>
      <c r="J164266" s="60"/>
      <c r="K164266" s="32"/>
      <c r="L164266" s="32"/>
      <c r="M164266" s="32"/>
      <c r="N164266" s="32"/>
      <c r="O164266" s="32"/>
      <c r="P164266" s="32"/>
      <c r="Q164266" s="32"/>
      <c r="R164266" s="32"/>
      <c r="S164266" s="32"/>
      <c r="T164266" s="60"/>
      <c r="U164266" s="60"/>
      <c r="V164266" s="60"/>
      <c r="W164266" s="60"/>
    </row>
    <row r="164267" spans="1:23" s="56" customFormat="1">
      <c r="A164267" s="60"/>
      <c r="B164267" s="60"/>
      <c r="D164267" s="60" t="s">
        <v>508</v>
      </c>
      <c r="E164267" s="258"/>
      <c r="F164267" s="106"/>
      <c r="G164267" s="106"/>
      <c r="H164267" s="60"/>
      <c r="I164267" s="60"/>
      <c r="J164267" s="60"/>
      <c r="K164267" s="32"/>
      <c r="L164267" s="32"/>
      <c r="M164267" s="32"/>
      <c r="N164267" s="32"/>
      <c r="O164267" s="32"/>
      <c r="P164267" s="32"/>
      <c r="Q164267" s="32"/>
      <c r="R164267" s="32"/>
      <c r="S164267" s="32"/>
      <c r="T164267" s="60"/>
      <c r="U164267" s="60"/>
      <c r="V164267" s="60"/>
      <c r="W164267" s="60"/>
    </row>
    <row r="164268" spans="1:23" s="56" customFormat="1">
      <c r="A164268" s="60"/>
      <c r="B164268" s="60"/>
      <c r="D164268" s="60" t="s">
        <v>509</v>
      </c>
      <c r="E164268" s="258"/>
      <c r="F164268" s="106"/>
      <c r="G164268" s="106"/>
      <c r="H164268" s="60"/>
      <c r="I164268" s="60"/>
      <c r="J164268" s="60"/>
      <c r="K164268" s="32"/>
      <c r="L164268" s="32"/>
      <c r="M164268" s="32"/>
      <c r="N164268" s="32"/>
      <c r="O164268" s="32"/>
      <c r="P164268" s="32"/>
      <c r="Q164268" s="32"/>
      <c r="R164268" s="32"/>
      <c r="S164268" s="32"/>
      <c r="T164268" s="60"/>
      <c r="U164268" s="60"/>
      <c r="V164268" s="60"/>
      <c r="W164268" s="60"/>
    </row>
    <row r="164269" spans="1:23" s="56" customFormat="1">
      <c r="A164269" s="60"/>
      <c r="B164269" s="60"/>
      <c r="D164269" s="60" t="s">
        <v>510</v>
      </c>
      <c r="E164269" s="258"/>
      <c r="F164269" s="106"/>
      <c r="G164269" s="106"/>
      <c r="H164269" s="60"/>
      <c r="I164269" s="60"/>
      <c r="J164269" s="60"/>
      <c r="K164269" s="32"/>
      <c r="L164269" s="32"/>
      <c r="M164269" s="32"/>
      <c r="N164269" s="32"/>
      <c r="O164269" s="32"/>
      <c r="P164269" s="32"/>
      <c r="Q164269" s="32"/>
      <c r="R164269" s="32"/>
      <c r="S164269" s="32"/>
      <c r="T164269" s="60"/>
      <c r="U164269" s="60"/>
      <c r="V164269" s="60"/>
      <c r="W164269" s="60"/>
    </row>
    <row r="164270" spans="1:23" s="56" customFormat="1">
      <c r="A164270" s="60"/>
      <c r="B164270" s="60"/>
      <c r="D164270" s="60" t="s">
        <v>511</v>
      </c>
      <c r="E164270" s="258"/>
      <c r="F164270" s="106"/>
      <c r="G164270" s="106"/>
      <c r="H164270" s="60"/>
      <c r="I164270" s="60"/>
      <c r="J164270" s="60"/>
      <c r="K164270" s="32"/>
      <c r="L164270" s="32"/>
      <c r="M164270" s="32"/>
      <c r="N164270" s="32"/>
      <c r="O164270" s="32"/>
      <c r="P164270" s="32"/>
      <c r="Q164270" s="32"/>
      <c r="R164270" s="32"/>
      <c r="S164270" s="32"/>
      <c r="T164270" s="60"/>
      <c r="U164270" s="60"/>
      <c r="V164270" s="60"/>
      <c r="W164270" s="60"/>
    </row>
    <row r="164271" spans="1:23" s="56" customFormat="1">
      <c r="A164271" s="60"/>
      <c r="B164271" s="60"/>
      <c r="D164271" s="60" t="s">
        <v>512</v>
      </c>
      <c r="E164271" s="258"/>
      <c r="F164271" s="106"/>
      <c r="G164271" s="106"/>
      <c r="H164271" s="60"/>
      <c r="I164271" s="60"/>
      <c r="J164271" s="60"/>
      <c r="K164271" s="32"/>
      <c r="L164271" s="32"/>
      <c r="M164271" s="32"/>
      <c r="N164271" s="32"/>
      <c r="O164271" s="32"/>
      <c r="P164271" s="32"/>
      <c r="Q164271" s="32"/>
      <c r="R164271" s="32"/>
      <c r="S164271" s="32"/>
      <c r="T164271" s="60"/>
      <c r="U164271" s="60"/>
      <c r="V164271" s="60"/>
      <c r="W164271" s="60"/>
    </row>
    <row r="164272" spans="1:23" s="56" customFormat="1">
      <c r="A164272" s="60"/>
      <c r="B164272" s="60"/>
      <c r="D164272" s="60" t="s">
        <v>513</v>
      </c>
      <c r="E164272" s="258"/>
      <c r="F164272" s="106"/>
      <c r="G164272" s="106"/>
      <c r="H164272" s="60"/>
      <c r="I164272" s="60"/>
      <c r="J164272" s="60"/>
      <c r="K164272" s="32"/>
      <c r="L164272" s="32"/>
      <c r="M164272" s="32"/>
      <c r="N164272" s="32"/>
      <c r="O164272" s="32"/>
      <c r="P164272" s="32"/>
      <c r="Q164272" s="32"/>
      <c r="R164272" s="32"/>
      <c r="S164272" s="32"/>
      <c r="T164272" s="60"/>
      <c r="U164272" s="60"/>
      <c r="V164272" s="60"/>
      <c r="W164272" s="60"/>
    </row>
    <row r="164273" spans="1:23" s="56" customFormat="1">
      <c r="A164273" s="60"/>
      <c r="B164273" s="60"/>
      <c r="D164273" s="60" t="s">
        <v>514</v>
      </c>
      <c r="E164273" s="258"/>
      <c r="F164273" s="106"/>
      <c r="G164273" s="106"/>
      <c r="H164273" s="60"/>
      <c r="I164273" s="60"/>
      <c r="J164273" s="60"/>
      <c r="K164273" s="32"/>
      <c r="L164273" s="32"/>
      <c r="M164273" s="32"/>
      <c r="N164273" s="32"/>
      <c r="O164273" s="32"/>
      <c r="P164273" s="32"/>
      <c r="Q164273" s="32"/>
      <c r="R164273" s="32"/>
      <c r="S164273" s="32"/>
      <c r="T164273" s="60"/>
      <c r="U164273" s="60"/>
      <c r="V164273" s="60"/>
      <c r="W164273" s="60"/>
    </row>
    <row r="164274" spans="1:23" s="56" customFormat="1">
      <c r="A164274" s="60"/>
      <c r="B164274" s="60"/>
      <c r="D164274" s="60" t="s">
        <v>515</v>
      </c>
      <c r="E164274" s="258"/>
      <c r="F164274" s="106"/>
      <c r="G164274" s="106"/>
      <c r="H164274" s="60"/>
      <c r="I164274" s="60"/>
      <c r="J164274" s="60"/>
      <c r="K164274" s="32"/>
      <c r="L164274" s="32"/>
      <c r="M164274" s="32"/>
      <c r="N164274" s="32"/>
      <c r="O164274" s="32"/>
      <c r="P164274" s="32"/>
      <c r="Q164274" s="32"/>
      <c r="R164274" s="32"/>
      <c r="S164274" s="32"/>
      <c r="T164274" s="60"/>
      <c r="U164274" s="60"/>
      <c r="V164274" s="60"/>
      <c r="W164274" s="60"/>
    </row>
    <row r="164275" spans="1:23" s="56" customFormat="1">
      <c r="A164275" s="60"/>
      <c r="B164275" s="60"/>
      <c r="D164275" s="60" t="s">
        <v>516</v>
      </c>
      <c r="E164275" s="258"/>
      <c r="F164275" s="106"/>
      <c r="G164275" s="106"/>
      <c r="H164275" s="60"/>
      <c r="I164275" s="60"/>
      <c r="J164275" s="60"/>
      <c r="K164275" s="32"/>
      <c r="L164275" s="32"/>
      <c r="M164275" s="32"/>
      <c r="N164275" s="32"/>
      <c r="O164275" s="32"/>
      <c r="P164275" s="32"/>
      <c r="Q164275" s="32"/>
      <c r="R164275" s="32"/>
      <c r="S164275" s="32"/>
      <c r="T164275" s="60"/>
      <c r="U164275" s="60"/>
      <c r="V164275" s="60"/>
      <c r="W164275" s="60"/>
    </row>
    <row r="164276" spans="1:23" s="56" customFormat="1">
      <c r="A164276" s="60"/>
      <c r="B164276" s="60"/>
      <c r="D164276" s="60" t="s">
        <v>517</v>
      </c>
      <c r="E164276" s="258"/>
      <c r="F164276" s="106"/>
      <c r="G164276" s="106"/>
      <c r="H164276" s="60"/>
      <c r="I164276" s="60"/>
      <c r="J164276" s="60"/>
      <c r="K164276" s="32"/>
      <c r="L164276" s="32"/>
      <c r="M164276" s="32"/>
      <c r="N164276" s="32"/>
      <c r="O164276" s="32"/>
      <c r="P164276" s="32"/>
      <c r="Q164276" s="32"/>
      <c r="R164276" s="32"/>
      <c r="S164276" s="32"/>
      <c r="T164276" s="60"/>
      <c r="U164276" s="60"/>
      <c r="V164276" s="60"/>
      <c r="W164276" s="60"/>
    </row>
    <row r="164277" spans="1:23" s="56" customFormat="1">
      <c r="A164277" s="60"/>
      <c r="B164277" s="60"/>
      <c r="D164277" s="60" t="s">
        <v>518</v>
      </c>
      <c r="E164277" s="258"/>
      <c r="F164277" s="106"/>
      <c r="G164277" s="106"/>
      <c r="H164277" s="60"/>
      <c r="I164277" s="60"/>
      <c r="J164277" s="60"/>
      <c r="K164277" s="32"/>
      <c r="L164277" s="32"/>
      <c r="M164277" s="32"/>
      <c r="N164277" s="32"/>
      <c r="O164277" s="32"/>
      <c r="P164277" s="32"/>
      <c r="Q164277" s="32"/>
      <c r="R164277" s="32"/>
      <c r="S164277" s="32"/>
      <c r="T164277" s="60"/>
      <c r="U164277" s="60"/>
      <c r="V164277" s="60"/>
      <c r="W164277" s="60"/>
    </row>
    <row r="164278" spans="1:23" s="56" customFormat="1">
      <c r="A164278" s="60"/>
      <c r="B164278" s="60"/>
      <c r="D164278" s="60" t="s">
        <v>519</v>
      </c>
      <c r="E164278" s="258"/>
      <c r="F164278" s="106"/>
      <c r="G164278" s="106"/>
      <c r="H164278" s="60"/>
      <c r="I164278" s="60"/>
      <c r="J164278" s="60"/>
      <c r="K164278" s="32"/>
      <c r="L164278" s="32"/>
      <c r="M164278" s="32"/>
      <c r="N164278" s="32"/>
      <c r="O164278" s="32"/>
      <c r="P164278" s="32"/>
      <c r="Q164278" s="32"/>
      <c r="R164278" s="32"/>
      <c r="S164278" s="32"/>
      <c r="T164278" s="60"/>
      <c r="U164278" s="60"/>
      <c r="V164278" s="60"/>
      <c r="W164278" s="60"/>
    </row>
    <row r="164279" spans="1:23" s="56" customFormat="1">
      <c r="A164279" s="60"/>
      <c r="B164279" s="60"/>
      <c r="D164279" s="60" t="s">
        <v>520</v>
      </c>
      <c r="E164279" s="258"/>
      <c r="F164279" s="106"/>
      <c r="G164279" s="106"/>
      <c r="H164279" s="60"/>
      <c r="I164279" s="60"/>
      <c r="J164279" s="60"/>
      <c r="K164279" s="32"/>
      <c r="L164279" s="32"/>
      <c r="M164279" s="32"/>
      <c r="N164279" s="32"/>
      <c r="O164279" s="32"/>
      <c r="P164279" s="32"/>
      <c r="Q164279" s="32"/>
      <c r="R164279" s="32"/>
      <c r="S164279" s="32"/>
      <c r="T164279" s="60"/>
      <c r="U164279" s="60"/>
      <c r="V164279" s="60"/>
      <c r="W164279" s="60"/>
    </row>
    <row r="164280" spans="1:23" s="56" customFormat="1">
      <c r="A164280" s="60"/>
      <c r="B164280" s="60"/>
      <c r="D164280" s="60" t="s">
        <v>521</v>
      </c>
      <c r="E164280" s="258"/>
      <c r="F164280" s="106"/>
      <c r="G164280" s="106"/>
      <c r="H164280" s="60"/>
      <c r="I164280" s="60"/>
      <c r="J164280" s="60"/>
      <c r="K164280" s="32"/>
      <c r="L164280" s="32"/>
      <c r="M164280" s="32"/>
      <c r="N164280" s="32"/>
      <c r="O164280" s="32"/>
      <c r="P164280" s="32"/>
      <c r="Q164280" s="32"/>
      <c r="R164280" s="32"/>
      <c r="S164280" s="32"/>
      <c r="T164280" s="60"/>
      <c r="U164280" s="60"/>
      <c r="V164280" s="60"/>
      <c r="W164280" s="60"/>
    </row>
    <row r="164281" spans="1:23" s="56" customFormat="1">
      <c r="A164281" s="60"/>
      <c r="B164281" s="60"/>
      <c r="D164281" s="60" t="s">
        <v>522</v>
      </c>
      <c r="E164281" s="258"/>
      <c r="F164281" s="106"/>
      <c r="G164281" s="106"/>
      <c r="H164281" s="60"/>
      <c r="I164281" s="60"/>
      <c r="J164281" s="60"/>
      <c r="K164281" s="32"/>
      <c r="L164281" s="32"/>
      <c r="M164281" s="32"/>
      <c r="N164281" s="32"/>
      <c r="O164281" s="32"/>
      <c r="P164281" s="32"/>
      <c r="Q164281" s="32"/>
      <c r="R164281" s="32"/>
      <c r="S164281" s="32"/>
      <c r="T164281" s="60"/>
      <c r="U164281" s="60"/>
      <c r="V164281" s="60"/>
      <c r="W164281" s="60"/>
    </row>
    <row r="164282" spans="1:23" s="56" customFormat="1">
      <c r="A164282" s="60"/>
      <c r="B164282" s="60"/>
      <c r="D164282" s="60" t="s">
        <v>523</v>
      </c>
      <c r="E164282" s="258"/>
      <c r="F164282" s="106"/>
      <c r="G164282" s="106"/>
      <c r="H164282" s="60"/>
      <c r="I164282" s="60"/>
      <c r="J164282" s="60"/>
      <c r="K164282" s="32"/>
      <c r="L164282" s="32"/>
      <c r="M164282" s="32"/>
      <c r="N164282" s="32"/>
      <c r="O164282" s="32"/>
      <c r="P164282" s="32"/>
      <c r="Q164282" s="32"/>
      <c r="R164282" s="32"/>
      <c r="S164282" s="32"/>
      <c r="T164282" s="60"/>
      <c r="U164282" s="60"/>
      <c r="V164282" s="60"/>
      <c r="W164282" s="60"/>
    </row>
    <row r="164283" spans="1:23" s="56" customFormat="1">
      <c r="A164283" s="60"/>
      <c r="B164283" s="60"/>
      <c r="D164283" s="60" t="s">
        <v>524</v>
      </c>
      <c r="E164283" s="258"/>
      <c r="F164283" s="106"/>
      <c r="G164283" s="106"/>
      <c r="H164283" s="60"/>
      <c r="I164283" s="60"/>
      <c r="J164283" s="60"/>
      <c r="K164283" s="32"/>
      <c r="L164283" s="32"/>
      <c r="M164283" s="32"/>
      <c r="N164283" s="32"/>
      <c r="O164283" s="32"/>
      <c r="P164283" s="32"/>
      <c r="Q164283" s="32"/>
      <c r="R164283" s="32"/>
      <c r="S164283" s="32"/>
      <c r="T164283" s="60"/>
      <c r="U164283" s="60"/>
      <c r="V164283" s="60"/>
      <c r="W164283" s="60"/>
    </row>
    <row r="164284" spans="1:23" s="56" customFormat="1">
      <c r="A164284" s="60"/>
      <c r="B164284" s="60"/>
      <c r="D164284" s="60" t="s">
        <v>525</v>
      </c>
      <c r="E164284" s="258"/>
      <c r="F164284" s="106"/>
      <c r="G164284" s="106"/>
      <c r="H164284" s="60"/>
      <c r="I164284" s="60"/>
      <c r="J164284" s="60"/>
      <c r="K164284" s="32"/>
      <c r="L164284" s="32"/>
      <c r="M164284" s="32"/>
      <c r="N164284" s="32"/>
      <c r="O164284" s="32"/>
      <c r="P164284" s="32"/>
      <c r="Q164284" s="32"/>
      <c r="R164284" s="32"/>
      <c r="S164284" s="32"/>
      <c r="T164284" s="60"/>
      <c r="U164284" s="60"/>
      <c r="V164284" s="60"/>
      <c r="W164284" s="60"/>
    </row>
    <row r="164285" spans="1:23" s="56" customFormat="1">
      <c r="A164285" s="60"/>
      <c r="B164285" s="60"/>
      <c r="D164285" s="60" t="s">
        <v>526</v>
      </c>
      <c r="E164285" s="258"/>
      <c r="F164285" s="106"/>
      <c r="G164285" s="106"/>
      <c r="H164285" s="60"/>
      <c r="I164285" s="60"/>
      <c r="J164285" s="60"/>
      <c r="K164285" s="32"/>
      <c r="L164285" s="32"/>
      <c r="M164285" s="32"/>
      <c r="N164285" s="32"/>
      <c r="O164285" s="32"/>
      <c r="P164285" s="32"/>
      <c r="Q164285" s="32"/>
      <c r="R164285" s="32"/>
      <c r="S164285" s="32"/>
      <c r="T164285" s="60"/>
      <c r="U164285" s="60"/>
      <c r="V164285" s="60"/>
      <c r="W164285" s="60"/>
    </row>
    <row r="164286" spans="1:23" s="56" customFormat="1">
      <c r="A164286" s="60"/>
      <c r="B164286" s="60"/>
      <c r="D164286" s="60" t="s">
        <v>527</v>
      </c>
      <c r="E164286" s="258"/>
      <c r="F164286" s="106"/>
      <c r="G164286" s="106"/>
      <c r="H164286" s="60"/>
      <c r="I164286" s="60"/>
      <c r="J164286" s="60"/>
      <c r="K164286" s="32"/>
      <c r="L164286" s="32"/>
      <c r="M164286" s="32"/>
      <c r="N164286" s="32"/>
      <c r="O164286" s="32"/>
      <c r="P164286" s="32"/>
      <c r="Q164286" s="32"/>
      <c r="R164286" s="32"/>
      <c r="S164286" s="32"/>
      <c r="T164286" s="60"/>
      <c r="U164286" s="60"/>
      <c r="V164286" s="60"/>
      <c r="W164286" s="60"/>
    </row>
    <row r="180584" spans="1:23" s="56" customFormat="1">
      <c r="A180584" s="60"/>
      <c r="B180584" s="60"/>
      <c r="D180584" s="60" t="s">
        <v>85</v>
      </c>
      <c r="E180584" s="258"/>
      <c r="F180584" s="106"/>
      <c r="G180584" s="106"/>
      <c r="H180584" s="60"/>
      <c r="I180584" s="60"/>
      <c r="J180584" s="60"/>
      <c r="K180584" s="32"/>
      <c r="L180584" s="32"/>
      <c r="M180584" s="32"/>
      <c r="N180584" s="32"/>
      <c r="O180584" s="32"/>
      <c r="P180584" s="32"/>
      <c r="Q180584" s="32"/>
      <c r="R180584" s="32"/>
      <c r="S180584" s="32"/>
      <c r="T180584" s="60"/>
      <c r="U180584" s="60"/>
      <c r="V180584" s="60"/>
      <c r="W180584" s="60"/>
    </row>
    <row r="180585" spans="1:23" s="56" customFormat="1">
      <c r="A180585" s="60"/>
      <c r="B180585" s="60"/>
      <c r="D180585" s="60" t="s">
        <v>88</v>
      </c>
      <c r="E180585" s="258"/>
      <c r="F180585" s="106"/>
      <c r="G180585" s="106"/>
      <c r="H180585" s="60"/>
      <c r="I180585" s="60"/>
      <c r="J180585" s="60"/>
      <c r="K180585" s="32"/>
      <c r="L180585" s="32"/>
      <c r="M180585" s="32"/>
      <c r="N180585" s="32"/>
      <c r="O180585" s="32"/>
      <c r="P180585" s="32"/>
      <c r="Q180585" s="32"/>
      <c r="R180585" s="32"/>
      <c r="S180585" s="32"/>
      <c r="T180585" s="60"/>
      <c r="U180585" s="60"/>
      <c r="V180585" s="60"/>
      <c r="W180585" s="60"/>
    </row>
    <row r="180586" spans="1:23" s="56" customFormat="1">
      <c r="A180586" s="60"/>
      <c r="B180586" s="60"/>
      <c r="D180586" s="60" t="s">
        <v>443</v>
      </c>
      <c r="E180586" s="258"/>
      <c r="F180586" s="106"/>
      <c r="G180586" s="106"/>
      <c r="H180586" s="60"/>
      <c r="I180586" s="60"/>
      <c r="J180586" s="60"/>
      <c r="K180586" s="32"/>
      <c r="L180586" s="32"/>
      <c r="M180586" s="32"/>
      <c r="N180586" s="32"/>
      <c r="O180586" s="32"/>
      <c r="P180586" s="32"/>
      <c r="Q180586" s="32"/>
      <c r="R180586" s="32"/>
      <c r="S180586" s="32"/>
      <c r="T180586" s="60"/>
      <c r="U180586" s="60"/>
      <c r="V180586" s="60"/>
      <c r="W180586" s="60"/>
    </row>
    <row r="180587" spans="1:23" s="56" customFormat="1">
      <c r="A180587" s="60"/>
      <c r="B180587" s="60"/>
      <c r="D180587" s="60" t="s">
        <v>444</v>
      </c>
      <c r="E180587" s="258"/>
      <c r="F180587" s="106"/>
      <c r="G180587" s="106"/>
      <c r="H180587" s="60"/>
      <c r="I180587" s="60"/>
      <c r="J180587" s="60"/>
      <c r="K180587" s="32"/>
      <c r="L180587" s="32"/>
      <c r="M180587" s="32"/>
      <c r="N180587" s="32"/>
      <c r="O180587" s="32"/>
      <c r="P180587" s="32"/>
      <c r="Q180587" s="32"/>
      <c r="R180587" s="32"/>
      <c r="S180587" s="32"/>
      <c r="T180587" s="60"/>
      <c r="U180587" s="60"/>
      <c r="V180587" s="60"/>
      <c r="W180587" s="60"/>
    </row>
    <row r="180588" spans="1:23" s="56" customFormat="1">
      <c r="A180588" s="60"/>
      <c r="B180588" s="60"/>
      <c r="D180588" s="60" t="s">
        <v>445</v>
      </c>
      <c r="E180588" s="258"/>
      <c r="F180588" s="106"/>
      <c r="G180588" s="106"/>
      <c r="H180588" s="60"/>
      <c r="I180588" s="60"/>
      <c r="J180588" s="60"/>
      <c r="K180588" s="32"/>
      <c r="L180588" s="32"/>
      <c r="M180588" s="32"/>
      <c r="N180588" s="32"/>
      <c r="O180588" s="32"/>
      <c r="P180588" s="32"/>
      <c r="Q180588" s="32"/>
      <c r="R180588" s="32"/>
      <c r="S180588" s="32"/>
      <c r="T180588" s="60"/>
      <c r="U180588" s="60"/>
      <c r="V180588" s="60"/>
      <c r="W180588" s="60"/>
    </row>
    <row r="180589" spans="1:23" s="56" customFormat="1">
      <c r="A180589" s="60"/>
      <c r="B180589" s="60"/>
      <c r="D180589" s="60" t="s">
        <v>446</v>
      </c>
      <c r="E180589" s="258"/>
      <c r="F180589" s="106"/>
      <c r="G180589" s="106"/>
      <c r="H180589" s="60"/>
      <c r="I180589" s="60"/>
      <c r="J180589" s="60"/>
      <c r="K180589" s="32"/>
      <c r="L180589" s="32"/>
      <c r="M180589" s="32"/>
      <c r="N180589" s="32"/>
      <c r="O180589" s="32"/>
      <c r="P180589" s="32"/>
      <c r="Q180589" s="32"/>
      <c r="R180589" s="32"/>
      <c r="S180589" s="32"/>
      <c r="T180589" s="60"/>
      <c r="U180589" s="60"/>
      <c r="V180589" s="60"/>
      <c r="W180589" s="60"/>
    </row>
    <row r="180590" spans="1:23" s="56" customFormat="1">
      <c r="A180590" s="60"/>
      <c r="B180590" s="60"/>
      <c r="D180590" s="60" t="s">
        <v>447</v>
      </c>
      <c r="E180590" s="258"/>
      <c r="F180590" s="106"/>
      <c r="G180590" s="106"/>
      <c r="H180590" s="60"/>
      <c r="I180590" s="60"/>
      <c r="J180590" s="60"/>
      <c r="K180590" s="32"/>
      <c r="L180590" s="32"/>
      <c r="M180590" s="32"/>
      <c r="N180590" s="32"/>
      <c r="O180590" s="32"/>
      <c r="P180590" s="32"/>
      <c r="Q180590" s="32"/>
      <c r="R180590" s="32"/>
      <c r="S180590" s="32"/>
      <c r="T180590" s="60"/>
      <c r="U180590" s="60"/>
      <c r="V180590" s="60"/>
      <c r="W180590" s="60"/>
    </row>
    <row r="180591" spans="1:23" s="56" customFormat="1">
      <c r="A180591" s="60"/>
      <c r="B180591" s="60"/>
      <c r="D180591" s="60" t="s">
        <v>448</v>
      </c>
      <c r="E180591" s="258"/>
      <c r="F180591" s="106"/>
      <c r="G180591" s="106"/>
      <c r="H180591" s="60"/>
      <c r="I180591" s="60"/>
      <c r="J180591" s="60"/>
      <c r="K180591" s="32"/>
      <c r="L180591" s="32"/>
      <c r="M180591" s="32"/>
      <c r="N180591" s="32"/>
      <c r="O180591" s="32"/>
      <c r="P180591" s="32"/>
      <c r="Q180591" s="32"/>
      <c r="R180591" s="32"/>
      <c r="S180591" s="32"/>
      <c r="T180591" s="60"/>
      <c r="U180591" s="60"/>
      <c r="V180591" s="60"/>
      <c r="W180591" s="60"/>
    </row>
    <row r="180592" spans="1:23" s="56" customFormat="1">
      <c r="A180592" s="60"/>
      <c r="B180592" s="60"/>
      <c r="D180592" s="60" t="s">
        <v>449</v>
      </c>
      <c r="E180592" s="258"/>
      <c r="F180592" s="106"/>
      <c r="G180592" s="106"/>
      <c r="H180592" s="60"/>
      <c r="I180592" s="60"/>
      <c r="J180592" s="60"/>
      <c r="K180592" s="32"/>
      <c r="L180592" s="32"/>
      <c r="M180592" s="32"/>
      <c r="N180592" s="32"/>
      <c r="O180592" s="32"/>
      <c r="P180592" s="32"/>
      <c r="Q180592" s="32"/>
      <c r="R180592" s="32"/>
      <c r="S180592" s="32"/>
      <c r="T180592" s="60"/>
      <c r="U180592" s="60"/>
      <c r="V180592" s="60"/>
      <c r="W180592" s="60"/>
    </row>
    <row r="180593" spans="1:23" s="56" customFormat="1">
      <c r="A180593" s="60"/>
      <c r="B180593" s="60"/>
      <c r="D180593" s="60" t="s">
        <v>450</v>
      </c>
      <c r="E180593" s="258"/>
      <c r="F180593" s="106"/>
      <c r="G180593" s="106"/>
      <c r="H180593" s="60"/>
      <c r="I180593" s="60"/>
      <c r="J180593" s="60"/>
      <c r="K180593" s="32"/>
      <c r="L180593" s="32"/>
      <c r="M180593" s="32"/>
      <c r="N180593" s="32"/>
      <c r="O180593" s="32"/>
      <c r="P180593" s="32"/>
      <c r="Q180593" s="32"/>
      <c r="R180593" s="32"/>
      <c r="S180593" s="32"/>
      <c r="T180593" s="60"/>
      <c r="U180593" s="60"/>
      <c r="V180593" s="60"/>
      <c r="W180593" s="60"/>
    </row>
    <row r="180594" spans="1:23" s="56" customFormat="1">
      <c r="A180594" s="60"/>
      <c r="B180594" s="60"/>
      <c r="D180594" s="60" t="s">
        <v>451</v>
      </c>
      <c r="E180594" s="258"/>
      <c r="F180594" s="106"/>
      <c r="G180594" s="106"/>
      <c r="H180594" s="60"/>
      <c r="I180594" s="60"/>
      <c r="J180594" s="60"/>
      <c r="K180594" s="32"/>
      <c r="L180594" s="32"/>
      <c r="M180594" s="32"/>
      <c r="N180594" s="32"/>
      <c r="O180594" s="32"/>
      <c r="P180594" s="32"/>
      <c r="Q180594" s="32"/>
      <c r="R180594" s="32"/>
      <c r="S180594" s="32"/>
      <c r="T180594" s="60"/>
      <c r="U180594" s="60"/>
      <c r="V180594" s="60"/>
      <c r="W180594" s="60"/>
    </row>
    <row r="180595" spans="1:23" s="56" customFormat="1">
      <c r="A180595" s="60"/>
      <c r="B180595" s="60"/>
      <c r="D180595" s="60" t="s">
        <v>452</v>
      </c>
      <c r="E180595" s="258"/>
      <c r="F180595" s="106"/>
      <c r="G180595" s="106"/>
      <c r="H180595" s="60"/>
      <c r="I180595" s="60"/>
      <c r="J180595" s="60"/>
      <c r="K180595" s="32"/>
      <c r="L180595" s="32"/>
      <c r="M180595" s="32"/>
      <c r="N180595" s="32"/>
      <c r="O180595" s="32"/>
      <c r="P180595" s="32"/>
      <c r="Q180595" s="32"/>
      <c r="R180595" s="32"/>
      <c r="S180595" s="32"/>
      <c r="T180595" s="60"/>
      <c r="U180595" s="60"/>
      <c r="V180595" s="60"/>
      <c r="W180595" s="60"/>
    </row>
    <row r="180596" spans="1:23" s="56" customFormat="1">
      <c r="A180596" s="60"/>
      <c r="B180596" s="60"/>
      <c r="D180596" s="60" t="s">
        <v>453</v>
      </c>
      <c r="E180596" s="258"/>
      <c r="F180596" s="106"/>
      <c r="G180596" s="106"/>
      <c r="H180596" s="60"/>
      <c r="I180596" s="60"/>
      <c r="J180596" s="60"/>
      <c r="K180596" s="32"/>
      <c r="L180596" s="32"/>
      <c r="M180596" s="32"/>
      <c r="N180596" s="32"/>
      <c r="O180596" s="32"/>
      <c r="P180596" s="32"/>
      <c r="Q180596" s="32"/>
      <c r="R180596" s="32"/>
      <c r="S180596" s="32"/>
      <c r="T180596" s="60"/>
      <c r="U180596" s="60"/>
      <c r="V180596" s="60"/>
      <c r="W180596" s="60"/>
    </row>
    <row r="180597" spans="1:23" s="56" customFormat="1">
      <c r="A180597" s="60"/>
      <c r="B180597" s="60"/>
      <c r="D180597" s="60" t="s">
        <v>454</v>
      </c>
      <c r="E180597" s="258"/>
      <c r="F180597" s="106"/>
      <c r="G180597" s="106"/>
      <c r="H180597" s="60"/>
      <c r="I180597" s="60"/>
      <c r="J180597" s="60"/>
      <c r="K180597" s="32"/>
      <c r="L180597" s="32"/>
      <c r="M180597" s="32"/>
      <c r="N180597" s="32"/>
      <c r="O180597" s="32"/>
      <c r="P180597" s="32"/>
      <c r="Q180597" s="32"/>
      <c r="R180597" s="32"/>
      <c r="S180597" s="32"/>
      <c r="T180597" s="60"/>
      <c r="U180597" s="60"/>
      <c r="V180597" s="60"/>
      <c r="W180597" s="60"/>
    </row>
    <row r="180598" spans="1:23" s="56" customFormat="1">
      <c r="A180598" s="60"/>
      <c r="B180598" s="60"/>
      <c r="D180598" s="60" t="s">
        <v>455</v>
      </c>
      <c r="E180598" s="258"/>
      <c r="F180598" s="106"/>
      <c r="G180598" s="106"/>
      <c r="H180598" s="60"/>
      <c r="I180598" s="60"/>
      <c r="J180598" s="60"/>
      <c r="K180598" s="32"/>
      <c r="L180598" s="32"/>
      <c r="M180598" s="32"/>
      <c r="N180598" s="32"/>
      <c r="O180598" s="32"/>
      <c r="P180598" s="32"/>
      <c r="Q180598" s="32"/>
      <c r="R180598" s="32"/>
      <c r="S180598" s="32"/>
      <c r="T180598" s="60"/>
      <c r="U180598" s="60"/>
      <c r="V180598" s="60"/>
      <c r="W180598" s="60"/>
    </row>
    <row r="180599" spans="1:23" s="56" customFormat="1">
      <c r="A180599" s="60"/>
      <c r="B180599" s="60"/>
      <c r="D180599" s="60" t="s">
        <v>456</v>
      </c>
      <c r="E180599" s="258"/>
      <c r="F180599" s="106"/>
      <c r="G180599" s="106"/>
      <c r="H180599" s="60"/>
      <c r="I180599" s="60"/>
      <c r="J180599" s="60"/>
      <c r="K180599" s="32"/>
      <c r="L180599" s="32"/>
      <c r="M180599" s="32"/>
      <c r="N180599" s="32"/>
      <c r="O180599" s="32"/>
      <c r="P180599" s="32"/>
      <c r="Q180599" s="32"/>
      <c r="R180599" s="32"/>
      <c r="S180599" s="32"/>
      <c r="T180599" s="60"/>
      <c r="U180599" s="60"/>
      <c r="V180599" s="60"/>
      <c r="W180599" s="60"/>
    </row>
    <row r="180600" spans="1:23" s="56" customFormat="1">
      <c r="A180600" s="60"/>
      <c r="B180600" s="60"/>
      <c r="D180600" s="60" t="s">
        <v>457</v>
      </c>
      <c r="E180600" s="258"/>
      <c r="F180600" s="106"/>
      <c r="G180600" s="106"/>
      <c r="H180600" s="60"/>
      <c r="I180600" s="60"/>
      <c r="J180600" s="60"/>
      <c r="K180600" s="32"/>
      <c r="L180600" s="32"/>
      <c r="M180600" s="32"/>
      <c r="N180600" s="32"/>
      <c r="O180600" s="32"/>
      <c r="P180600" s="32"/>
      <c r="Q180600" s="32"/>
      <c r="R180600" s="32"/>
      <c r="S180600" s="32"/>
      <c r="T180600" s="60"/>
      <c r="U180600" s="60"/>
      <c r="V180600" s="60"/>
      <c r="W180600" s="60"/>
    </row>
    <row r="180601" spans="1:23" s="56" customFormat="1">
      <c r="A180601" s="60"/>
      <c r="B180601" s="60"/>
      <c r="D180601" s="60" t="s">
        <v>458</v>
      </c>
      <c r="E180601" s="258"/>
      <c r="F180601" s="106"/>
      <c r="G180601" s="106"/>
      <c r="H180601" s="60"/>
      <c r="I180601" s="60"/>
      <c r="J180601" s="60"/>
      <c r="K180601" s="32"/>
      <c r="L180601" s="32"/>
      <c r="M180601" s="32"/>
      <c r="N180601" s="32"/>
      <c r="O180601" s="32"/>
      <c r="P180601" s="32"/>
      <c r="Q180601" s="32"/>
      <c r="R180601" s="32"/>
      <c r="S180601" s="32"/>
      <c r="T180601" s="60"/>
      <c r="U180601" s="60"/>
      <c r="V180601" s="60"/>
      <c r="W180601" s="60"/>
    </row>
    <row r="180602" spans="1:23" s="56" customFormat="1">
      <c r="A180602" s="60"/>
      <c r="B180602" s="60"/>
      <c r="D180602" s="60" t="s">
        <v>459</v>
      </c>
      <c r="E180602" s="258"/>
      <c r="F180602" s="106"/>
      <c r="G180602" s="106"/>
      <c r="H180602" s="60"/>
      <c r="I180602" s="60"/>
      <c r="J180602" s="60"/>
      <c r="K180602" s="32"/>
      <c r="L180602" s="32"/>
      <c r="M180602" s="32"/>
      <c r="N180602" s="32"/>
      <c r="O180602" s="32"/>
      <c r="P180602" s="32"/>
      <c r="Q180602" s="32"/>
      <c r="R180602" s="32"/>
      <c r="S180602" s="32"/>
      <c r="T180602" s="60"/>
      <c r="U180602" s="60"/>
      <c r="V180602" s="60"/>
      <c r="W180602" s="60"/>
    </row>
    <row r="180603" spans="1:23" s="56" customFormat="1">
      <c r="A180603" s="60"/>
      <c r="B180603" s="60"/>
      <c r="D180603" s="60" t="s">
        <v>460</v>
      </c>
      <c r="E180603" s="258"/>
      <c r="F180603" s="106"/>
      <c r="G180603" s="106"/>
      <c r="H180603" s="60"/>
      <c r="I180603" s="60"/>
      <c r="J180603" s="60"/>
      <c r="K180603" s="32"/>
      <c r="L180603" s="32"/>
      <c r="M180603" s="32"/>
      <c r="N180603" s="32"/>
      <c r="O180603" s="32"/>
      <c r="P180603" s="32"/>
      <c r="Q180603" s="32"/>
      <c r="R180603" s="32"/>
      <c r="S180603" s="32"/>
      <c r="T180603" s="60"/>
      <c r="U180603" s="60"/>
      <c r="V180603" s="60"/>
      <c r="W180603" s="60"/>
    </row>
    <row r="180604" spans="1:23" s="56" customFormat="1">
      <c r="A180604" s="60"/>
      <c r="B180604" s="60"/>
      <c r="D180604" s="60" t="s">
        <v>461</v>
      </c>
      <c r="E180604" s="258"/>
      <c r="F180604" s="106"/>
      <c r="G180604" s="106"/>
      <c r="H180604" s="60"/>
      <c r="I180604" s="60"/>
      <c r="J180604" s="60"/>
      <c r="K180604" s="32"/>
      <c r="L180604" s="32"/>
      <c r="M180604" s="32"/>
      <c r="N180604" s="32"/>
      <c r="O180604" s="32"/>
      <c r="P180604" s="32"/>
      <c r="Q180604" s="32"/>
      <c r="R180604" s="32"/>
      <c r="S180604" s="32"/>
      <c r="T180604" s="60"/>
      <c r="U180604" s="60"/>
      <c r="V180604" s="60"/>
      <c r="W180604" s="60"/>
    </row>
    <row r="180605" spans="1:23" s="56" customFormat="1">
      <c r="A180605" s="60"/>
      <c r="B180605" s="60"/>
      <c r="D180605" s="60" t="s">
        <v>462</v>
      </c>
      <c r="E180605" s="258"/>
      <c r="F180605" s="106"/>
      <c r="G180605" s="106"/>
      <c r="H180605" s="60"/>
      <c r="I180605" s="60"/>
      <c r="J180605" s="60"/>
      <c r="K180605" s="32"/>
      <c r="L180605" s="32"/>
      <c r="M180605" s="32"/>
      <c r="N180605" s="32"/>
      <c r="O180605" s="32"/>
      <c r="P180605" s="32"/>
      <c r="Q180605" s="32"/>
      <c r="R180605" s="32"/>
      <c r="S180605" s="32"/>
      <c r="T180605" s="60"/>
      <c r="U180605" s="60"/>
      <c r="V180605" s="60"/>
      <c r="W180605" s="60"/>
    </row>
    <row r="180606" spans="1:23" s="56" customFormat="1">
      <c r="A180606" s="60"/>
      <c r="B180606" s="60"/>
      <c r="D180606" s="60" t="s">
        <v>463</v>
      </c>
      <c r="E180606" s="258"/>
      <c r="F180606" s="106"/>
      <c r="G180606" s="106"/>
      <c r="H180606" s="60"/>
      <c r="I180606" s="60"/>
      <c r="J180606" s="60"/>
      <c r="K180606" s="32"/>
      <c r="L180606" s="32"/>
      <c r="M180606" s="32"/>
      <c r="N180606" s="32"/>
      <c r="O180606" s="32"/>
      <c r="P180606" s="32"/>
      <c r="Q180606" s="32"/>
      <c r="R180606" s="32"/>
      <c r="S180606" s="32"/>
      <c r="T180606" s="60"/>
      <c r="U180606" s="60"/>
      <c r="V180606" s="60"/>
      <c r="W180606" s="60"/>
    </row>
    <row r="180607" spans="1:23" s="56" customFormat="1">
      <c r="A180607" s="60"/>
      <c r="B180607" s="60"/>
      <c r="D180607" s="60" t="s">
        <v>464</v>
      </c>
      <c r="E180607" s="258"/>
      <c r="F180607" s="106"/>
      <c r="G180607" s="106"/>
      <c r="H180607" s="60"/>
      <c r="I180607" s="60"/>
      <c r="J180607" s="60"/>
      <c r="K180607" s="32"/>
      <c r="L180607" s="32"/>
      <c r="M180607" s="32"/>
      <c r="N180607" s="32"/>
      <c r="O180607" s="32"/>
      <c r="P180607" s="32"/>
      <c r="Q180607" s="32"/>
      <c r="R180607" s="32"/>
      <c r="S180607" s="32"/>
      <c r="T180607" s="60"/>
      <c r="U180607" s="60"/>
      <c r="V180607" s="60"/>
      <c r="W180607" s="60"/>
    </row>
    <row r="180608" spans="1:23" s="56" customFormat="1">
      <c r="A180608" s="60"/>
      <c r="B180608" s="60"/>
      <c r="D180608" s="60" t="s">
        <v>465</v>
      </c>
      <c r="E180608" s="258"/>
      <c r="F180608" s="106"/>
      <c r="G180608" s="106"/>
      <c r="H180608" s="60"/>
      <c r="I180608" s="60"/>
      <c r="J180608" s="60"/>
      <c r="K180608" s="32"/>
      <c r="L180608" s="32"/>
      <c r="M180608" s="32"/>
      <c r="N180608" s="32"/>
      <c r="O180608" s="32"/>
      <c r="P180608" s="32"/>
      <c r="Q180608" s="32"/>
      <c r="R180608" s="32"/>
      <c r="S180608" s="32"/>
      <c r="T180608" s="60"/>
      <c r="U180608" s="60"/>
      <c r="V180608" s="60"/>
      <c r="W180608" s="60"/>
    </row>
    <row r="180609" spans="1:23" s="56" customFormat="1">
      <c r="A180609" s="60"/>
      <c r="B180609" s="60"/>
      <c r="D180609" s="60" t="s">
        <v>466</v>
      </c>
      <c r="E180609" s="258"/>
      <c r="F180609" s="106"/>
      <c r="G180609" s="106"/>
      <c r="H180609" s="60"/>
      <c r="I180609" s="60"/>
      <c r="J180609" s="60"/>
      <c r="K180609" s="32"/>
      <c r="L180609" s="32"/>
      <c r="M180609" s="32"/>
      <c r="N180609" s="32"/>
      <c r="O180609" s="32"/>
      <c r="P180609" s="32"/>
      <c r="Q180609" s="32"/>
      <c r="R180609" s="32"/>
      <c r="S180609" s="32"/>
      <c r="T180609" s="60"/>
      <c r="U180609" s="60"/>
      <c r="V180609" s="60"/>
      <c r="W180609" s="60"/>
    </row>
    <row r="180610" spans="1:23" s="56" customFormat="1">
      <c r="A180610" s="60"/>
      <c r="B180610" s="60"/>
      <c r="D180610" s="60" t="s">
        <v>467</v>
      </c>
      <c r="E180610" s="258"/>
      <c r="F180610" s="106"/>
      <c r="G180610" s="106"/>
      <c r="H180610" s="60"/>
      <c r="I180610" s="60"/>
      <c r="J180610" s="60"/>
      <c r="K180610" s="32"/>
      <c r="L180610" s="32"/>
      <c r="M180610" s="32"/>
      <c r="N180610" s="32"/>
      <c r="O180610" s="32"/>
      <c r="P180610" s="32"/>
      <c r="Q180610" s="32"/>
      <c r="R180610" s="32"/>
      <c r="S180610" s="32"/>
      <c r="T180610" s="60"/>
      <c r="U180610" s="60"/>
      <c r="V180610" s="60"/>
      <c r="W180610" s="60"/>
    </row>
    <row r="180611" spans="1:23" s="56" customFormat="1">
      <c r="A180611" s="60"/>
      <c r="B180611" s="60"/>
      <c r="D180611" s="60" t="s">
        <v>468</v>
      </c>
      <c r="E180611" s="258"/>
      <c r="F180611" s="106"/>
      <c r="G180611" s="106"/>
      <c r="H180611" s="60"/>
      <c r="I180611" s="60"/>
      <c r="J180611" s="60"/>
      <c r="K180611" s="32"/>
      <c r="L180611" s="32"/>
      <c r="M180611" s="32"/>
      <c r="N180611" s="32"/>
      <c r="O180611" s="32"/>
      <c r="P180611" s="32"/>
      <c r="Q180611" s="32"/>
      <c r="R180611" s="32"/>
      <c r="S180611" s="32"/>
      <c r="T180611" s="60"/>
      <c r="U180611" s="60"/>
      <c r="V180611" s="60"/>
      <c r="W180611" s="60"/>
    </row>
    <row r="180612" spans="1:23" s="56" customFormat="1">
      <c r="A180612" s="60"/>
      <c r="B180612" s="60"/>
      <c r="D180612" s="60" t="s">
        <v>469</v>
      </c>
      <c r="E180612" s="258"/>
      <c r="F180612" s="106"/>
      <c r="G180612" s="106"/>
      <c r="H180612" s="60"/>
      <c r="I180612" s="60"/>
      <c r="J180612" s="60"/>
      <c r="K180612" s="32"/>
      <c r="L180612" s="32"/>
      <c r="M180612" s="32"/>
      <c r="N180612" s="32"/>
      <c r="O180612" s="32"/>
      <c r="P180612" s="32"/>
      <c r="Q180612" s="32"/>
      <c r="R180612" s="32"/>
      <c r="S180612" s="32"/>
      <c r="T180612" s="60"/>
      <c r="U180612" s="60"/>
      <c r="V180612" s="60"/>
      <c r="W180612" s="60"/>
    </row>
    <row r="180613" spans="1:23" s="56" customFormat="1">
      <c r="A180613" s="60"/>
      <c r="B180613" s="60"/>
      <c r="D180613" s="60" t="s">
        <v>470</v>
      </c>
      <c r="E180613" s="258"/>
      <c r="F180613" s="106"/>
      <c r="G180613" s="106"/>
      <c r="H180613" s="60"/>
      <c r="I180613" s="60"/>
      <c r="J180613" s="60"/>
      <c r="K180613" s="32"/>
      <c r="L180613" s="32"/>
      <c r="M180613" s="32"/>
      <c r="N180613" s="32"/>
      <c r="O180613" s="32"/>
      <c r="P180613" s="32"/>
      <c r="Q180613" s="32"/>
      <c r="R180613" s="32"/>
      <c r="S180613" s="32"/>
      <c r="T180613" s="60"/>
      <c r="U180613" s="60"/>
      <c r="V180613" s="60"/>
      <c r="W180613" s="60"/>
    </row>
    <row r="180614" spans="1:23" s="56" customFormat="1">
      <c r="A180614" s="60"/>
      <c r="B180614" s="60"/>
      <c r="D180614" s="60" t="s">
        <v>471</v>
      </c>
      <c r="E180614" s="258"/>
      <c r="F180614" s="106"/>
      <c r="G180614" s="106"/>
      <c r="H180614" s="60"/>
      <c r="I180614" s="60"/>
      <c r="J180614" s="60"/>
      <c r="K180614" s="32"/>
      <c r="L180614" s="32"/>
      <c r="M180614" s="32"/>
      <c r="N180614" s="32"/>
      <c r="O180614" s="32"/>
      <c r="P180614" s="32"/>
      <c r="Q180614" s="32"/>
      <c r="R180614" s="32"/>
      <c r="S180614" s="32"/>
      <c r="T180614" s="60"/>
      <c r="U180614" s="60"/>
      <c r="V180614" s="60"/>
      <c r="W180614" s="60"/>
    </row>
    <row r="180615" spans="1:23" s="56" customFormat="1">
      <c r="A180615" s="60"/>
      <c r="B180615" s="60"/>
      <c r="D180615" s="60" t="s">
        <v>472</v>
      </c>
      <c r="E180615" s="258"/>
      <c r="F180615" s="106"/>
      <c r="G180615" s="106"/>
      <c r="H180615" s="60"/>
      <c r="I180615" s="60"/>
      <c r="J180615" s="60"/>
      <c r="K180615" s="32"/>
      <c r="L180615" s="32"/>
      <c r="M180615" s="32"/>
      <c r="N180615" s="32"/>
      <c r="O180615" s="32"/>
      <c r="P180615" s="32"/>
      <c r="Q180615" s="32"/>
      <c r="R180615" s="32"/>
      <c r="S180615" s="32"/>
      <c r="T180615" s="60"/>
      <c r="U180615" s="60"/>
      <c r="V180615" s="60"/>
      <c r="W180615" s="60"/>
    </row>
    <row r="180616" spans="1:23" s="56" customFormat="1">
      <c r="A180616" s="60"/>
      <c r="B180616" s="60"/>
      <c r="D180616" s="60" t="s">
        <v>473</v>
      </c>
      <c r="E180616" s="258"/>
      <c r="F180616" s="106"/>
      <c r="G180616" s="106"/>
      <c r="H180616" s="60"/>
      <c r="I180616" s="60"/>
      <c r="J180616" s="60"/>
      <c r="K180616" s="32"/>
      <c r="L180616" s="32"/>
      <c r="M180616" s="32"/>
      <c r="N180616" s="32"/>
      <c r="O180616" s="32"/>
      <c r="P180616" s="32"/>
      <c r="Q180616" s="32"/>
      <c r="R180616" s="32"/>
      <c r="S180616" s="32"/>
      <c r="T180616" s="60"/>
      <c r="U180616" s="60"/>
      <c r="V180616" s="60"/>
      <c r="W180616" s="60"/>
    </row>
    <row r="180617" spans="1:23" s="56" customFormat="1">
      <c r="A180617" s="60"/>
      <c r="B180617" s="60"/>
      <c r="D180617" s="60" t="s">
        <v>474</v>
      </c>
      <c r="E180617" s="258"/>
      <c r="F180617" s="106"/>
      <c r="G180617" s="106"/>
      <c r="H180617" s="60"/>
      <c r="I180617" s="60"/>
      <c r="J180617" s="60"/>
      <c r="K180617" s="32"/>
      <c r="L180617" s="32"/>
      <c r="M180617" s="32"/>
      <c r="N180617" s="32"/>
      <c r="O180617" s="32"/>
      <c r="P180617" s="32"/>
      <c r="Q180617" s="32"/>
      <c r="R180617" s="32"/>
      <c r="S180617" s="32"/>
      <c r="T180617" s="60"/>
      <c r="U180617" s="60"/>
      <c r="V180617" s="60"/>
      <c r="W180617" s="60"/>
    </row>
    <row r="180618" spans="1:23" s="56" customFormat="1">
      <c r="A180618" s="60"/>
      <c r="B180618" s="60"/>
      <c r="D180618" s="60" t="s">
        <v>475</v>
      </c>
      <c r="E180618" s="258"/>
      <c r="F180618" s="106"/>
      <c r="G180618" s="106"/>
      <c r="H180618" s="60"/>
      <c r="I180618" s="60"/>
      <c r="J180618" s="60"/>
      <c r="K180618" s="32"/>
      <c r="L180618" s="32"/>
      <c r="M180618" s="32"/>
      <c r="N180618" s="32"/>
      <c r="O180618" s="32"/>
      <c r="P180618" s="32"/>
      <c r="Q180618" s="32"/>
      <c r="R180618" s="32"/>
      <c r="S180618" s="32"/>
      <c r="T180618" s="60"/>
      <c r="U180618" s="60"/>
      <c r="V180618" s="60"/>
      <c r="W180618" s="60"/>
    </row>
    <row r="180619" spans="1:23" s="56" customFormat="1">
      <c r="A180619" s="60"/>
      <c r="B180619" s="60"/>
      <c r="D180619" s="60" t="s">
        <v>476</v>
      </c>
      <c r="E180619" s="258"/>
      <c r="F180619" s="106"/>
      <c r="G180619" s="106"/>
      <c r="H180619" s="60"/>
      <c r="I180619" s="60"/>
      <c r="J180619" s="60"/>
      <c r="K180619" s="32"/>
      <c r="L180619" s="32"/>
      <c r="M180619" s="32"/>
      <c r="N180619" s="32"/>
      <c r="O180619" s="32"/>
      <c r="P180619" s="32"/>
      <c r="Q180619" s="32"/>
      <c r="R180619" s="32"/>
      <c r="S180619" s="32"/>
      <c r="T180619" s="60"/>
      <c r="U180619" s="60"/>
      <c r="V180619" s="60"/>
      <c r="W180619" s="60"/>
    </row>
    <row r="180620" spans="1:23" s="56" customFormat="1">
      <c r="A180620" s="60"/>
      <c r="B180620" s="60"/>
      <c r="D180620" s="60" t="s">
        <v>477</v>
      </c>
      <c r="E180620" s="258"/>
      <c r="F180620" s="106"/>
      <c r="G180620" s="106"/>
      <c r="H180620" s="60"/>
      <c r="I180620" s="60"/>
      <c r="J180620" s="60"/>
      <c r="K180620" s="32"/>
      <c r="L180620" s="32"/>
      <c r="M180620" s="32"/>
      <c r="N180620" s="32"/>
      <c r="O180620" s="32"/>
      <c r="P180620" s="32"/>
      <c r="Q180620" s="32"/>
      <c r="R180620" s="32"/>
      <c r="S180620" s="32"/>
      <c r="T180620" s="60"/>
      <c r="U180620" s="60"/>
      <c r="V180620" s="60"/>
      <c r="W180620" s="60"/>
    </row>
    <row r="180621" spans="1:23" s="56" customFormat="1">
      <c r="A180621" s="60"/>
      <c r="B180621" s="60"/>
      <c r="D180621" s="60" t="s">
        <v>478</v>
      </c>
      <c r="E180621" s="258"/>
      <c r="F180621" s="106"/>
      <c r="G180621" s="106"/>
      <c r="H180621" s="60"/>
      <c r="I180621" s="60"/>
      <c r="J180621" s="60"/>
      <c r="K180621" s="32"/>
      <c r="L180621" s="32"/>
      <c r="M180621" s="32"/>
      <c r="N180621" s="32"/>
      <c r="O180621" s="32"/>
      <c r="P180621" s="32"/>
      <c r="Q180621" s="32"/>
      <c r="R180621" s="32"/>
      <c r="S180621" s="32"/>
      <c r="T180621" s="60"/>
      <c r="U180621" s="60"/>
      <c r="V180621" s="60"/>
      <c r="W180621" s="60"/>
    </row>
    <row r="180622" spans="1:23" s="56" customFormat="1">
      <c r="A180622" s="60"/>
      <c r="B180622" s="60"/>
      <c r="D180622" s="60" t="s">
        <v>479</v>
      </c>
      <c r="E180622" s="258"/>
      <c r="F180622" s="106"/>
      <c r="G180622" s="106"/>
      <c r="H180622" s="60"/>
      <c r="I180622" s="60"/>
      <c r="J180622" s="60"/>
      <c r="K180622" s="32"/>
      <c r="L180622" s="32"/>
      <c r="M180622" s="32"/>
      <c r="N180622" s="32"/>
      <c r="O180622" s="32"/>
      <c r="P180622" s="32"/>
      <c r="Q180622" s="32"/>
      <c r="R180622" s="32"/>
      <c r="S180622" s="32"/>
      <c r="T180622" s="60"/>
      <c r="U180622" s="60"/>
      <c r="V180622" s="60"/>
      <c r="W180622" s="60"/>
    </row>
    <row r="180623" spans="1:23" s="56" customFormat="1">
      <c r="A180623" s="60"/>
      <c r="B180623" s="60"/>
      <c r="D180623" s="60" t="s">
        <v>480</v>
      </c>
      <c r="E180623" s="258"/>
      <c r="F180623" s="106"/>
      <c r="G180623" s="106"/>
      <c r="H180623" s="60"/>
      <c r="I180623" s="60"/>
      <c r="J180623" s="60"/>
      <c r="K180623" s="32"/>
      <c r="L180623" s="32"/>
      <c r="M180623" s="32"/>
      <c r="N180623" s="32"/>
      <c r="O180623" s="32"/>
      <c r="P180623" s="32"/>
      <c r="Q180623" s="32"/>
      <c r="R180623" s="32"/>
      <c r="S180623" s="32"/>
      <c r="T180623" s="60"/>
      <c r="U180623" s="60"/>
      <c r="V180623" s="60"/>
      <c r="W180623" s="60"/>
    </row>
    <row r="180624" spans="1:23" s="56" customFormat="1">
      <c r="A180624" s="60"/>
      <c r="B180624" s="60"/>
      <c r="D180624" s="60" t="s">
        <v>481</v>
      </c>
      <c r="E180624" s="258"/>
      <c r="F180624" s="106"/>
      <c r="G180624" s="106"/>
      <c r="H180624" s="60"/>
      <c r="I180624" s="60"/>
      <c r="J180624" s="60"/>
      <c r="K180624" s="32"/>
      <c r="L180624" s="32"/>
      <c r="M180624" s="32"/>
      <c r="N180624" s="32"/>
      <c r="O180624" s="32"/>
      <c r="P180624" s="32"/>
      <c r="Q180624" s="32"/>
      <c r="R180624" s="32"/>
      <c r="S180624" s="32"/>
      <c r="T180624" s="60"/>
      <c r="U180624" s="60"/>
      <c r="V180624" s="60"/>
      <c r="W180624" s="60"/>
    </row>
    <row r="180625" spans="1:23" s="56" customFormat="1">
      <c r="A180625" s="60"/>
      <c r="B180625" s="60"/>
      <c r="D180625" s="60" t="s">
        <v>482</v>
      </c>
      <c r="E180625" s="258"/>
      <c r="F180625" s="106"/>
      <c r="G180625" s="106"/>
      <c r="H180625" s="60"/>
      <c r="I180625" s="60"/>
      <c r="J180625" s="60"/>
      <c r="K180625" s="32"/>
      <c r="L180625" s="32"/>
      <c r="M180625" s="32"/>
      <c r="N180625" s="32"/>
      <c r="O180625" s="32"/>
      <c r="P180625" s="32"/>
      <c r="Q180625" s="32"/>
      <c r="R180625" s="32"/>
      <c r="S180625" s="32"/>
      <c r="T180625" s="60"/>
      <c r="U180625" s="60"/>
      <c r="V180625" s="60"/>
      <c r="W180625" s="60"/>
    </row>
    <row r="180626" spans="1:23" s="56" customFormat="1">
      <c r="A180626" s="60"/>
      <c r="B180626" s="60"/>
      <c r="D180626" s="60" t="s">
        <v>483</v>
      </c>
      <c r="E180626" s="258"/>
      <c r="F180626" s="106"/>
      <c r="G180626" s="106"/>
      <c r="H180626" s="60"/>
      <c r="I180626" s="60"/>
      <c r="J180626" s="60"/>
      <c r="K180626" s="32"/>
      <c r="L180626" s="32"/>
      <c r="M180626" s="32"/>
      <c r="N180626" s="32"/>
      <c r="O180626" s="32"/>
      <c r="P180626" s="32"/>
      <c r="Q180626" s="32"/>
      <c r="R180626" s="32"/>
      <c r="S180626" s="32"/>
      <c r="T180626" s="60"/>
      <c r="U180626" s="60"/>
      <c r="V180626" s="60"/>
      <c r="W180626" s="60"/>
    </row>
    <row r="180627" spans="1:23" s="56" customFormat="1">
      <c r="A180627" s="60"/>
      <c r="B180627" s="60"/>
      <c r="D180627" s="60" t="s">
        <v>484</v>
      </c>
      <c r="E180627" s="258"/>
      <c r="F180627" s="106"/>
      <c r="G180627" s="106"/>
      <c r="H180627" s="60"/>
      <c r="I180627" s="60"/>
      <c r="J180627" s="60"/>
      <c r="K180627" s="32"/>
      <c r="L180627" s="32"/>
      <c r="M180627" s="32"/>
      <c r="N180627" s="32"/>
      <c r="O180627" s="32"/>
      <c r="P180627" s="32"/>
      <c r="Q180627" s="32"/>
      <c r="R180627" s="32"/>
      <c r="S180627" s="32"/>
      <c r="T180627" s="60"/>
      <c r="U180627" s="60"/>
      <c r="V180627" s="60"/>
      <c r="W180627" s="60"/>
    </row>
    <row r="180628" spans="1:23" s="56" customFormat="1">
      <c r="A180628" s="60"/>
      <c r="B180628" s="60"/>
      <c r="D180628" s="60" t="s">
        <v>485</v>
      </c>
      <c r="E180628" s="258"/>
      <c r="F180628" s="106"/>
      <c r="G180628" s="106"/>
      <c r="H180628" s="60"/>
      <c r="I180628" s="60"/>
      <c r="J180628" s="60"/>
      <c r="K180628" s="32"/>
      <c r="L180628" s="32"/>
      <c r="M180628" s="32"/>
      <c r="N180628" s="32"/>
      <c r="O180628" s="32"/>
      <c r="P180628" s="32"/>
      <c r="Q180628" s="32"/>
      <c r="R180628" s="32"/>
      <c r="S180628" s="32"/>
      <c r="T180628" s="60"/>
      <c r="U180628" s="60"/>
      <c r="V180628" s="60"/>
      <c r="W180628" s="60"/>
    </row>
    <row r="180629" spans="1:23" s="56" customFormat="1">
      <c r="A180629" s="60"/>
      <c r="B180629" s="60"/>
      <c r="D180629" s="60" t="s">
        <v>486</v>
      </c>
      <c r="E180629" s="258"/>
      <c r="F180629" s="106"/>
      <c r="G180629" s="106"/>
      <c r="H180629" s="60"/>
      <c r="I180629" s="60"/>
      <c r="J180629" s="60"/>
      <c r="K180629" s="32"/>
      <c r="L180629" s="32"/>
      <c r="M180629" s="32"/>
      <c r="N180629" s="32"/>
      <c r="O180629" s="32"/>
      <c r="P180629" s="32"/>
      <c r="Q180629" s="32"/>
      <c r="R180629" s="32"/>
      <c r="S180629" s="32"/>
      <c r="T180629" s="60"/>
      <c r="U180629" s="60"/>
      <c r="V180629" s="60"/>
      <c r="W180629" s="60"/>
    </row>
    <row r="180630" spans="1:23" s="56" customFormat="1">
      <c r="A180630" s="60"/>
      <c r="B180630" s="60"/>
      <c r="D180630" s="60" t="s">
        <v>487</v>
      </c>
      <c r="E180630" s="258"/>
      <c r="F180630" s="106"/>
      <c r="G180630" s="106"/>
      <c r="H180630" s="60"/>
      <c r="I180630" s="60"/>
      <c r="J180630" s="60"/>
      <c r="K180630" s="32"/>
      <c r="L180630" s="32"/>
      <c r="M180630" s="32"/>
      <c r="N180630" s="32"/>
      <c r="O180630" s="32"/>
      <c r="P180630" s="32"/>
      <c r="Q180630" s="32"/>
      <c r="R180630" s="32"/>
      <c r="S180630" s="32"/>
      <c r="T180630" s="60"/>
      <c r="U180630" s="60"/>
      <c r="V180630" s="60"/>
      <c r="W180630" s="60"/>
    </row>
    <row r="180631" spans="1:23" s="56" customFormat="1">
      <c r="A180631" s="60"/>
      <c r="B180631" s="60"/>
      <c r="D180631" s="60" t="s">
        <v>488</v>
      </c>
      <c r="E180631" s="258"/>
      <c r="F180631" s="106"/>
      <c r="G180631" s="106"/>
      <c r="H180631" s="60"/>
      <c r="I180631" s="60"/>
      <c r="J180631" s="60"/>
      <c r="K180631" s="32"/>
      <c r="L180631" s="32"/>
      <c r="M180631" s="32"/>
      <c r="N180631" s="32"/>
      <c r="O180631" s="32"/>
      <c r="P180631" s="32"/>
      <c r="Q180631" s="32"/>
      <c r="R180631" s="32"/>
      <c r="S180631" s="32"/>
      <c r="T180631" s="60"/>
      <c r="U180631" s="60"/>
      <c r="V180631" s="60"/>
      <c r="W180631" s="60"/>
    </row>
    <row r="180632" spans="1:23" s="56" customFormat="1">
      <c r="A180632" s="60"/>
      <c r="B180632" s="60"/>
      <c r="D180632" s="60" t="s">
        <v>489</v>
      </c>
      <c r="E180632" s="258"/>
      <c r="F180632" s="106"/>
      <c r="G180632" s="106"/>
      <c r="H180632" s="60"/>
      <c r="I180632" s="60"/>
      <c r="J180632" s="60"/>
      <c r="K180632" s="32"/>
      <c r="L180632" s="32"/>
      <c r="M180632" s="32"/>
      <c r="N180632" s="32"/>
      <c r="O180632" s="32"/>
      <c r="P180632" s="32"/>
      <c r="Q180632" s="32"/>
      <c r="R180632" s="32"/>
      <c r="S180632" s="32"/>
      <c r="T180632" s="60"/>
      <c r="U180632" s="60"/>
      <c r="V180632" s="60"/>
      <c r="W180632" s="60"/>
    </row>
    <row r="180633" spans="1:23" s="56" customFormat="1">
      <c r="A180633" s="60"/>
      <c r="B180633" s="60"/>
      <c r="D180633" s="60" t="s">
        <v>490</v>
      </c>
      <c r="E180633" s="258"/>
      <c r="F180633" s="106"/>
      <c r="G180633" s="106"/>
      <c r="H180633" s="60"/>
      <c r="I180633" s="60"/>
      <c r="J180633" s="60"/>
      <c r="K180633" s="32"/>
      <c r="L180633" s="32"/>
      <c r="M180633" s="32"/>
      <c r="N180633" s="32"/>
      <c r="O180633" s="32"/>
      <c r="P180633" s="32"/>
      <c r="Q180633" s="32"/>
      <c r="R180633" s="32"/>
      <c r="S180633" s="32"/>
      <c r="T180633" s="60"/>
      <c r="U180633" s="60"/>
      <c r="V180633" s="60"/>
      <c r="W180633" s="60"/>
    </row>
    <row r="180634" spans="1:23" s="56" customFormat="1">
      <c r="A180634" s="60"/>
      <c r="B180634" s="60"/>
      <c r="D180634" s="60" t="s">
        <v>491</v>
      </c>
      <c r="E180634" s="258"/>
      <c r="F180634" s="106"/>
      <c r="G180634" s="106"/>
      <c r="H180634" s="60"/>
      <c r="I180634" s="60"/>
      <c r="J180634" s="60"/>
      <c r="K180634" s="32"/>
      <c r="L180634" s="32"/>
      <c r="M180634" s="32"/>
      <c r="N180634" s="32"/>
      <c r="O180634" s="32"/>
      <c r="P180634" s="32"/>
      <c r="Q180634" s="32"/>
      <c r="R180634" s="32"/>
      <c r="S180634" s="32"/>
      <c r="T180634" s="60"/>
      <c r="U180634" s="60"/>
      <c r="V180634" s="60"/>
      <c r="W180634" s="60"/>
    </row>
    <row r="180635" spans="1:23" s="56" customFormat="1">
      <c r="A180635" s="60"/>
      <c r="B180635" s="60"/>
      <c r="D180635" s="60" t="s">
        <v>492</v>
      </c>
      <c r="E180635" s="258"/>
      <c r="F180635" s="106"/>
      <c r="G180635" s="106"/>
      <c r="H180635" s="60"/>
      <c r="I180635" s="60"/>
      <c r="J180635" s="60"/>
      <c r="K180635" s="32"/>
      <c r="L180635" s="32"/>
      <c r="M180635" s="32"/>
      <c r="N180635" s="32"/>
      <c r="O180635" s="32"/>
      <c r="P180635" s="32"/>
      <c r="Q180635" s="32"/>
      <c r="R180635" s="32"/>
      <c r="S180635" s="32"/>
      <c r="T180635" s="60"/>
      <c r="U180635" s="60"/>
      <c r="V180635" s="60"/>
      <c r="W180635" s="60"/>
    </row>
    <row r="180636" spans="1:23" s="56" customFormat="1">
      <c r="A180636" s="60"/>
      <c r="B180636" s="60"/>
      <c r="D180636" s="60" t="s">
        <v>493</v>
      </c>
      <c r="E180636" s="258"/>
      <c r="F180636" s="106"/>
      <c r="G180636" s="106"/>
      <c r="H180636" s="60"/>
      <c r="I180636" s="60"/>
      <c r="J180636" s="60"/>
      <c r="K180636" s="32"/>
      <c r="L180636" s="32"/>
      <c r="M180636" s="32"/>
      <c r="N180636" s="32"/>
      <c r="O180636" s="32"/>
      <c r="P180636" s="32"/>
      <c r="Q180636" s="32"/>
      <c r="R180636" s="32"/>
      <c r="S180636" s="32"/>
      <c r="T180636" s="60"/>
      <c r="U180636" s="60"/>
      <c r="V180636" s="60"/>
      <c r="W180636" s="60"/>
    </row>
    <row r="180637" spans="1:23" s="56" customFormat="1">
      <c r="A180637" s="60"/>
      <c r="B180637" s="60"/>
      <c r="D180637" s="60" t="s">
        <v>494</v>
      </c>
      <c r="E180637" s="258"/>
      <c r="F180637" s="106"/>
      <c r="G180637" s="106"/>
      <c r="H180637" s="60"/>
      <c r="I180637" s="60"/>
      <c r="J180637" s="60"/>
      <c r="K180637" s="32"/>
      <c r="L180637" s="32"/>
      <c r="M180637" s="32"/>
      <c r="N180637" s="32"/>
      <c r="O180637" s="32"/>
      <c r="P180637" s="32"/>
      <c r="Q180637" s="32"/>
      <c r="R180637" s="32"/>
      <c r="S180637" s="32"/>
      <c r="T180637" s="60"/>
      <c r="U180637" s="60"/>
      <c r="V180637" s="60"/>
      <c r="W180637" s="60"/>
    </row>
    <row r="180638" spans="1:23" s="56" customFormat="1">
      <c r="A180638" s="60"/>
      <c r="B180638" s="60"/>
      <c r="D180638" s="60" t="s">
        <v>495</v>
      </c>
      <c r="E180638" s="258"/>
      <c r="F180638" s="106"/>
      <c r="G180638" s="106"/>
      <c r="H180638" s="60"/>
      <c r="I180638" s="60"/>
      <c r="J180638" s="60"/>
      <c r="K180638" s="32"/>
      <c r="L180638" s="32"/>
      <c r="M180638" s="32"/>
      <c r="N180638" s="32"/>
      <c r="O180638" s="32"/>
      <c r="P180638" s="32"/>
      <c r="Q180638" s="32"/>
      <c r="R180638" s="32"/>
      <c r="S180638" s="32"/>
      <c r="T180638" s="60"/>
      <c r="U180638" s="60"/>
      <c r="V180638" s="60"/>
      <c r="W180638" s="60"/>
    </row>
    <row r="180639" spans="1:23" s="56" customFormat="1">
      <c r="A180639" s="60"/>
      <c r="B180639" s="60"/>
      <c r="D180639" s="60" t="s">
        <v>496</v>
      </c>
      <c r="E180639" s="258"/>
      <c r="F180639" s="106"/>
      <c r="G180639" s="106"/>
      <c r="H180639" s="60"/>
      <c r="I180639" s="60"/>
      <c r="J180639" s="60"/>
      <c r="K180639" s="32"/>
      <c r="L180639" s="32"/>
      <c r="M180639" s="32"/>
      <c r="N180639" s="32"/>
      <c r="O180639" s="32"/>
      <c r="P180639" s="32"/>
      <c r="Q180639" s="32"/>
      <c r="R180639" s="32"/>
      <c r="S180639" s="32"/>
      <c r="T180639" s="60"/>
      <c r="U180639" s="60"/>
      <c r="V180639" s="60"/>
      <c r="W180639" s="60"/>
    </row>
    <row r="180640" spans="1:23" s="56" customFormat="1">
      <c r="A180640" s="60"/>
      <c r="B180640" s="60"/>
      <c r="D180640" s="60" t="s">
        <v>497</v>
      </c>
      <c r="E180640" s="258"/>
      <c r="F180640" s="106"/>
      <c r="G180640" s="106"/>
      <c r="H180640" s="60"/>
      <c r="I180640" s="60"/>
      <c r="J180640" s="60"/>
      <c r="K180640" s="32"/>
      <c r="L180640" s="32"/>
      <c r="M180640" s="32"/>
      <c r="N180640" s="32"/>
      <c r="O180640" s="32"/>
      <c r="P180640" s="32"/>
      <c r="Q180640" s="32"/>
      <c r="R180640" s="32"/>
      <c r="S180640" s="32"/>
      <c r="T180640" s="60"/>
      <c r="U180640" s="60"/>
      <c r="V180640" s="60"/>
      <c r="W180640" s="60"/>
    </row>
    <row r="180641" spans="1:23" s="56" customFormat="1">
      <c r="A180641" s="60"/>
      <c r="B180641" s="60"/>
      <c r="D180641" s="60" t="s">
        <v>498</v>
      </c>
      <c r="E180641" s="258"/>
      <c r="F180641" s="106"/>
      <c r="G180641" s="106"/>
      <c r="H180641" s="60"/>
      <c r="I180641" s="60"/>
      <c r="J180641" s="60"/>
      <c r="K180641" s="32"/>
      <c r="L180641" s="32"/>
      <c r="M180641" s="32"/>
      <c r="N180641" s="32"/>
      <c r="O180641" s="32"/>
      <c r="P180641" s="32"/>
      <c r="Q180641" s="32"/>
      <c r="R180641" s="32"/>
      <c r="S180641" s="32"/>
      <c r="T180641" s="60"/>
      <c r="U180641" s="60"/>
      <c r="V180641" s="60"/>
      <c r="W180641" s="60"/>
    </row>
    <row r="180642" spans="1:23" s="56" customFormat="1">
      <c r="A180642" s="60"/>
      <c r="B180642" s="60"/>
      <c r="D180642" s="60" t="s">
        <v>499</v>
      </c>
      <c r="E180642" s="258"/>
      <c r="F180642" s="106"/>
      <c r="G180642" s="106"/>
      <c r="H180642" s="60"/>
      <c r="I180642" s="60"/>
      <c r="J180642" s="60"/>
      <c r="K180642" s="32"/>
      <c r="L180642" s="32"/>
      <c r="M180642" s="32"/>
      <c r="N180642" s="32"/>
      <c r="O180642" s="32"/>
      <c r="P180642" s="32"/>
      <c r="Q180642" s="32"/>
      <c r="R180642" s="32"/>
      <c r="S180642" s="32"/>
      <c r="T180642" s="60"/>
      <c r="U180642" s="60"/>
      <c r="V180642" s="60"/>
      <c r="W180642" s="60"/>
    </row>
    <row r="180643" spans="1:23" s="56" customFormat="1">
      <c r="A180643" s="60"/>
      <c r="B180643" s="60"/>
      <c r="D180643" s="60" t="s">
        <v>500</v>
      </c>
      <c r="E180643" s="258"/>
      <c r="F180643" s="106"/>
      <c r="G180643" s="106"/>
      <c r="H180643" s="60"/>
      <c r="I180643" s="60"/>
      <c r="J180643" s="60"/>
      <c r="K180643" s="32"/>
      <c r="L180643" s="32"/>
      <c r="M180643" s="32"/>
      <c r="N180643" s="32"/>
      <c r="O180643" s="32"/>
      <c r="P180643" s="32"/>
      <c r="Q180643" s="32"/>
      <c r="R180643" s="32"/>
      <c r="S180643" s="32"/>
      <c r="T180643" s="60"/>
      <c r="U180643" s="60"/>
      <c r="V180643" s="60"/>
      <c r="W180643" s="60"/>
    </row>
    <row r="180644" spans="1:23" s="56" customFormat="1">
      <c r="A180644" s="60"/>
      <c r="B180644" s="60"/>
      <c r="D180644" s="60" t="s">
        <v>501</v>
      </c>
      <c r="E180644" s="258"/>
      <c r="F180644" s="106"/>
      <c r="G180644" s="106"/>
      <c r="H180644" s="60"/>
      <c r="I180644" s="60"/>
      <c r="J180644" s="60"/>
      <c r="K180644" s="32"/>
      <c r="L180644" s="32"/>
      <c r="M180644" s="32"/>
      <c r="N180644" s="32"/>
      <c r="O180644" s="32"/>
      <c r="P180644" s="32"/>
      <c r="Q180644" s="32"/>
      <c r="R180644" s="32"/>
      <c r="S180644" s="32"/>
      <c r="T180644" s="60"/>
      <c r="U180644" s="60"/>
      <c r="V180644" s="60"/>
      <c r="W180644" s="60"/>
    </row>
    <row r="180645" spans="1:23" s="56" customFormat="1">
      <c r="A180645" s="60"/>
      <c r="B180645" s="60"/>
      <c r="D180645" s="60" t="s">
        <v>502</v>
      </c>
      <c r="E180645" s="258"/>
      <c r="F180645" s="106"/>
      <c r="G180645" s="106"/>
      <c r="H180645" s="60"/>
      <c r="I180645" s="60"/>
      <c r="J180645" s="60"/>
      <c r="K180645" s="32"/>
      <c r="L180645" s="32"/>
      <c r="M180645" s="32"/>
      <c r="N180645" s="32"/>
      <c r="O180645" s="32"/>
      <c r="P180645" s="32"/>
      <c r="Q180645" s="32"/>
      <c r="R180645" s="32"/>
      <c r="S180645" s="32"/>
      <c r="T180645" s="60"/>
      <c r="U180645" s="60"/>
      <c r="V180645" s="60"/>
      <c r="W180645" s="60"/>
    </row>
    <row r="180646" spans="1:23" s="56" customFormat="1">
      <c r="A180646" s="60"/>
      <c r="B180646" s="60"/>
      <c r="D180646" s="60" t="s">
        <v>503</v>
      </c>
      <c r="E180646" s="258"/>
      <c r="F180646" s="106"/>
      <c r="G180646" s="106"/>
      <c r="H180646" s="60"/>
      <c r="I180646" s="60"/>
      <c r="J180646" s="60"/>
      <c r="K180646" s="32"/>
      <c r="L180646" s="32"/>
      <c r="M180646" s="32"/>
      <c r="N180646" s="32"/>
      <c r="O180646" s="32"/>
      <c r="P180646" s="32"/>
      <c r="Q180646" s="32"/>
      <c r="R180646" s="32"/>
      <c r="S180646" s="32"/>
      <c r="T180646" s="60"/>
      <c r="U180646" s="60"/>
      <c r="V180646" s="60"/>
      <c r="W180646" s="60"/>
    </row>
    <row r="180647" spans="1:23" s="56" customFormat="1">
      <c r="A180647" s="60"/>
      <c r="B180647" s="60"/>
      <c r="D180647" s="60" t="s">
        <v>504</v>
      </c>
      <c r="E180647" s="258"/>
      <c r="F180647" s="106"/>
      <c r="G180647" s="106"/>
      <c r="H180647" s="60"/>
      <c r="I180647" s="60"/>
      <c r="J180647" s="60"/>
      <c r="K180647" s="32"/>
      <c r="L180647" s="32"/>
      <c r="M180647" s="32"/>
      <c r="N180647" s="32"/>
      <c r="O180647" s="32"/>
      <c r="P180647" s="32"/>
      <c r="Q180647" s="32"/>
      <c r="R180647" s="32"/>
      <c r="S180647" s="32"/>
      <c r="T180647" s="60"/>
      <c r="U180647" s="60"/>
      <c r="V180647" s="60"/>
      <c r="W180647" s="60"/>
    </row>
    <row r="180648" spans="1:23" s="56" customFormat="1">
      <c r="A180648" s="60"/>
      <c r="B180648" s="60"/>
      <c r="D180648" s="60" t="s">
        <v>505</v>
      </c>
      <c r="E180648" s="258"/>
      <c r="F180648" s="106"/>
      <c r="G180648" s="106"/>
      <c r="H180648" s="60"/>
      <c r="I180648" s="60"/>
      <c r="J180648" s="60"/>
      <c r="K180648" s="32"/>
      <c r="L180648" s="32"/>
      <c r="M180648" s="32"/>
      <c r="N180648" s="32"/>
      <c r="O180648" s="32"/>
      <c r="P180648" s="32"/>
      <c r="Q180648" s="32"/>
      <c r="R180648" s="32"/>
      <c r="S180648" s="32"/>
      <c r="T180648" s="60"/>
      <c r="U180648" s="60"/>
      <c r="V180648" s="60"/>
      <c r="W180648" s="60"/>
    </row>
    <row r="180649" spans="1:23" s="56" customFormat="1">
      <c r="A180649" s="60"/>
      <c r="B180649" s="60"/>
      <c r="D180649" s="60" t="s">
        <v>506</v>
      </c>
      <c r="E180649" s="258"/>
      <c r="F180649" s="106"/>
      <c r="G180649" s="106"/>
      <c r="H180649" s="60"/>
      <c r="I180649" s="60"/>
      <c r="J180649" s="60"/>
      <c r="K180649" s="32"/>
      <c r="L180649" s="32"/>
      <c r="M180649" s="32"/>
      <c r="N180649" s="32"/>
      <c r="O180649" s="32"/>
      <c r="P180649" s="32"/>
      <c r="Q180649" s="32"/>
      <c r="R180649" s="32"/>
      <c r="S180649" s="32"/>
      <c r="T180649" s="60"/>
      <c r="U180649" s="60"/>
      <c r="V180649" s="60"/>
      <c r="W180649" s="60"/>
    </row>
    <row r="180650" spans="1:23" s="56" customFormat="1">
      <c r="A180650" s="60"/>
      <c r="B180650" s="60"/>
      <c r="D180650" s="60" t="s">
        <v>507</v>
      </c>
      <c r="E180650" s="258"/>
      <c r="F180650" s="106"/>
      <c r="G180650" s="106"/>
      <c r="H180650" s="60"/>
      <c r="I180650" s="60"/>
      <c r="J180650" s="60"/>
      <c r="K180650" s="32"/>
      <c r="L180650" s="32"/>
      <c r="M180650" s="32"/>
      <c r="N180650" s="32"/>
      <c r="O180650" s="32"/>
      <c r="P180650" s="32"/>
      <c r="Q180650" s="32"/>
      <c r="R180650" s="32"/>
      <c r="S180650" s="32"/>
      <c r="T180650" s="60"/>
      <c r="U180650" s="60"/>
      <c r="V180650" s="60"/>
      <c r="W180650" s="60"/>
    </row>
    <row r="180651" spans="1:23" s="56" customFormat="1">
      <c r="A180651" s="60"/>
      <c r="B180651" s="60"/>
      <c r="D180651" s="60" t="s">
        <v>508</v>
      </c>
      <c r="E180651" s="258"/>
      <c r="F180651" s="106"/>
      <c r="G180651" s="106"/>
      <c r="H180651" s="60"/>
      <c r="I180651" s="60"/>
      <c r="J180651" s="60"/>
      <c r="K180651" s="32"/>
      <c r="L180651" s="32"/>
      <c r="M180651" s="32"/>
      <c r="N180651" s="32"/>
      <c r="O180651" s="32"/>
      <c r="P180651" s="32"/>
      <c r="Q180651" s="32"/>
      <c r="R180651" s="32"/>
      <c r="S180651" s="32"/>
      <c r="T180651" s="60"/>
      <c r="U180651" s="60"/>
      <c r="V180651" s="60"/>
      <c r="W180651" s="60"/>
    </row>
    <row r="180652" spans="1:23" s="56" customFormat="1">
      <c r="A180652" s="60"/>
      <c r="B180652" s="60"/>
      <c r="D180652" s="60" t="s">
        <v>509</v>
      </c>
      <c r="E180652" s="258"/>
      <c r="F180652" s="106"/>
      <c r="G180652" s="106"/>
      <c r="H180652" s="60"/>
      <c r="I180652" s="60"/>
      <c r="J180652" s="60"/>
      <c r="K180652" s="32"/>
      <c r="L180652" s="32"/>
      <c r="M180652" s="32"/>
      <c r="N180652" s="32"/>
      <c r="O180652" s="32"/>
      <c r="P180652" s="32"/>
      <c r="Q180652" s="32"/>
      <c r="R180652" s="32"/>
      <c r="S180652" s="32"/>
      <c r="T180652" s="60"/>
      <c r="U180652" s="60"/>
      <c r="V180652" s="60"/>
      <c r="W180652" s="60"/>
    </row>
    <row r="180653" spans="1:23" s="56" customFormat="1">
      <c r="A180653" s="60"/>
      <c r="B180653" s="60"/>
      <c r="D180653" s="60" t="s">
        <v>510</v>
      </c>
      <c r="E180653" s="258"/>
      <c r="F180653" s="106"/>
      <c r="G180653" s="106"/>
      <c r="H180653" s="60"/>
      <c r="I180653" s="60"/>
      <c r="J180653" s="60"/>
      <c r="K180653" s="32"/>
      <c r="L180653" s="32"/>
      <c r="M180653" s="32"/>
      <c r="N180653" s="32"/>
      <c r="O180653" s="32"/>
      <c r="P180653" s="32"/>
      <c r="Q180653" s="32"/>
      <c r="R180653" s="32"/>
      <c r="S180653" s="32"/>
      <c r="T180653" s="60"/>
      <c r="U180653" s="60"/>
      <c r="V180653" s="60"/>
      <c r="W180653" s="60"/>
    </row>
    <row r="180654" spans="1:23" s="56" customFormat="1">
      <c r="A180654" s="60"/>
      <c r="B180654" s="60"/>
      <c r="D180654" s="60" t="s">
        <v>511</v>
      </c>
      <c r="E180654" s="258"/>
      <c r="F180654" s="106"/>
      <c r="G180654" s="106"/>
      <c r="H180654" s="60"/>
      <c r="I180654" s="60"/>
      <c r="J180654" s="60"/>
      <c r="K180654" s="32"/>
      <c r="L180654" s="32"/>
      <c r="M180654" s="32"/>
      <c r="N180654" s="32"/>
      <c r="O180654" s="32"/>
      <c r="P180654" s="32"/>
      <c r="Q180654" s="32"/>
      <c r="R180654" s="32"/>
      <c r="S180654" s="32"/>
      <c r="T180654" s="60"/>
      <c r="U180654" s="60"/>
      <c r="V180654" s="60"/>
      <c r="W180654" s="60"/>
    </row>
    <row r="180655" spans="1:23" s="56" customFormat="1">
      <c r="A180655" s="60"/>
      <c r="B180655" s="60"/>
      <c r="D180655" s="60" t="s">
        <v>512</v>
      </c>
      <c r="E180655" s="258"/>
      <c r="F180655" s="106"/>
      <c r="G180655" s="106"/>
      <c r="H180655" s="60"/>
      <c r="I180655" s="60"/>
      <c r="J180655" s="60"/>
      <c r="K180655" s="32"/>
      <c r="L180655" s="32"/>
      <c r="M180655" s="32"/>
      <c r="N180655" s="32"/>
      <c r="O180655" s="32"/>
      <c r="P180655" s="32"/>
      <c r="Q180655" s="32"/>
      <c r="R180655" s="32"/>
      <c r="S180655" s="32"/>
      <c r="T180655" s="60"/>
      <c r="U180655" s="60"/>
      <c r="V180655" s="60"/>
      <c r="W180655" s="60"/>
    </row>
    <row r="180656" spans="1:23" s="56" customFormat="1">
      <c r="A180656" s="60"/>
      <c r="B180656" s="60"/>
      <c r="D180656" s="60" t="s">
        <v>513</v>
      </c>
      <c r="E180656" s="258"/>
      <c r="F180656" s="106"/>
      <c r="G180656" s="106"/>
      <c r="H180656" s="60"/>
      <c r="I180656" s="60"/>
      <c r="J180656" s="60"/>
      <c r="K180656" s="32"/>
      <c r="L180656" s="32"/>
      <c r="M180656" s="32"/>
      <c r="N180656" s="32"/>
      <c r="O180656" s="32"/>
      <c r="P180656" s="32"/>
      <c r="Q180656" s="32"/>
      <c r="R180656" s="32"/>
      <c r="S180656" s="32"/>
      <c r="T180656" s="60"/>
      <c r="U180656" s="60"/>
      <c r="V180656" s="60"/>
      <c r="W180656" s="60"/>
    </row>
    <row r="180657" spans="1:23" s="56" customFormat="1">
      <c r="A180657" s="60"/>
      <c r="B180657" s="60"/>
      <c r="D180657" s="60" t="s">
        <v>514</v>
      </c>
      <c r="E180657" s="258"/>
      <c r="F180657" s="106"/>
      <c r="G180657" s="106"/>
      <c r="H180657" s="60"/>
      <c r="I180657" s="60"/>
      <c r="J180657" s="60"/>
      <c r="K180657" s="32"/>
      <c r="L180657" s="32"/>
      <c r="M180657" s="32"/>
      <c r="N180657" s="32"/>
      <c r="O180657" s="32"/>
      <c r="P180657" s="32"/>
      <c r="Q180657" s="32"/>
      <c r="R180657" s="32"/>
      <c r="S180657" s="32"/>
      <c r="T180657" s="60"/>
      <c r="U180657" s="60"/>
      <c r="V180657" s="60"/>
      <c r="W180657" s="60"/>
    </row>
    <row r="180658" spans="1:23" s="56" customFormat="1">
      <c r="A180658" s="60"/>
      <c r="B180658" s="60"/>
      <c r="D180658" s="60" t="s">
        <v>515</v>
      </c>
      <c r="E180658" s="258"/>
      <c r="F180658" s="106"/>
      <c r="G180658" s="106"/>
      <c r="H180658" s="60"/>
      <c r="I180658" s="60"/>
      <c r="J180658" s="60"/>
      <c r="K180658" s="32"/>
      <c r="L180658" s="32"/>
      <c r="M180658" s="32"/>
      <c r="N180658" s="32"/>
      <c r="O180658" s="32"/>
      <c r="P180658" s="32"/>
      <c r="Q180658" s="32"/>
      <c r="R180658" s="32"/>
      <c r="S180658" s="32"/>
      <c r="T180658" s="60"/>
      <c r="U180658" s="60"/>
      <c r="V180658" s="60"/>
      <c r="W180658" s="60"/>
    </row>
    <row r="180659" spans="1:23" s="56" customFormat="1">
      <c r="A180659" s="60"/>
      <c r="B180659" s="60"/>
      <c r="D180659" s="60" t="s">
        <v>516</v>
      </c>
      <c r="E180659" s="258"/>
      <c r="F180659" s="106"/>
      <c r="G180659" s="106"/>
      <c r="H180659" s="60"/>
      <c r="I180659" s="60"/>
      <c r="J180659" s="60"/>
      <c r="K180659" s="32"/>
      <c r="L180659" s="32"/>
      <c r="M180659" s="32"/>
      <c r="N180659" s="32"/>
      <c r="O180659" s="32"/>
      <c r="P180659" s="32"/>
      <c r="Q180659" s="32"/>
      <c r="R180659" s="32"/>
      <c r="S180659" s="32"/>
      <c r="T180659" s="60"/>
      <c r="U180659" s="60"/>
      <c r="V180659" s="60"/>
      <c r="W180659" s="60"/>
    </row>
    <row r="180660" spans="1:23" s="56" customFormat="1">
      <c r="A180660" s="60"/>
      <c r="B180660" s="60"/>
      <c r="D180660" s="60" t="s">
        <v>517</v>
      </c>
      <c r="E180660" s="258"/>
      <c r="F180660" s="106"/>
      <c r="G180660" s="106"/>
      <c r="H180660" s="60"/>
      <c r="I180660" s="60"/>
      <c r="J180660" s="60"/>
      <c r="K180660" s="32"/>
      <c r="L180660" s="32"/>
      <c r="M180660" s="32"/>
      <c r="N180660" s="32"/>
      <c r="O180660" s="32"/>
      <c r="P180660" s="32"/>
      <c r="Q180660" s="32"/>
      <c r="R180660" s="32"/>
      <c r="S180660" s="32"/>
      <c r="T180660" s="60"/>
      <c r="U180660" s="60"/>
      <c r="V180660" s="60"/>
      <c r="W180660" s="60"/>
    </row>
    <row r="180661" spans="1:23" s="56" customFormat="1">
      <c r="A180661" s="60"/>
      <c r="B180661" s="60"/>
      <c r="D180661" s="60" t="s">
        <v>518</v>
      </c>
      <c r="E180661" s="258"/>
      <c r="F180661" s="106"/>
      <c r="G180661" s="106"/>
      <c r="H180661" s="60"/>
      <c r="I180661" s="60"/>
      <c r="J180661" s="60"/>
      <c r="K180661" s="32"/>
      <c r="L180661" s="32"/>
      <c r="M180661" s="32"/>
      <c r="N180661" s="32"/>
      <c r="O180661" s="32"/>
      <c r="P180661" s="32"/>
      <c r="Q180661" s="32"/>
      <c r="R180661" s="32"/>
      <c r="S180661" s="32"/>
      <c r="T180661" s="60"/>
      <c r="U180661" s="60"/>
      <c r="V180661" s="60"/>
      <c r="W180661" s="60"/>
    </row>
    <row r="180662" spans="1:23" s="56" customFormat="1">
      <c r="A180662" s="60"/>
      <c r="B180662" s="60"/>
      <c r="D180662" s="60" t="s">
        <v>519</v>
      </c>
      <c r="E180662" s="258"/>
      <c r="F180662" s="106"/>
      <c r="G180662" s="106"/>
      <c r="H180662" s="60"/>
      <c r="I180662" s="60"/>
      <c r="J180662" s="60"/>
      <c r="K180662" s="32"/>
      <c r="L180662" s="32"/>
      <c r="M180662" s="32"/>
      <c r="N180662" s="32"/>
      <c r="O180662" s="32"/>
      <c r="P180662" s="32"/>
      <c r="Q180662" s="32"/>
      <c r="R180662" s="32"/>
      <c r="S180662" s="32"/>
      <c r="T180662" s="60"/>
      <c r="U180662" s="60"/>
      <c r="V180662" s="60"/>
      <c r="W180662" s="60"/>
    </row>
    <row r="180663" spans="1:23" s="56" customFormat="1">
      <c r="A180663" s="60"/>
      <c r="B180663" s="60"/>
      <c r="D180663" s="60" t="s">
        <v>520</v>
      </c>
      <c r="E180663" s="258"/>
      <c r="F180663" s="106"/>
      <c r="G180663" s="106"/>
      <c r="H180663" s="60"/>
      <c r="I180663" s="60"/>
      <c r="J180663" s="60"/>
      <c r="K180663" s="32"/>
      <c r="L180663" s="32"/>
      <c r="M180663" s="32"/>
      <c r="N180663" s="32"/>
      <c r="O180663" s="32"/>
      <c r="P180663" s="32"/>
      <c r="Q180663" s="32"/>
      <c r="R180663" s="32"/>
      <c r="S180663" s="32"/>
      <c r="T180663" s="60"/>
      <c r="U180663" s="60"/>
      <c r="V180663" s="60"/>
      <c r="W180663" s="60"/>
    </row>
    <row r="180664" spans="1:23" s="56" customFormat="1">
      <c r="A180664" s="60"/>
      <c r="B180664" s="60"/>
      <c r="D180664" s="60" t="s">
        <v>521</v>
      </c>
      <c r="E180664" s="258"/>
      <c r="F180664" s="106"/>
      <c r="G180664" s="106"/>
      <c r="H180664" s="60"/>
      <c r="I180664" s="60"/>
      <c r="J180664" s="60"/>
      <c r="K180664" s="32"/>
      <c r="L180664" s="32"/>
      <c r="M180664" s="32"/>
      <c r="N180664" s="32"/>
      <c r="O180664" s="32"/>
      <c r="P180664" s="32"/>
      <c r="Q180664" s="32"/>
      <c r="R180664" s="32"/>
      <c r="S180664" s="32"/>
      <c r="T180664" s="60"/>
      <c r="U180664" s="60"/>
      <c r="V180664" s="60"/>
      <c r="W180664" s="60"/>
    </row>
    <row r="180665" spans="1:23" s="56" customFormat="1">
      <c r="A180665" s="60"/>
      <c r="B180665" s="60"/>
      <c r="D180665" s="60" t="s">
        <v>522</v>
      </c>
      <c r="E180665" s="258"/>
      <c r="F180665" s="106"/>
      <c r="G180665" s="106"/>
      <c r="H180665" s="60"/>
      <c r="I180665" s="60"/>
      <c r="J180665" s="60"/>
      <c r="K180665" s="32"/>
      <c r="L180665" s="32"/>
      <c r="M180665" s="32"/>
      <c r="N180665" s="32"/>
      <c r="O180665" s="32"/>
      <c r="P180665" s="32"/>
      <c r="Q180665" s="32"/>
      <c r="R180665" s="32"/>
      <c r="S180665" s="32"/>
      <c r="T180665" s="60"/>
      <c r="U180665" s="60"/>
      <c r="V180665" s="60"/>
      <c r="W180665" s="60"/>
    </row>
    <row r="180666" spans="1:23" s="56" customFormat="1">
      <c r="A180666" s="60"/>
      <c r="B180666" s="60"/>
      <c r="D180666" s="60" t="s">
        <v>523</v>
      </c>
      <c r="E180666" s="258"/>
      <c r="F180666" s="106"/>
      <c r="G180666" s="106"/>
      <c r="H180666" s="60"/>
      <c r="I180666" s="60"/>
      <c r="J180666" s="60"/>
      <c r="K180666" s="32"/>
      <c r="L180666" s="32"/>
      <c r="M180666" s="32"/>
      <c r="N180666" s="32"/>
      <c r="O180666" s="32"/>
      <c r="P180666" s="32"/>
      <c r="Q180666" s="32"/>
      <c r="R180666" s="32"/>
      <c r="S180666" s="32"/>
      <c r="T180666" s="60"/>
      <c r="U180666" s="60"/>
      <c r="V180666" s="60"/>
      <c r="W180666" s="60"/>
    </row>
    <row r="180667" spans="1:23" s="56" customFormat="1">
      <c r="A180667" s="60"/>
      <c r="B180667" s="60"/>
      <c r="D180667" s="60" t="s">
        <v>524</v>
      </c>
      <c r="E180667" s="258"/>
      <c r="F180667" s="106"/>
      <c r="G180667" s="106"/>
      <c r="H180667" s="60"/>
      <c r="I180667" s="60"/>
      <c r="J180667" s="60"/>
      <c r="K180667" s="32"/>
      <c r="L180667" s="32"/>
      <c r="M180667" s="32"/>
      <c r="N180667" s="32"/>
      <c r="O180667" s="32"/>
      <c r="P180667" s="32"/>
      <c r="Q180667" s="32"/>
      <c r="R180667" s="32"/>
      <c r="S180667" s="32"/>
      <c r="T180667" s="60"/>
      <c r="U180667" s="60"/>
      <c r="V180667" s="60"/>
      <c r="W180667" s="60"/>
    </row>
    <row r="180668" spans="1:23" s="56" customFormat="1">
      <c r="A180668" s="60"/>
      <c r="B180668" s="60"/>
      <c r="D180668" s="60" t="s">
        <v>525</v>
      </c>
      <c r="E180668" s="258"/>
      <c r="F180668" s="106"/>
      <c r="G180668" s="106"/>
      <c r="H180668" s="60"/>
      <c r="I180668" s="60"/>
      <c r="J180668" s="60"/>
      <c r="K180668" s="32"/>
      <c r="L180668" s="32"/>
      <c r="M180668" s="32"/>
      <c r="N180668" s="32"/>
      <c r="O180668" s="32"/>
      <c r="P180668" s="32"/>
      <c r="Q180668" s="32"/>
      <c r="R180668" s="32"/>
      <c r="S180668" s="32"/>
      <c r="T180668" s="60"/>
      <c r="U180668" s="60"/>
      <c r="V180668" s="60"/>
      <c r="W180668" s="60"/>
    </row>
    <row r="180669" spans="1:23" s="56" customFormat="1">
      <c r="A180669" s="60"/>
      <c r="B180669" s="60"/>
      <c r="D180669" s="60" t="s">
        <v>526</v>
      </c>
      <c r="E180669" s="258"/>
      <c r="F180669" s="106"/>
      <c r="G180669" s="106"/>
      <c r="H180669" s="60"/>
      <c r="I180669" s="60"/>
      <c r="J180669" s="60"/>
      <c r="K180669" s="32"/>
      <c r="L180669" s="32"/>
      <c r="M180669" s="32"/>
      <c r="N180669" s="32"/>
      <c r="O180669" s="32"/>
      <c r="P180669" s="32"/>
      <c r="Q180669" s="32"/>
      <c r="R180669" s="32"/>
      <c r="S180669" s="32"/>
      <c r="T180669" s="60"/>
      <c r="U180669" s="60"/>
      <c r="V180669" s="60"/>
      <c r="W180669" s="60"/>
    </row>
    <row r="180670" spans="1:23" s="56" customFormat="1">
      <c r="A180670" s="60"/>
      <c r="B180670" s="60"/>
      <c r="D180670" s="60" t="s">
        <v>527</v>
      </c>
      <c r="E180670" s="258"/>
      <c r="F180670" s="106"/>
      <c r="G180670" s="106"/>
      <c r="H180670" s="60"/>
      <c r="I180670" s="60"/>
      <c r="J180670" s="60"/>
      <c r="K180670" s="32"/>
      <c r="L180670" s="32"/>
      <c r="M180670" s="32"/>
      <c r="N180670" s="32"/>
      <c r="O180670" s="32"/>
      <c r="P180670" s="32"/>
      <c r="Q180670" s="32"/>
      <c r="R180670" s="32"/>
      <c r="S180670" s="32"/>
      <c r="T180670" s="60"/>
      <c r="U180670" s="60"/>
      <c r="V180670" s="60"/>
      <c r="W180670" s="60"/>
    </row>
    <row r="196968" spans="1:23" s="56" customFormat="1">
      <c r="A196968" s="60"/>
      <c r="B196968" s="60"/>
      <c r="D196968" s="60" t="s">
        <v>85</v>
      </c>
      <c r="E196968" s="258"/>
      <c r="F196968" s="106"/>
      <c r="G196968" s="106"/>
      <c r="H196968" s="60"/>
      <c r="I196968" s="60"/>
      <c r="J196968" s="60"/>
      <c r="K196968" s="32"/>
      <c r="L196968" s="32"/>
      <c r="M196968" s="32"/>
      <c r="N196968" s="32"/>
      <c r="O196968" s="32"/>
      <c r="P196968" s="32"/>
      <c r="Q196968" s="32"/>
      <c r="R196968" s="32"/>
      <c r="S196968" s="32"/>
      <c r="T196968" s="60"/>
      <c r="U196968" s="60"/>
      <c r="V196968" s="60"/>
      <c r="W196968" s="60"/>
    </row>
    <row r="196969" spans="1:23" s="56" customFormat="1">
      <c r="A196969" s="60"/>
      <c r="B196969" s="60"/>
      <c r="D196969" s="60" t="s">
        <v>88</v>
      </c>
      <c r="E196969" s="258"/>
      <c r="F196969" s="106"/>
      <c r="G196969" s="106"/>
      <c r="H196969" s="60"/>
      <c r="I196969" s="60"/>
      <c r="J196969" s="60"/>
      <c r="K196969" s="32"/>
      <c r="L196969" s="32"/>
      <c r="M196969" s="32"/>
      <c r="N196969" s="32"/>
      <c r="O196969" s="32"/>
      <c r="P196969" s="32"/>
      <c r="Q196969" s="32"/>
      <c r="R196969" s="32"/>
      <c r="S196969" s="32"/>
      <c r="T196969" s="60"/>
      <c r="U196969" s="60"/>
      <c r="V196969" s="60"/>
      <c r="W196969" s="60"/>
    </row>
    <row r="196970" spans="1:23" s="56" customFormat="1">
      <c r="A196970" s="60"/>
      <c r="B196970" s="60"/>
      <c r="D196970" s="60" t="s">
        <v>443</v>
      </c>
      <c r="E196970" s="258"/>
      <c r="F196970" s="106"/>
      <c r="G196970" s="106"/>
      <c r="H196970" s="60"/>
      <c r="I196970" s="60"/>
      <c r="J196970" s="60"/>
      <c r="K196970" s="32"/>
      <c r="L196970" s="32"/>
      <c r="M196970" s="32"/>
      <c r="N196970" s="32"/>
      <c r="O196970" s="32"/>
      <c r="P196970" s="32"/>
      <c r="Q196970" s="32"/>
      <c r="R196970" s="32"/>
      <c r="S196970" s="32"/>
      <c r="T196970" s="60"/>
      <c r="U196970" s="60"/>
      <c r="V196970" s="60"/>
      <c r="W196970" s="60"/>
    </row>
    <row r="196971" spans="1:23" s="56" customFormat="1">
      <c r="A196971" s="60"/>
      <c r="B196971" s="60"/>
      <c r="D196971" s="60" t="s">
        <v>444</v>
      </c>
      <c r="E196971" s="258"/>
      <c r="F196971" s="106"/>
      <c r="G196971" s="106"/>
      <c r="H196971" s="60"/>
      <c r="I196971" s="60"/>
      <c r="J196971" s="60"/>
      <c r="K196971" s="32"/>
      <c r="L196971" s="32"/>
      <c r="M196971" s="32"/>
      <c r="N196971" s="32"/>
      <c r="O196971" s="32"/>
      <c r="P196971" s="32"/>
      <c r="Q196971" s="32"/>
      <c r="R196971" s="32"/>
      <c r="S196971" s="32"/>
      <c r="T196971" s="60"/>
      <c r="U196971" s="60"/>
      <c r="V196971" s="60"/>
      <c r="W196971" s="60"/>
    </row>
    <row r="196972" spans="1:23" s="56" customFormat="1">
      <c r="A196972" s="60"/>
      <c r="B196972" s="60"/>
      <c r="D196972" s="60" t="s">
        <v>445</v>
      </c>
      <c r="E196972" s="258"/>
      <c r="F196972" s="106"/>
      <c r="G196972" s="106"/>
      <c r="H196972" s="60"/>
      <c r="I196972" s="60"/>
      <c r="J196972" s="60"/>
      <c r="K196972" s="32"/>
      <c r="L196972" s="32"/>
      <c r="M196972" s="32"/>
      <c r="N196972" s="32"/>
      <c r="O196972" s="32"/>
      <c r="P196972" s="32"/>
      <c r="Q196972" s="32"/>
      <c r="R196972" s="32"/>
      <c r="S196972" s="32"/>
      <c r="T196972" s="60"/>
      <c r="U196972" s="60"/>
      <c r="V196972" s="60"/>
      <c r="W196972" s="60"/>
    </row>
    <row r="196973" spans="1:23" s="56" customFormat="1">
      <c r="A196973" s="60"/>
      <c r="B196973" s="60"/>
      <c r="D196973" s="60" t="s">
        <v>446</v>
      </c>
      <c r="E196973" s="258"/>
      <c r="F196973" s="106"/>
      <c r="G196973" s="106"/>
      <c r="H196973" s="60"/>
      <c r="I196973" s="60"/>
      <c r="J196973" s="60"/>
      <c r="K196973" s="32"/>
      <c r="L196973" s="32"/>
      <c r="M196973" s="32"/>
      <c r="N196973" s="32"/>
      <c r="O196973" s="32"/>
      <c r="P196973" s="32"/>
      <c r="Q196973" s="32"/>
      <c r="R196973" s="32"/>
      <c r="S196973" s="32"/>
      <c r="T196973" s="60"/>
      <c r="U196973" s="60"/>
      <c r="V196973" s="60"/>
      <c r="W196973" s="60"/>
    </row>
    <row r="196974" spans="1:23" s="56" customFormat="1">
      <c r="A196974" s="60"/>
      <c r="B196974" s="60"/>
      <c r="D196974" s="60" t="s">
        <v>447</v>
      </c>
      <c r="E196974" s="258"/>
      <c r="F196974" s="106"/>
      <c r="G196974" s="106"/>
      <c r="H196974" s="60"/>
      <c r="I196974" s="60"/>
      <c r="J196974" s="60"/>
      <c r="K196974" s="32"/>
      <c r="L196974" s="32"/>
      <c r="M196974" s="32"/>
      <c r="N196974" s="32"/>
      <c r="O196974" s="32"/>
      <c r="P196974" s="32"/>
      <c r="Q196974" s="32"/>
      <c r="R196974" s="32"/>
      <c r="S196974" s="32"/>
      <c r="T196974" s="60"/>
      <c r="U196974" s="60"/>
      <c r="V196974" s="60"/>
      <c r="W196974" s="60"/>
    </row>
    <row r="196975" spans="1:23" s="56" customFormat="1">
      <c r="A196975" s="60"/>
      <c r="B196975" s="60"/>
      <c r="D196975" s="60" t="s">
        <v>448</v>
      </c>
      <c r="E196975" s="258"/>
      <c r="F196975" s="106"/>
      <c r="G196975" s="106"/>
      <c r="H196975" s="60"/>
      <c r="I196975" s="60"/>
      <c r="J196975" s="60"/>
      <c r="K196975" s="32"/>
      <c r="L196975" s="32"/>
      <c r="M196975" s="32"/>
      <c r="N196975" s="32"/>
      <c r="O196975" s="32"/>
      <c r="P196975" s="32"/>
      <c r="Q196975" s="32"/>
      <c r="R196975" s="32"/>
      <c r="S196975" s="32"/>
      <c r="T196975" s="60"/>
      <c r="U196975" s="60"/>
      <c r="V196975" s="60"/>
      <c r="W196975" s="60"/>
    </row>
    <row r="196976" spans="1:23" s="56" customFormat="1">
      <c r="A196976" s="60"/>
      <c r="B196976" s="60"/>
      <c r="D196976" s="60" t="s">
        <v>449</v>
      </c>
      <c r="E196976" s="258"/>
      <c r="F196976" s="106"/>
      <c r="G196976" s="106"/>
      <c r="H196976" s="60"/>
      <c r="I196976" s="60"/>
      <c r="J196976" s="60"/>
      <c r="K196976" s="32"/>
      <c r="L196976" s="32"/>
      <c r="M196976" s="32"/>
      <c r="N196976" s="32"/>
      <c r="O196976" s="32"/>
      <c r="P196976" s="32"/>
      <c r="Q196976" s="32"/>
      <c r="R196976" s="32"/>
      <c r="S196976" s="32"/>
      <c r="T196976" s="60"/>
      <c r="U196976" s="60"/>
      <c r="V196976" s="60"/>
      <c r="W196976" s="60"/>
    </row>
    <row r="196977" spans="1:23" s="56" customFormat="1">
      <c r="A196977" s="60"/>
      <c r="B196977" s="60"/>
      <c r="D196977" s="60" t="s">
        <v>450</v>
      </c>
      <c r="E196977" s="258"/>
      <c r="F196977" s="106"/>
      <c r="G196977" s="106"/>
      <c r="H196977" s="60"/>
      <c r="I196977" s="60"/>
      <c r="J196977" s="60"/>
      <c r="K196977" s="32"/>
      <c r="L196977" s="32"/>
      <c r="M196977" s="32"/>
      <c r="N196977" s="32"/>
      <c r="O196977" s="32"/>
      <c r="P196977" s="32"/>
      <c r="Q196977" s="32"/>
      <c r="R196977" s="32"/>
      <c r="S196977" s="32"/>
      <c r="T196977" s="60"/>
      <c r="U196977" s="60"/>
      <c r="V196977" s="60"/>
      <c r="W196977" s="60"/>
    </row>
    <row r="196978" spans="1:23" s="56" customFormat="1">
      <c r="A196978" s="60"/>
      <c r="B196978" s="60"/>
      <c r="D196978" s="60" t="s">
        <v>451</v>
      </c>
      <c r="E196978" s="258"/>
      <c r="F196978" s="106"/>
      <c r="G196978" s="106"/>
      <c r="H196978" s="60"/>
      <c r="I196978" s="60"/>
      <c r="J196978" s="60"/>
      <c r="K196978" s="32"/>
      <c r="L196978" s="32"/>
      <c r="M196978" s="32"/>
      <c r="N196978" s="32"/>
      <c r="O196978" s="32"/>
      <c r="P196978" s="32"/>
      <c r="Q196978" s="32"/>
      <c r="R196978" s="32"/>
      <c r="S196978" s="32"/>
      <c r="T196978" s="60"/>
      <c r="U196978" s="60"/>
      <c r="V196978" s="60"/>
      <c r="W196978" s="60"/>
    </row>
    <row r="196979" spans="1:23" s="56" customFormat="1">
      <c r="A196979" s="60"/>
      <c r="B196979" s="60"/>
      <c r="D196979" s="60" t="s">
        <v>452</v>
      </c>
      <c r="E196979" s="258"/>
      <c r="F196979" s="106"/>
      <c r="G196979" s="106"/>
      <c r="H196979" s="60"/>
      <c r="I196979" s="60"/>
      <c r="J196979" s="60"/>
      <c r="K196979" s="32"/>
      <c r="L196979" s="32"/>
      <c r="M196979" s="32"/>
      <c r="N196979" s="32"/>
      <c r="O196979" s="32"/>
      <c r="P196979" s="32"/>
      <c r="Q196979" s="32"/>
      <c r="R196979" s="32"/>
      <c r="S196979" s="32"/>
      <c r="T196979" s="60"/>
      <c r="U196979" s="60"/>
      <c r="V196979" s="60"/>
      <c r="W196979" s="60"/>
    </row>
    <row r="196980" spans="1:23" s="56" customFormat="1">
      <c r="A196980" s="60"/>
      <c r="B196980" s="60"/>
      <c r="D196980" s="60" t="s">
        <v>453</v>
      </c>
      <c r="E196980" s="258"/>
      <c r="F196980" s="106"/>
      <c r="G196980" s="106"/>
      <c r="H196980" s="60"/>
      <c r="I196980" s="60"/>
      <c r="J196980" s="60"/>
      <c r="K196980" s="32"/>
      <c r="L196980" s="32"/>
      <c r="M196980" s="32"/>
      <c r="N196980" s="32"/>
      <c r="O196980" s="32"/>
      <c r="P196980" s="32"/>
      <c r="Q196980" s="32"/>
      <c r="R196980" s="32"/>
      <c r="S196980" s="32"/>
      <c r="T196980" s="60"/>
      <c r="U196980" s="60"/>
      <c r="V196980" s="60"/>
      <c r="W196980" s="60"/>
    </row>
    <row r="196981" spans="1:23" s="56" customFormat="1">
      <c r="A196981" s="60"/>
      <c r="B196981" s="60"/>
      <c r="D196981" s="60" t="s">
        <v>454</v>
      </c>
      <c r="E196981" s="258"/>
      <c r="F196981" s="106"/>
      <c r="G196981" s="106"/>
      <c r="H196981" s="60"/>
      <c r="I196981" s="60"/>
      <c r="J196981" s="60"/>
      <c r="K196981" s="32"/>
      <c r="L196981" s="32"/>
      <c r="M196981" s="32"/>
      <c r="N196981" s="32"/>
      <c r="O196981" s="32"/>
      <c r="P196981" s="32"/>
      <c r="Q196981" s="32"/>
      <c r="R196981" s="32"/>
      <c r="S196981" s="32"/>
      <c r="T196981" s="60"/>
      <c r="U196981" s="60"/>
      <c r="V196981" s="60"/>
      <c r="W196981" s="60"/>
    </row>
    <row r="196982" spans="1:23" s="56" customFormat="1">
      <c r="A196982" s="60"/>
      <c r="B196982" s="60"/>
      <c r="D196982" s="60" t="s">
        <v>455</v>
      </c>
      <c r="E196982" s="258"/>
      <c r="F196982" s="106"/>
      <c r="G196982" s="106"/>
      <c r="H196982" s="60"/>
      <c r="I196982" s="60"/>
      <c r="J196982" s="60"/>
      <c r="K196982" s="32"/>
      <c r="L196982" s="32"/>
      <c r="M196982" s="32"/>
      <c r="N196982" s="32"/>
      <c r="O196982" s="32"/>
      <c r="P196982" s="32"/>
      <c r="Q196982" s="32"/>
      <c r="R196982" s="32"/>
      <c r="S196982" s="32"/>
      <c r="T196982" s="60"/>
      <c r="U196982" s="60"/>
      <c r="V196982" s="60"/>
      <c r="W196982" s="60"/>
    </row>
    <row r="196983" spans="1:23" s="56" customFormat="1">
      <c r="A196983" s="60"/>
      <c r="B196983" s="60"/>
      <c r="D196983" s="60" t="s">
        <v>456</v>
      </c>
      <c r="E196983" s="258"/>
      <c r="F196983" s="106"/>
      <c r="G196983" s="106"/>
      <c r="H196983" s="60"/>
      <c r="I196983" s="60"/>
      <c r="J196983" s="60"/>
      <c r="K196983" s="32"/>
      <c r="L196983" s="32"/>
      <c r="M196983" s="32"/>
      <c r="N196983" s="32"/>
      <c r="O196983" s="32"/>
      <c r="P196983" s="32"/>
      <c r="Q196983" s="32"/>
      <c r="R196983" s="32"/>
      <c r="S196983" s="32"/>
      <c r="T196983" s="60"/>
      <c r="U196983" s="60"/>
      <c r="V196983" s="60"/>
      <c r="W196983" s="60"/>
    </row>
    <row r="196984" spans="1:23" s="56" customFormat="1">
      <c r="A196984" s="60"/>
      <c r="B196984" s="60"/>
      <c r="D196984" s="60" t="s">
        <v>457</v>
      </c>
      <c r="E196984" s="258"/>
      <c r="F196984" s="106"/>
      <c r="G196984" s="106"/>
      <c r="H196984" s="60"/>
      <c r="I196984" s="60"/>
      <c r="J196984" s="60"/>
      <c r="K196984" s="32"/>
      <c r="L196984" s="32"/>
      <c r="M196984" s="32"/>
      <c r="N196984" s="32"/>
      <c r="O196984" s="32"/>
      <c r="P196984" s="32"/>
      <c r="Q196984" s="32"/>
      <c r="R196984" s="32"/>
      <c r="S196984" s="32"/>
      <c r="T196984" s="60"/>
      <c r="U196984" s="60"/>
      <c r="V196984" s="60"/>
      <c r="W196984" s="60"/>
    </row>
    <row r="196985" spans="1:23" s="56" customFormat="1">
      <c r="A196985" s="60"/>
      <c r="B196985" s="60"/>
      <c r="D196985" s="60" t="s">
        <v>458</v>
      </c>
      <c r="E196985" s="258"/>
      <c r="F196985" s="106"/>
      <c r="G196985" s="106"/>
      <c r="H196985" s="60"/>
      <c r="I196985" s="60"/>
      <c r="J196985" s="60"/>
      <c r="K196985" s="32"/>
      <c r="L196985" s="32"/>
      <c r="M196985" s="32"/>
      <c r="N196985" s="32"/>
      <c r="O196985" s="32"/>
      <c r="P196985" s="32"/>
      <c r="Q196985" s="32"/>
      <c r="R196985" s="32"/>
      <c r="S196985" s="32"/>
      <c r="T196985" s="60"/>
      <c r="U196985" s="60"/>
      <c r="V196985" s="60"/>
      <c r="W196985" s="60"/>
    </row>
    <row r="196986" spans="1:23" s="56" customFormat="1">
      <c r="A196986" s="60"/>
      <c r="B196986" s="60"/>
      <c r="D196986" s="60" t="s">
        <v>459</v>
      </c>
      <c r="E196986" s="258"/>
      <c r="F196986" s="106"/>
      <c r="G196986" s="106"/>
      <c r="H196986" s="60"/>
      <c r="I196986" s="60"/>
      <c r="J196986" s="60"/>
      <c r="K196986" s="32"/>
      <c r="L196986" s="32"/>
      <c r="M196986" s="32"/>
      <c r="N196986" s="32"/>
      <c r="O196986" s="32"/>
      <c r="P196986" s="32"/>
      <c r="Q196986" s="32"/>
      <c r="R196986" s="32"/>
      <c r="S196986" s="32"/>
      <c r="T196986" s="60"/>
      <c r="U196986" s="60"/>
      <c r="V196986" s="60"/>
      <c r="W196986" s="60"/>
    </row>
    <row r="196987" spans="1:23" s="56" customFormat="1">
      <c r="A196987" s="60"/>
      <c r="B196987" s="60"/>
      <c r="D196987" s="60" t="s">
        <v>460</v>
      </c>
      <c r="E196987" s="258"/>
      <c r="F196987" s="106"/>
      <c r="G196987" s="106"/>
      <c r="H196987" s="60"/>
      <c r="I196987" s="60"/>
      <c r="J196987" s="60"/>
      <c r="K196987" s="32"/>
      <c r="L196987" s="32"/>
      <c r="M196987" s="32"/>
      <c r="N196987" s="32"/>
      <c r="O196987" s="32"/>
      <c r="P196987" s="32"/>
      <c r="Q196987" s="32"/>
      <c r="R196987" s="32"/>
      <c r="S196987" s="32"/>
      <c r="T196987" s="60"/>
      <c r="U196987" s="60"/>
      <c r="V196987" s="60"/>
      <c r="W196987" s="60"/>
    </row>
    <row r="196988" spans="1:23" s="56" customFormat="1">
      <c r="A196988" s="60"/>
      <c r="B196988" s="60"/>
      <c r="D196988" s="60" t="s">
        <v>461</v>
      </c>
      <c r="E196988" s="258"/>
      <c r="F196988" s="106"/>
      <c r="G196988" s="106"/>
      <c r="H196988" s="60"/>
      <c r="I196988" s="60"/>
      <c r="J196988" s="60"/>
      <c r="K196988" s="32"/>
      <c r="L196988" s="32"/>
      <c r="M196988" s="32"/>
      <c r="N196988" s="32"/>
      <c r="O196988" s="32"/>
      <c r="P196988" s="32"/>
      <c r="Q196988" s="32"/>
      <c r="R196988" s="32"/>
      <c r="S196988" s="32"/>
      <c r="T196988" s="60"/>
      <c r="U196988" s="60"/>
      <c r="V196988" s="60"/>
      <c r="W196988" s="60"/>
    </row>
    <row r="196989" spans="1:23" s="56" customFormat="1">
      <c r="A196989" s="60"/>
      <c r="B196989" s="60"/>
      <c r="D196989" s="60" t="s">
        <v>462</v>
      </c>
      <c r="E196989" s="258"/>
      <c r="F196989" s="106"/>
      <c r="G196989" s="106"/>
      <c r="H196989" s="60"/>
      <c r="I196989" s="60"/>
      <c r="J196989" s="60"/>
      <c r="K196989" s="32"/>
      <c r="L196989" s="32"/>
      <c r="M196989" s="32"/>
      <c r="N196989" s="32"/>
      <c r="O196989" s="32"/>
      <c r="P196989" s="32"/>
      <c r="Q196989" s="32"/>
      <c r="R196989" s="32"/>
      <c r="S196989" s="32"/>
      <c r="T196989" s="60"/>
      <c r="U196989" s="60"/>
      <c r="V196989" s="60"/>
      <c r="W196989" s="60"/>
    </row>
    <row r="196990" spans="1:23" s="56" customFormat="1">
      <c r="A196990" s="60"/>
      <c r="B196990" s="60"/>
      <c r="D196990" s="60" t="s">
        <v>463</v>
      </c>
      <c r="E196990" s="258"/>
      <c r="F196990" s="106"/>
      <c r="G196990" s="106"/>
      <c r="H196990" s="60"/>
      <c r="I196990" s="60"/>
      <c r="J196990" s="60"/>
      <c r="K196990" s="32"/>
      <c r="L196990" s="32"/>
      <c r="M196990" s="32"/>
      <c r="N196990" s="32"/>
      <c r="O196990" s="32"/>
      <c r="P196990" s="32"/>
      <c r="Q196990" s="32"/>
      <c r="R196990" s="32"/>
      <c r="S196990" s="32"/>
      <c r="T196990" s="60"/>
      <c r="U196990" s="60"/>
      <c r="V196990" s="60"/>
      <c r="W196990" s="60"/>
    </row>
    <row r="196991" spans="1:23" s="56" customFormat="1">
      <c r="A196991" s="60"/>
      <c r="B196991" s="60"/>
      <c r="D196991" s="60" t="s">
        <v>464</v>
      </c>
      <c r="E196991" s="258"/>
      <c r="F196991" s="106"/>
      <c r="G196991" s="106"/>
      <c r="H196991" s="60"/>
      <c r="I196991" s="60"/>
      <c r="J196991" s="60"/>
      <c r="K196991" s="32"/>
      <c r="L196991" s="32"/>
      <c r="M196991" s="32"/>
      <c r="N196991" s="32"/>
      <c r="O196991" s="32"/>
      <c r="P196991" s="32"/>
      <c r="Q196991" s="32"/>
      <c r="R196991" s="32"/>
      <c r="S196991" s="32"/>
      <c r="T196991" s="60"/>
      <c r="U196991" s="60"/>
      <c r="V196991" s="60"/>
      <c r="W196991" s="60"/>
    </row>
    <row r="196992" spans="1:23" s="56" customFormat="1">
      <c r="A196992" s="60"/>
      <c r="B196992" s="60"/>
      <c r="D196992" s="60" t="s">
        <v>465</v>
      </c>
      <c r="E196992" s="258"/>
      <c r="F196992" s="106"/>
      <c r="G196992" s="106"/>
      <c r="H196992" s="60"/>
      <c r="I196992" s="60"/>
      <c r="J196992" s="60"/>
      <c r="K196992" s="32"/>
      <c r="L196992" s="32"/>
      <c r="M196992" s="32"/>
      <c r="N196992" s="32"/>
      <c r="O196992" s="32"/>
      <c r="P196992" s="32"/>
      <c r="Q196992" s="32"/>
      <c r="R196992" s="32"/>
      <c r="S196992" s="32"/>
      <c r="T196992" s="60"/>
      <c r="U196992" s="60"/>
      <c r="V196992" s="60"/>
      <c r="W196992" s="60"/>
    </row>
    <row r="196993" spans="1:23" s="56" customFormat="1">
      <c r="A196993" s="60"/>
      <c r="B196993" s="60"/>
      <c r="D196993" s="60" t="s">
        <v>466</v>
      </c>
      <c r="E196993" s="258"/>
      <c r="F196993" s="106"/>
      <c r="G196993" s="106"/>
      <c r="H196993" s="60"/>
      <c r="I196993" s="60"/>
      <c r="J196993" s="60"/>
      <c r="K196993" s="32"/>
      <c r="L196993" s="32"/>
      <c r="M196993" s="32"/>
      <c r="N196993" s="32"/>
      <c r="O196993" s="32"/>
      <c r="P196993" s="32"/>
      <c r="Q196993" s="32"/>
      <c r="R196993" s="32"/>
      <c r="S196993" s="32"/>
      <c r="T196993" s="60"/>
      <c r="U196993" s="60"/>
      <c r="V196993" s="60"/>
      <c r="W196993" s="60"/>
    </row>
    <row r="196994" spans="1:23" s="56" customFormat="1">
      <c r="A196994" s="60"/>
      <c r="B196994" s="60"/>
      <c r="D196994" s="60" t="s">
        <v>467</v>
      </c>
      <c r="E196994" s="258"/>
      <c r="F196994" s="106"/>
      <c r="G196994" s="106"/>
      <c r="H196994" s="60"/>
      <c r="I196994" s="60"/>
      <c r="J196994" s="60"/>
      <c r="K196994" s="32"/>
      <c r="L196994" s="32"/>
      <c r="M196994" s="32"/>
      <c r="N196994" s="32"/>
      <c r="O196994" s="32"/>
      <c r="P196994" s="32"/>
      <c r="Q196994" s="32"/>
      <c r="R196994" s="32"/>
      <c r="S196994" s="32"/>
      <c r="T196994" s="60"/>
      <c r="U196994" s="60"/>
      <c r="V196994" s="60"/>
      <c r="W196994" s="60"/>
    </row>
    <row r="196995" spans="1:23" s="56" customFormat="1">
      <c r="A196995" s="60"/>
      <c r="B196995" s="60"/>
      <c r="D196995" s="60" t="s">
        <v>468</v>
      </c>
      <c r="E196995" s="258"/>
      <c r="F196995" s="106"/>
      <c r="G196995" s="106"/>
      <c r="H196995" s="60"/>
      <c r="I196995" s="60"/>
      <c r="J196995" s="60"/>
      <c r="K196995" s="32"/>
      <c r="L196995" s="32"/>
      <c r="M196995" s="32"/>
      <c r="N196995" s="32"/>
      <c r="O196995" s="32"/>
      <c r="P196995" s="32"/>
      <c r="Q196995" s="32"/>
      <c r="R196995" s="32"/>
      <c r="S196995" s="32"/>
      <c r="T196995" s="60"/>
      <c r="U196995" s="60"/>
      <c r="V196995" s="60"/>
      <c r="W196995" s="60"/>
    </row>
    <row r="196996" spans="1:23" s="56" customFormat="1">
      <c r="A196996" s="60"/>
      <c r="B196996" s="60"/>
      <c r="D196996" s="60" t="s">
        <v>469</v>
      </c>
      <c r="E196996" s="258"/>
      <c r="F196996" s="106"/>
      <c r="G196996" s="106"/>
      <c r="H196996" s="60"/>
      <c r="I196996" s="60"/>
      <c r="J196996" s="60"/>
      <c r="K196996" s="32"/>
      <c r="L196996" s="32"/>
      <c r="M196996" s="32"/>
      <c r="N196996" s="32"/>
      <c r="O196996" s="32"/>
      <c r="P196996" s="32"/>
      <c r="Q196996" s="32"/>
      <c r="R196996" s="32"/>
      <c r="S196996" s="32"/>
      <c r="T196996" s="60"/>
      <c r="U196996" s="60"/>
      <c r="V196996" s="60"/>
      <c r="W196996" s="60"/>
    </row>
    <row r="196997" spans="1:23" s="56" customFormat="1">
      <c r="A196997" s="60"/>
      <c r="B196997" s="60"/>
      <c r="D196997" s="60" t="s">
        <v>470</v>
      </c>
      <c r="E196997" s="258"/>
      <c r="F196997" s="106"/>
      <c r="G196997" s="106"/>
      <c r="H196997" s="60"/>
      <c r="I196997" s="60"/>
      <c r="J196997" s="60"/>
      <c r="K196997" s="32"/>
      <c r="L196997" s="32"/>
      <c r="M196997" s="32"/>
      <c r="N196997" s="32"/>
      <c r="O196997" s="32"/>
      <c r="P196997" s="32"/>
      <c r="Q196997" s="32"/>
      <c r="R196997" s="32"/>
      <c r="S196997" s="32"/>
      <c r="T196997" s="60"/>
      <c r="U196997" s="60"/>
      <c r="V196997" s="60"/>
      <c r="W196997" s="60"/>
    </row>
    <row r="196998" spans="1:23" s="56" customFormat="1">
      <c r="A196998" s="60"/>
      <c r="B196998" s="60"/>
      <c r="D196998" s="60" t="s">
        <v>471</v>
      </c>
      <c r="E196998" s="258"/>
      <c r="F196998" s="106"/>
      <c r="G196998" s="106"/>
      <c r="H196998" s="60"/>
      <c r="I196998" s="60"/>
      <c r="J196998" s="60"/>
      <c r="K196998" s="32"/>
      <c r="L196998" s="32"/>
      <c r="M196998" s="32"/>
      <c r="N196998" s="32"/>
      <c r="O196998" s="32"/>
      <c r="P196998" s="32"/>
      <c r="Q196998" s="32"/>
      <c r="R196998" s="32"/>
      <c r="S196998" s="32"/>
      <c r="T196998" s="60"/>
      <c r="U196998" s="60"/>
      <c r="V196998" s="60"/>
      <c r="W196998" s="60"/>
    </row>
    <row r="196999" spans="1:23" s="56" customFormat="1">
      <c r="A196999" s="60"/>
      <c r="B196999" s="60"/>
      <c r="D196999" s="60" t="s">
        <v>472</v>
      </c>
      <c r="E196999" s="258"/>
      <c r="F196999" s="106"/>
      <c r="G196999" s="106"/>
      <c r="H196999" s="60"/>
      <c r="I196999" s="60"/>
      <c r="J196999" s="60"/>
      <c r="K196999" s="32"/>
      <c r="L196999" s="32"/>
      <c r="M196999" s="32"/>
      <c r="N196999" s="32"/>
      <c r="O196999" s="32"/>
      <c r="P196999" s="32"/>
      <c r="Q196999" s="32"/>
      <c r="R196999" s="32"/>
      <c r="S196999" s="32"/>
      <c r="T196999" s="60"/>
      <c r="U196999" s="60"/>
      <c r="V196999" s="60"/>
      <c r="W196999" s="60"/>
    </row>
    <row r="197000" spans="1:23" s="56" customFormat="1">
      <c r="A197000" s="60"/>
      <c r="B197000" s="60"/>
      <c r="D197000" s="60" t="s">
        <v>473</v>
      </c>
      <c r="E197000" s="258"/>
      <c r="F197000" s="106"/>
      <c r="G197000" s="106"/>
      <c r="H197000" s="60"/>
      <c r="I197000" s="60"/>
      <c r="J197000" s="60"/>
      <c r="K197000" s="32"/>
      <c r="L197000" s="32"/>
      <c r="M197000" s="32"/>
      <c r="N197000" s="32"/>
      <c r="O197000" s="32"/>
      <c r="P197000" s="32"/>
      <c r="Q197000" s="32"/>
      <c r="R197000" s="32"/>
      <c r="S197000" s="32"/>
      <c r="T197000" s="60"/>
      <c r="U197000" s="60"/>
      <c r="V197000" s="60"/>
      <c r="W197000" s="60"/>
    </row>
    <row r="197001" spans="1:23" s="56" customFormat="1">
      <c r="A197001" s="60"/>
      <c r="B197001" s="60"/>
      <c r="D197001" s="60" t="s">
        <v>474</v>
      </c>
      <c r="E197001" s="258"/>
      <c r="F197001" s="106"/>
      <c r="G197001" s="106"/>
      <c r="H197001" s="60"/>
      <c r="I197001" s="60"/>
      <c r="J197001" s="60"/>
      <c r="K197001" s="32"/>
      <c r="L197001" s="32"/>
      <c r="M197001" s="32"/>
      <c r="N197001" s="32"/>
      <c r="O197001" s="32"/>
      <c r="P197001" s="32"/>
      <c r="Q197001" s="32"/>
      <c r="R197001" s="32"/>
      <c r="S197001" s="32"/>
      <c r="T197001" s="60"/>
      <c r="U197001" s="60"/>
      <c r="V197001" s="60"/>
      <c r="W197001" s="60"/>
    </row>
    <row r="197002" spans="1:23" s="56" customFormat="1">
      <c r="A197002" s="60"/>
      <c r="B197002" s="60"/>
      <c r="D197002" s="60" t="s">
        <v>475</v>
      </c>
      <c r="E197002" s="258"/>
      <c r="F197002" s="106"/>
      <c r="G197002" s="106"/>
      <c r="H197002" s="60"/>
      <c r="I197002" s="60"/>
      <c r="J197002" s="60"/>
      <c r="K197002" s="32"/>
      <c r="L197002" s="32"/>
      <c r="M197002" s="32"/>
      <c r="N197002" s="32"/>
      <c r="O197002" s="32"/>
      <c r="P197002" s="32"/>
      <c r="Q197002" s="32"/>
      <c r="R197002" s="32"/>
      <c r="S197002" s="32"/>
      <c r="T197002" s="60"/>
      <c r="U197002" s="60"/>
      <c r="V197002" s="60"/>
      <c r="W197002" s="60"/>
    </row>
    <row r="197003" spans="1:23" s="56" customFormat="1">
      <c r="A197003" s="60"/>
      <c r="B197003" s="60"/>
      <c r="D197003" s="60" t="s">
        <v>476</v>
      </c>
      <c r="E197003" s="258"/>
      <c r="F197003" s="106"/>
      <c r="G197003" s="106"/>
      <c r="H197003" s="60"/>
      <c r="I197003" s="60"/>
      <c r="J197003" s="60"/>
      <c r="K197003" s="32"/>
      <c r="L197003" s="32"/>
      <c r="M197003" s="32"/>
      <c r="N197003" s="32"/>
      <c r="O197003" s="32"/>
      <c r="P197003" s="32"/>
      <c r="Q197003" s="32"/>
      <c r="R197003" s="32"/>
      <c r="S197003" s="32"/>
      <c r="T197003" s="60"/>
      <c r="U197003" s="60"/>
      <c r="V197003" s="60"/>
      <c r="W197003" s="60"/>
    </row>
    <row r="197004" spans="1:23" s="56" customFormat="1">
      <c r="A197004" s="60"/>
      <c r="B197004" s="60"/>
      <c r="D197004" s="60" t="s">
        <v>477</v>
      </c>
      <c r="E197004" s="258"/>
      <c r="F197004" s="106"/>
      <c r="G197004" s="106"/>
      <c r="H197004" s="60"/>
      <c r="I197004" s="60"/>
      <c r="J197004" s="60"/>
      <c r="K197004" s="32"/>
      <c r="L197004" s="32"/>
      <c r="M197004" s="32"/>
      <c r="N197004" s="32"/>
      <c r="O197004" s="32"/>
      <c r="P197004" s="32"/>
      <c r="Q197004" s="32"/>
      <c r="R197004" s="32"/>
      <c r="S197004" s="32"/>
      <c r="T197004" s="60"/>
      <c r="U197004" s="60"/>
      <c r="V197004" s="60"/>
      <c r="W197004" s="60"/>
    </row>
    <row r="197005" spans="1:23" s="56" customFormat="1">
      <c r="A197005" s="60"/>
      <c r="B197005" s="60"/>
      <c r="D197005" s="60" t="s">
        <v>478</v>
      </c>
      <c r="E197005" s="258"/>
      <c r="F197005" s="106"/>
      <c r="G197005" s="106"/>
      <c r="H197005" s="60"/>
      <c r="I197005" s="60"/>
      <c r="J197005" s="60"/>
      <c r="K197005" s="32"/>
      <c r="L197005" s="32"/>
      <c r="M197005" s="32"/>
      <c r="N197005" s="32"/>
      <c r="O197005" s="32"/>
      <c r="P197005" s="32"/>
      <c r="Q197005" s="32"/>
      <c r="R197005" s="32"/>
      <c r="S197005" s="32"/>
      <c r="T197005" s="60"/>
      <c r="U197005" s="60"/>
      <c r="V197005" s="60"/>
      <c r="W197005" s="60"/>
    </row>
    <row r="197006" spans="1:23" s="56" customFormat="1">
      <c r="A197006" s="60"/>
      <c r="B197006" s="60"/>
      <c r="D197006" s="60" t="s">
        <v>479</v>
      </c>
      <c r="E197006" s="258"/>
      <c r="F197006" s="106"/>
      <c r="G197006" s="106"/>
      <c r="H197006" s="60"/>
      <c r="I197006" s="60"/>
      <c r="J197006" s="60"/>
      <c r="K197006" s="32"/>
      <c r="L197006" s="32"/>
      <c r="M197006" s="32"/>
      <c r="N197006" s="32"/>
      <c r="O197006" s="32"/>
      <c r="P197006" s="32"/>
      <c r="Q197006" s="32"/>
      <c r="R197006" s="32"/>
      <c r="S197006" s="32"/>
      <c r="T197006" s="60"/>
      <c r="U197006" s="60"/>
      <c r="V197006" s="60"/>
      <c r="W197006" s="60"/>
    </row>
    <row r="197007" spans="1:23" s="56" customFormat="1">
      <c r="A197007" s="60"/>
      <c r="B197007" s="60"/>
      <c r="D197007" s="60" t="s">
        <v>480</v>
      </c>
      <c r="E197007" s="258"/>
      <c r="F197007" s="106"/>
      <c r="G197007" s="106"/>
      <c r="H197007" s="60"/>
      <c r="I197007" s="60"/>
      <c r="J197007" s="60"/>
      <c r="K197007" s="32"/>
      <c r="L197007" s="32"/>
      <c r="M197007" s="32"/>
      <c r="N197007" s="32"/>
      <c r="O197007" s="32"/>
      <c r="P197007" s="32"/>
      <c r="Q197007" s="32"/>
      <c r="R197007" s="32"/>
      <c r="S197007" s="32"/>
      <c r="T197007" s="60"/>
      <c r="U197007" s="60"/>
      <c r="V197007" s="60"/>
      <c r="W197007" s="60"/>
    </row>
    <row r="197008" spans="1:23" s="56" customFormat="1">
      <c r="A197008" s="60"/>
      <c r="B197008" s="60"/>
      <c r="D197008" s="60" t="s">
        <v>481</v>
      </c>
      <c r="E197008" s="258"/>
      <c r="F197008" s="106"/>
      <c r="G197008" s="106"/>
      <c r="H197008" s="60"/>
      <c r="I197008" s="60"/>
      <c r="J197008" s="60"/>
      <c r="K197008" s="32"/>
      <c r="L197008" s="32"/>
      <c r="M197008" s="32"/>
      <c r="N197008" s="32"/>
      <c r="O197008" s="32"/>
      <c r="P197008" s="32"/>
      <c r="Q197008" s="32"/>
      <c r="R197008" s="32"/>
      <c r="S197008" s="32"/>
      <c r="T197008" s="60"/>
      <c r="U197008" s="60"/>
      <c r="V197008" s="60"/>
      <c r="W197008" s="60"/>
    </row>
    <row r="197009" spans="1:23" s="56" customFormat="1">
      <c r="A197009" s="60"/>
      <c r="B197009" s="60"/>
      <c r="D197009" s="60" t="s">
        <v>482</v>
      </c>
      <c r="E197009" s="258"/>
      <c r="F197009" s="106"/>
      <c r="G197009" s="106"/>
      <c r="H197009" s="60"/>
      <c r="I197009" s="60"/>
      <c r="J197009" s="60"/>
      <c r="K197009" s="32"/>
      <c r="L197009" s="32"/>
      <c r="M197009" s="32"/>
      <c r="N197009" s="32"/>
      <c r="O197009" s="32"/>
      <c r="P197009" s="32"/>
      <c r="Q197009" s="32"/>
      <c r="R197009" s="32"/>
      <c r="S197009" s="32"/>
      <c r="T197009" s="60"/>
      <c r="U197009" s="60"/>
      <c r="V197009" s="60"/>
      <c r="W197009" s="60"/>
    </row>
    <row r="197010" spans="1:23" s="56" customFormat="1">
      <c r="A197010" s="60"/>
      <c r="B197010" s="60"/>
      <c r="D197010" s="60" t="s">
        <v>483</v>
      </c>
      <c r="E197010" s="258"/>
      <c r="F197010" s="106"/>
      <c r="G197010" s="106"/>
      <c r="H197010" s="60"/>
      <c r="I197010" s="60"/>
      <c r="J197010" s="60"/>
      <c r="K197010" s="32"/>
      <c r="L197010" s="32"/>
      <c r="M197010" s="32"/>
      <c r="N197010" s="32"/>
      <c r="O197010" s="32"/>
      <c r="P197010" s="32"/>
      <c r="Q197010" s="32"/>
      <c r="R197010" s="32"/>
      <c r="S197010" s="32"/>
      <c r="T197010" s="60"/>
      <c r="U197010" s="60"/>
      <c r="V197010" s="60"/>
      <c r="W197010" s="60"/>
    </row>
    <row r="197011" spans="1:23" s="56" customFormat="1">
      <c r="A197011" s="60"/>
      <c r="B197011" s="60"/>
      <c r="D197011" s="60" t="s">
        <v>484</v>
      </c>
      <c r="E197011" s="258"/>
      <c r="F197011" s="106"/>
      <c r="G197011" s="106"/>
      <c r="H197011" s="60"/>
      <c r="I197011" s="60"/>
      <c r="J197011" s="60"/>
      <c r="K197011" s="32"/>
      <c r="L197011" s="32"/>
      <c r="M197011" s="32"/>
      <c r="N197011" s="32"/>
      <c r="O197011" s="32"/>
      <c r="P197011" s="32"/>
      <c r="Q197011" s="32"/>
      <c r="R197011" s="32"/>
      <c r="S197011" s="32"/>
      <c r="T197011" s="60"/>
      <c r="U197011" s="60"/>
      <c r="V197011" s="60"/>
      <c r="W197011" s="60"/>
    </row>
    <row r="197012" spans="1:23" s="56" customFormat="1">
      <c r="A197012" s="60"/>
      <c r="B197012" s="60"/>
      <c r="D197012" s="60" t="s">
        <v>485</v>
      </c>
      <c r="E197012" s="258"/>
      <c r="F197012" s="106"/>
      <c r="G197012" s="106"/>
      <c r="H197012" s="60"/>
      <c r="I197012" s="60"/>
      <c r="J197012" s="60"/>
      <c r="K197012" s="32"/>
      <c r="L197012" s="32"/>
      <c r="M197012" s="32"/>
      <c r="N197012" s="32"/>
      <c r="O197012" s="32"/>
      <c r="P197012" s="32"/>
      <c r="Q197012" s="32"/>
      <c r="R197012" s="32"/>
      <c r="S197012" s="32"/>
      <c r="T197012" s="60"/>
      <c r="U197012" s="60"/>
      <c r="V197012" s="60"/>
      <c r="W197012" s="60"/>
    </row>
    <row r="197013" spans="1:23" s="56" customFormat="1">
      <c r="A197013" s="60"/>
      <c r="B197013" s="60"/>
      <c r="D197013" s="60" t="s">
        <v>486</v>
      </c>
      <c r="E197013" s="258"/>
      <c r="F197013" s="106"/>
      <c r="G197013" s="106"/>
      <c r="H197013" s="60"/>
      <c r="I197013" s="60"/>
      <c r="J197013" s="60"/>
      <c r="K197013" s="32"/>
      <c r="L197013" s="32"/>
      <c r="M197013" s="32"/>
      <c r="N197013" s="32"/>
      <c r="O197013" s="32"/>
      <c r="P197013" s="32"/>
      <c r="Q197013" s="32"/>
      <c r="R197013" s="32"/>
      <c r="S197013" s="32"/>
      <c r="T197013" s="60"/>
      <c r="U197013" s="60"/>
      <c r="V197013" s="60"/>
      <c r="W197013" s="60"/>
    </row>
    <row r="197014" spans="1:23" s="56" customFormat="1">
      <c r="A197014" s="60"/>
      <c r="B197014" s="60"/>
      <c r="D197014" s="60" t="s">
        <v>487</v>
      </c>
      <c r="E197014" s="258"/>
      <c r="F197014" s="106"/>
      <c r="G197014" s="106"/>
      <c r="H197014" s="60"/>
      <c r="I197014" s="60"/>
      <c r="J197014" s="60"/>
      <c r="K197014" s="32"/>
      <c r="L197014" s="32"/>
      <c r="M197014" s="32"/>
      <c r="N197014" s="32"/>
      <c r="O197014" s="32"/>
      <c r="P197014" s="32"/>
      <c r="Q197014" s="32"/>
      <c r="R197014" s="32"/>
      <c r="S197014" s="32"/>
      <c r="T197014" s="60"/>
      <c r="U197014" s="60"/>
      <c r="V197014" s="60"/>
      <c r="W197014" s="60"/>
    </row>
    <row r="197015" spans="1:23" s="56" customFormat="1">
      <c r="A197015" s="60"/>
      <c r="B197015" s="60"/>
      <c r="D197015" s="60" t="s">
        <v>488</v>
      </c>
      <c r="E197015" s="258"/>
      <c r="F197015" s="106"/>
      <c r="G197015" s="106"/>
      <c r="H197015" s="60"/>
      <c r="I197015" s="60"/>
      <c r="J197015" s="60"/>
      <c r="K197015" s="32"/>
      <c r="L197015" s="32"/>
      <c r="M197015" s="32"/>
      <c r="N197015" s="32"/>
      <c r="O197015" s="32"/>
      <c r="P197015" s="32"/>
      <c r="Q197015" s="32"/>
      <c r="R197015" s="32"/>
      <c r="S197015" s="32"/>
      <c r="T197015" s="60"/>
      <c r="U197015" s="60"/>
      <c r="V197015" s="60"/>
      <c r="W197015" s="60"/>
    </row>
    <row r="197016" spans="1:23" s="56" customFormat="1">
      <c r="A197016" s="60"/>
      <c r="B197016" s="60"/>
      <c r="D197016" s="60" t="s">
        <v>489</v>
      </c>
      <c r="E197016" s="258"/>
      <c r="F197016" s="106"/>
      <c r="G197016" s="106"/>
      <c r="H197016" s="60"/>
      <c r="I197016" s="60"/>
      <c r="J197016" s="60"/>
      <c r="K197016" s="32"/>
      <c r="L197016" s="32"/>
      <c r="M197016" s="32"/>
      <c r="N197016" s="32"/>
      <c r="O197016" s="32"/>
      <c r="P197016" s="32"/>
      <c r="Q197016" s="32"/>
      <c r="R197016" s="32"/>
      <c r="S197016" s="32"/>
      <c r="T197016" s="60"/>
      <c r="U197016" s="60"/>
      <c r="V197016" s="60"/>
      <c r="W197016" s="60"/>
    </row>
    <row r="197017" spans="1:23" s="56" customFormat="1">
      <c r="A197017" s="60"/>
      <c r="B197017" s="60"/>
      <c r="D197017" s="60" t="s">
        <v>490</v>
      </c>
      <c r="E197017" s="258"/>
      <c r="F197017" s="106"/>
      <c r="G197017" s="106"/>
      <c r="H197017" s="60"/>
      <c r="I197017" s="60"/>
      <c r="J197017" s="60"/>
      <c r="K197017" s="32"/>
      <c r="L197017" s="32"/>
      <c r="M197017" s="32"/>
      <c r="N197017" s="32"/>
      <c r="O197017" s="32"/>
      <c r="P197017" s="32"/>
      <c r="Q197017" s="32"/>
      <c r="R197017" s="32"/>
      <c r="S197017" s="32"/>
      <c r="T197017" s="60"/>
      <c r="U197017" s="60"/>
      <c r="V197017" s="60"/>
      <c r="W197017" s="60"/>
    </row>
    <row r="197018" spans="1:23" s="56" customFormat="1">
      <c r="A197018" s="60"/>
      <c r="B197018" s="60"/>
      <c r="D197018" s="60" t="s">
        <v>491</v>
      </c>
      <c r="E197018" s="258"/>
      <c r="F197018" s="106"/>
      <c r="G197018" s="106"/>
      <c r="H197018" s="60"/>
      <c r="I197018" s="60"/>
      <c r="J197018" s="60"/>
      <c r="K197018" s="32"/>
      <c r="L197018" s="32"/>
      <c r="M197018" s="32"/>
      <c r="N197018" s="32"/>
      <c r="O197018" s="32"/>
      <c r="P197018" s="32"/>
      <c r="Q197018" s="32"/>
      <c r="R197018" s="32"/>
      <c r="S197018" s="32"/>
      <c r="T197018" s="60"/>
      <c r="U197018" s="60"/>
      <c r="V197018" s="60"/>
      <c r="W197018" s="60"/>
    </row>
    <row r="197019" spans="1:23" s="56" customFormat="1">
      <c r="A197019" s="60"/>
      <c r="B197019" s="60"/>
      <c r="D197019" s="60" t="s">
        <v>492</v>
      </c>
      <c r="E197019" s="258"/>
      <c r="F197019" s="106"/>
      <c r="G197019" s="106"/>
      <c r="H197019" s="60"/>
      <c r="I197019" s="60"/>
      <c r="J197019" s="60"/>
      <c r="K197019" s="32"/>
      <c r="L197019" s="32"/>
      <c r="M197019" s="32"/>
      <c r="N197019" s="32"/>
      <c r="O197019" s="32"/>
      <c r="P197019" s="32"/>
      <c r="Q197019" s="32"/>
      <c r="R197019" s="32"/>
      <c r="S197019" s="32"/>
      <c r="T197019" s="60"/>
      <c r="U197019" s="60"/>
      <c r="V197019" s="60"/>
      <c r="W197019" s="60"/>
    </row>
    <row r="197020" spans="1:23" s="56" customFormat="1">
      <c r="A197020" s="60"/>
      <c r="B197020" s="60"/>
      <c r="D197020" s="60" t="s">
        <v>493</v>
      </c>
      <c r="E197020" s="258"/>
      <c r="F197020" s="106"/>
      <c r="G197020" s="106"/>
      <c r="H197020" s="60"/>
      <c r="I197020" s="60"/>
      <c r="J197020" s="60"/>
      <c r="K197020" s="32"/>
      <c r="L197020" s="32"/>
      <c r="M197020" s="32"/>
      <c r="N197020" s="32"/>
      <c r="O197020" s="32"/>
      <c r="P197020" s="32"/>
      <c r="Q197020" s="32"/>
      <c r="R197020" s="32"/>
      <c r="S197020" s="32"/>
      <c r="T197020" s="60"/>
      <c r="U197020" s="60"/>
      <c r="V197020" s="60"/>
      <c r="W197020" s="60"/>
    </row>
    <row r="197021" spans="1:23" s="56" customFormat="1">
      <c r="A197021" s="60"/>
      <c r="B197021" s="60"/>
      <c r="D197021" s="60" t="s">
        <v>494</v>
      </c>
      <c r="E197021" s="258"/>
      <c r="F197021" s="106"/>
      <c r="G197021" s="106"/>
      <c r="H197021" s="60"/>
      <c r="I197021" s="60"/>
      <c r="J197021" s="60"/>
      <c r="K197021" s="32"/>
      <c r="L197021" s="32"/>
      <c r="M197021" s="32"/>
      <c r="N197021" s="32"/>
      <c r="O197021" s="32"/>
      <c r="P197021" s="32"/>
      <c r="Q197021" s="32"/>
      <c r="R197021" s="32"/>
      <c r="S197021" s="32"/>
      <c r="T197021" s="60"/>
      <c r="U197021" s="60"/>
      <c r="V197021" s="60"/>
      <c r="W197021" s="60"/>
    </row>
    <row r="197022" spans="1:23" s="56" customFormat="1">
      <c r="A197022" s="60"/>
      <c r="B197022" s="60"/>
      <c r="D197022" s="60" t="s">
        <v>495</v>
      </c>
      <c r="E197022" s="258"/>
      <c r="F197022" s="106"/>
      <c r="G197022" s="106"/>
      <c r="H197022" s="60"/>
      <c r="I197022" s="60"/>
      <c r="J197022" s="60"/>
      <c r="K197022" s="32"/>
      <c r="L197022" s="32"/>
      <c r="M197022" s="32"/>
      <c r="N197022" s="32"/>
      <c r="O197022" s="32"/>
      <c r="P197022" s="32"/>
      <c r="Q197022" s="32"/>
      <c r="R197022" s="32"/>
      <c r="S197022" s="32"/>
      <c r="T197022" s="60"/>
      <c r="U197022" s="60"/>
      <c r="V197022" s="60"/>
      <c r="W197022" s="60"/>
    </row>
    <row r="197023" spans="1:23" s="56" customFormat="1">
      <c r="A197023" s="60"/>
      <c r="B197023" s="60"/>
      <c r="D197023" s="60" t="s">
        <v>496</v>
      </c>
      <c r="E197023" s="258"/>
      <c r="F197023" s="106"/>
      <c r="G197023" s="106"/>
      <c r="H197023" s="60"/>
      <c r="I197023" s="60"/>
      <c r="J197023" s="60"/>
      <c r="K197023" s="32"/>
      <c r="L197023" s="32"/>
      <c r="M197023" s="32"/>
      <c r="N197023" s="32"/>
      <c r="O197023" s="32"/>
      <c r="P197023" s="32"/>
      <c r="Q197023" s="32"/>
      <c r="R197023" s="32"/>
      <c r="S197023" s="32"/>
      <c r="T197023" s="60"/>
      <c r="U197023" s="60"/>
      <c r="V197023" s="60"/>
      <c r="W197023" s="60"/>
    </row>
    <row r="197024" spans="1:23" s="56" customFormat="1">
      <c r="A197024" s="60"/>
      <c r="B197024" s="60"/>
      <c r="D197024" s="60" t="s">
        <v>497</v>
      </c>
      <c r="E197024" s="258"/>
      <c r="F197024" s="106"/>
      <c r="G197024" s="106"/>
      <c r="H197024" s="60"/>
      <c r="I197024" s="60"/>
      <c r="J197024" s="60"/>
      <c r="K197024" s="32"/>
      <c r="L197024" s="32"/>
      <c r="M197024" s="32"/>
      <c r="N197024" s="32"/>
      <c r="O197024" s="32"/>
      <c r="P197024" s="32"/>
      <c r="Q197024" s="32"/>
      <c r="R197024" s="32"/>
      <c r="S197024" s="32"/>
      <c r="T197024" s="60"/>
      <c r="U197024" s="60"/>
      <c r="V197024" s="60"/>
      <c r="W197024" s="60"/>
    </row>
    <row r="197025" spans="1:23" s="56" customFormat="1">
      <c r="A197025" s="60"/>
      <c r="B197025" s="60"/>
      <c r="D197025" s="60" t="s">
        <v>498</v>
      </c>
      <c r="E197025" s="258"/>
      <c r="F197025" s="106"/>
      <c r="G197025" s="106"/>
      <c r="H197025" s="60"/>
      <c r="I197025" s="60"/>
      <c r="J197025" s="60"/>
      <c r="K197025" s="32"/>
      <c r="L197025" s="32"/>
      <c r="M197025" s="32"/>
      <c r="N197025" s="32"/>
      <c r="O197025" s="32"/>
      <c r="P197025" s="32"/>
      <c r="Q197025" s="32"/>
      <c r="R197025" s="32"/>
      <c r="S197025" s="32"/>
      <c r="T197025" s="60"/>
      <c r="U197025" s="60"/>
      <c r="V197025" s="60"/>
      <c r="W197025" s="60"/>
    </row>
    <row r="197026" spans="1:23" s="56" customFormat="1">
      <c r="A197026" s="60"/>
      <c r="B197026" s="60"/>
      <c r="D197026" s="60" t="s">
        <v>499</v>
      </c>
      <c r="E197026" s="258"/>
      <c r="F197026" s="106"/>
      <c r="G197026" s="106"/>
      <c r="H197026" s="60"/>
      <c r="I197026" s="60"/>
      <c r="J197026" s="60"/>
      <c r="K197026" s="32"/>
      <c r="L197026" s="32"/>
      <c r="M197026" s="32"/>
      <c r="N197026" s="32"/>
      <c r="O197026" s="32"/>
      <c r="P197026" s="32"/>
      <c r="Q197026" s="32"/>
      <c r="R197026" s="32"/>
      <c r="S197026" s="32"/>
      <c r="T197026" s="60"/>
      <c r="U197026" s="60"/>
      <c r="V197026" s="60"/>
      <c r="W197026" s="60"/>
    </row>
    <row r="197027" spans="1:23" s="56" customFormat="1">
      <c r="A197027" s="60"/>
      <c r="B197027" s="60"/>
      <c r="D197027" s="60" t="s">
        <v>500</v>
      </c>
      <c r="E197027" s="258"/>
      <c r="F197027" s="106"/>
      <c r="G197027" s="106"/>
      <c r="H197027" s="60"/>
      <c r="I197027" s="60"/>
      <c r="J197027" s="60"/>
      <c r="K197027" s="32"/>
      <c r="L197027" s="32"/>
      <c r="M197027" s="32"/>
      <c r="N197027" s="32"/>
      <c r="O197027" s="32"/>
      <c r="P197027" s="32"/>
      <c r="Q197027" s="32"/>
      <c r="R197027" s="32"/>
      <c r="S197027" s="32"/>
      <c r="T197027" s="60"/>
      <c r="U197027" s="60"/>
      <c r="V197027" s="60"/>
      <c r="W197027" s="60"/>
    </row>
    <row r="197028" spans="1:23" s="56" customFormat="1">
      <c r="A197028" s="60"/>
      <c r="B197028" s="60"/>
      <c r="D197028" s="60" t="s">
        <v>501</v>
      </c>
      <c r="E197028" s="258"/>
      <c r="F197028" s="106"/>
      <c r="G197028" s="106"/>
      <c r="H197028" s="60"/>
      <c r="I197028" s="60"/>
      <c r="J197028" s="60"/>
      <c r="K197028" s="32"/>
      <c r="L197028" s="32"/>
      <c r="M197028" s="32"/>
      <c r="N197028" s="32"/>
      <c r="O197028" s="32"/>
      <c r="P197028" s="32"/>
      <c r="Q197028" s="32"/>
      <c r="R197028" s="32"/>
      <c r="S197028" s="32"/>
      <c r="T197028" s="60"/>
      <c r="U197028" s="60"/>
      <c r="V197028" s="60"/>
      <c r="W197028" s="60"/>
    </row>
    <row r="197029" spans="1:23" s="56" customFormat="1">
      <c r="A197029" s="60"/>
      <c r="B197029" s="60"/>
      <c r="D197029" s="60" t="s">
        <v>502</v>
      </c>
      <c r="E197029" s="258"/>
      <c r="F197029" s="106"/>
      <c r="G197029" s="106"/>
      <c r="H197029" s="60"/>
      <c r="I197029" s="60"/>
      <c r="J197029" s="60"/>
      <c r="K197029" s="32"/>
      <c r="L197029" s="32"/>
      <c r="M197029" s="32"/>
      <c r="N197029" s="32"/>
      <c r="O197029" s="32"/>
      <c r="P197029" s="32"/>
      <c r="Q197029" s="32"/>
      <c r="R197029" s="32"/>
      <c r="S197029" s="32"/>
      <c r="T197029" s="60"/>
      <c r="U197029" s="60"/>
      <c r="V197029" s="60"/>
      <c r="W197029" s="60"/>
    </row>
    <row r="197030" spans="1:23" s="56" customFormat="1">
      <c r="A197030" s="60"/>
      <c r="B197030" s="60"/>
      <c r="D197030" s="60" t="s">
        <v>503</v>
      </c>
      <c r="E197030" s="258"/>
      <c r="F197030" s="106"/>
      <c r="G197030" s="106"/>
      <c r="H197030" s="60"/>
      <c r="I197030" s="60"/>
      <c r="J197030" s="60"/>
      <c r="K197030" s="32"/>
      <c r="L197030" s="32"/>
      <c r="M197030" s="32"/>
      <c r="N197030" s="32"/>
      <c r="O197030" s="32"/>
      <c r="P197030" s="32"/>
      <c r="Q197030" s="32"/>
      <c r="R197030" s="32"/>
      <c r="S197030" s="32"/>
      <c r="T197030" s="60"/>
      <c r="U197030" s="60"/>
      <c r="V197030" s="60"/>
      <c r="W197030" s="60"/>
    </row>
    <row r="197031" spans="1:23" s="56" customFormat="1">
      <c r="A197031" s="60"/>
      <c r="B197031" s="60"/>
      <c r="D197031" s="60" t="s">
        <v>504</v>
      </c>
      <c r="E197031" s="258"/>
      <c r="F197031" s="106"/>
      <c r="G197031" s="106"/>
      <c r="H197031" s="60"/>
      <c r="I197031" s="60"/>
      <c r="J197031" s="60"/>
      <c r="K197031" s="32"/>
      <c r="L197031" s="32"/>
      <c r="M197031" s="32"/>
      <c r="N197031" s="32"/>
      <c r="O197031" s="32"/>
      <c r="P197031" s="32"/>
      <c r="Q197031" s="32"/>
      <c r="R197031" s="32"/>
      <c r="S197031" s="32"/>
      <c r="T197031" s="60"/>
      <c r="U197031" s="60"/>
      <c r="V197031" s="60"/>
      <c r="W197031" s="60"/>
    </row>
    <row r="197032" spans="1:23" s="56" customFormat="1">
      <c r="A197032" s="60"/>
      <c r="B197032" s="60"/>
      <c r="D197032" s="60" t="s">
        <v>505</v>
      </c>
      <c r="E197032" s="258"/>
      <c r="F197032" s="106"/>
      <c r="G197032" s="106"/>
      <c r="H197032" s="60"/>
      <c r="I197032" s="60"/>
      <c r="J197032" s="60"/>
      <c r="K197032" s="32"/>
      <c r="L197032" s="32"/>
      <c r="M197032" s="32"/>
      <c r="N197032" s="32"/>
      <c r="O197032" s="32"/>
      <c r="P197032" s="32"/>
      <c r="Q197032" s="32"/>
      <c r="R197032" s="32"/>
      <c r="S197032" s="32"/>
      <c r="T197032" s="60"/>
      <c r="U197032" s="60"/>
      <c r="V197032" s="60"/>
      <c r="W197032" s="60"/>
    </row>
    <row r="197033" spans="1:23" s="56" customFormat="1">
      <c r="A197033" s="60"/>
      <c r="B197033" s="60"/>
      <c r="D197033" s="60" t="s">
        <v>506</v>
      </c>
      <c r="E197033" s="258"/>
      <c r="F197033" s="106"/>
      <c r="G197033" s="106"/>
      <c r="H197033" s="60"/>
      <c r="I197033" s="60"/>
      <c r="J197033" s="60"/>
      <c r="K197033" s="32"/>
      <c r="L197033" s="32"/>
      <c r="M197033" s="32"/>
      <c r="N197033" s="32"/>
      <c r="O197033" s="32"/>
      <c r="P197033" s="32"/>
      <c r="Q197033" s="32"/>
      <c r="R197033" s="32"/>
      <c r="S197033" s="32"/>
      <c r="T197033" s="60"/>
      <c r="U197033" s="60"/>
      <c r="V197033" s="60"/>
      <c r="W197033" s="60"/>
    </row>
    <row r="197034" spans="1:23" s="56" customFormat="1">
      <c r="A197034" s="60"/>
      <c r="B197034" s="60"/>
      <c r="D197034" s="60" t="s">
        <v>507</v>
      </c>
      <c r="E197034" s="258"/>
      <c r="F197034" s="106"/>
      <c r="G197034" s="106"/>
      <c r="H197034" s="60"/>
      <c r="I197034" s="60"/>
      <c r="J197034" s="60"/>
      <c r="K197034" s="32"/>
      <c r="L197034" s="32"/>
      <c r="M197034" s="32"/>
      <c r="N197034" s="32"/>
      <c r="O197034" s="32"/>
      <c r="P197034" s="32"/>
      <c r="Q197034" s="32"/>
      <c r="R197034" s="32"/>
      <c r="S197034" s="32"/>
      <c r="T197034" s="60"/>
      <c r="U197034" s="60"/>
      <c r="V197034" s="60"/>
      <c r="W197034" s="60"/>
    </row>
    <row r="197035" spans="1:23" s="56" customFormat="1">
      <c r="A197035" s="60"/>
      <c r="B197035" s="60"/>
      <c r="D197035" s="60" t="s">
        <v>508</v>
      </c>
      <c r="E197035" s="258"/>
      <c r="F197035" s="106"/>
      <c r="G197035" s="106"/>
      <c r="H197035" s="60"/>
      <c r="I197035" s="60"/>
      <c r="J197035" s="60"/>
      <c r="K197035" s="32"/>
      <c r="L197035" s="32"/>
      <c r="M197035" s="32"/>
      <c r="N197035" s="32"/>
      <c r="O197035" s="32"/>
      <c r="P197035" s="32"/>
      <c r="Q197035" s="32"/>
      <c r="R197035" s="32"/>
      <c r="S197035" s="32"/>
      <c r="T197035" s="60"/>
      <c r="U197035" s="60"/>
      <c r="V197035" s="60"/>
      <c r="W197035" s="60"/>
    </row>
    <row r="197036" spans="1:23" s="56" customFormat="1">
      <c r="A197036" s="60"/>
      <c r="B197036" s="60"/>
      <c r="D197036" s="60" t="s">
        <v>509</v>
      </c>
      <c r="E197036" s="258"/>
      <c r="F197036" s="106"/>
      <c r="G197036" s="106"/>
      <c r="H197036" s="60"/>
      <c r="I197036" s="60"/>
      <c r="J197036" s="60"/>
      <c r="K197036" s="32"/>
      <c r="L197036" s="32"/>
      <c r="M197036" s="32"/>
      <c r="N197036" s="32"/>
      <c r="O197036" s="32"/>
      <c r="P197036" s="32"/>
      <c r="Q197036" s="32"/>
      <c r="R197036" s="32"/>
      <c r="S197036" s="32"/>
      <c r="T197036" s="60"/>
      <c r="U197036" s="60"/>
      <c r="V197036" s="60"/>
      <c r="W197036" s="60"/>
    </row>
    <row r="197037" spans="1:23" s="56" customFormat="1">
      <c r="A197037" s="60"/>
      <c r="B197037" s="60"/>
      <c r="D197037" s="60" t="s">
        <v>510</v>
      </c>
      <c r="E197037" s="258"/>
      <c r="F197037" s="106"/>
      <c r="G197037" s="106"/>
      <c r="H197037" s="60"/>
      <c r="I197037" s="60"/>
      <c r="J197037" s="60"/>
      <c r="K197037" s="32"/>
      <c r="L197037" s="32"/>
      <c r="M197037" s="32"/>
      <c r="N197037" s="32"/>
      <c r="O197037" s="32"/>
      <c r="P197037" s="32"/>
      <c r="Q197037" s="32"/>
      <c r="R197037" s="32"/>
      <c r="S197037" s="32"/>
      <c r="T197037" s="60"/>
      <c r="U197037" s="60"/>
      <c r="V197037" s="60"/>
      <c r="W197037" s="60"/>
    </row>
    <row r="197038" spans="1:23" s="56" customFormat="1">
      <c r="A197038" s="60"/>
      <c r="B197038" s="60"/>
      <c r="D197038" s="60" t="s">
        <v>511</v>
      </c>
      <c r="E197038" s="258"/>
      <c r="F197038" s="106"/>
      <c r="G197038" s="106"/>
      <c r="H197038" s="60"/>
      <c r="I197038" s="60"/>
      <c r="J197038" s="60"/>
      <c r="K197038" s="32"/>
      <c r="L197038" s="32"/>
      <c r="M197038" s="32"/>
      <c r="N197038" s="32"/>
      <c r="O197038" s="32"/>
      <c r="P197038" s="32"/>
      <c r="Q197038" s="32"/>
      <c r="R197038" s="32"/>
      <c r="S197038" s="32"/>
      <c r="T197038" s="60"/>
      <c r="U197038" s="60"/>
      <c r="V197038" s="60"/>
      <c r="W197038" s="60"/>
    </row>
    <row r="197039" spans="1:23" s="56" customFormat="1">
      <c r="A197039" s="60"/>
      <c r="B197039" s="60"/>
      <c r="D197039" s="60" t="s">
        <v>512</v>
      </c>
      <c r="E197039" s="258"/>
      <c r="F197039" s="106"/>
      <c r="G197039" s="106"/>
      <c r="H197039" s="60"/>
      <c r="I197039" s="60"/>
      <c r="J197039" s="60"/>
      <c r="K197039" s="32"/>
      <c r="L197039" s="32"/>
      <c r="M197039" s="32"/>
      <c r="N197039" s="32"/>
      <c r="O197039" s="32"/>
      <c r="P197039" s="32"/>
      <c r="Q197039" s="32"/>
      <c r="R197039" s="32"/>
      <c r="S197039" s="32"/>
      <c r="T197039" s="60"/>
      <c r="U197039" s="60"/>
      <c r="V197039" s="60"/>
      <c r="W197039" s="60"/>
    </row>
    <row r="197040" spans="1:23" s="56" customFormat="1">
      <c r="A197040" s="60"/>
      <c r="B197040" s="60"/>
      <c r="D197040" s="60" t="s">
        <v>513</v>
      </c>
      <c r="E197040" s="258"/>
      <c r="F197040" s="106"/>
      <c r="G197040" s="106"/>
      <c r="H197040" s="60"/>
      <c r="I197040" s="60"/>
      <c r="J197040" s="60"/>
      <c r="K197040" s="32"/>
      <c r="L197040" s="32"/>
      <c r="M197040" s="32"/>
      <c r="N197040" s="32"/>
      <c r="O197040" s="32"/>
      <c r="P197040" s="32"/>
      <c r="Q197040" s="32"/>
      <c r="R197040" s="32"/>
      <c r="S197040" s="32"/>
      <c r="T197040" s="60"/>
      <c r="U197040" s="60"/>
      <c r="V197040" s="60"/>
      <c r="W197040" s="60"/>
    </row>
    <row r="197041" spans="1:23" s="56" customFormat="1">
      <c r="A197041" s="60"/>
      <c r="B197041" s="60"/>
      <c r="D197041" s="60" t="s">
        <v>514</v>
      </c>
      <c r="E197041" s="258"/>
      <c r="F197041" s="106"/>
      <c r="G197041" s="106"/>
      <c r="H197041" s="60"/>
      <c r="I197041" s="60"/>
      <c r="J197041" s="60"/>
      <c r="K197041" s="32"/>
      <c r="L197041" s="32"/>
      <c r="M197041" s="32"/>
      <c r="N197041" s="32"/>
      <c r="O197041" s="32"/>
      <c r="P197041" s="32"/>
      <c r="Q197041" s="32"/>
      <c r="R197041" s="32"/>
      <c r="S197041" s="32"/>
      <c r="T197041" s="60"/>
      <c r="U197041" s="60"/>
      <c r="V197041" s="60"/>
      <c r="W197041" s="60"/>
    </row>
    <row r="197042" spans="1:23" s="56" customFormat="1">
      <c r="A197042" s="60"/>
      <c r="B197042" s="60"/>
      <c r="D197042" s="60" t="s">
        <v>515</v>
      </c>
      <c r="E197042" s="258"/>
      <c r="F197042" s="106"/>
      <c r="G197042" s="106"/>
      <c r="H197042" s="60"/>
      <c r="I197042" s="60"/>
      <c r="J197042" s="60"/>
      <c r="K197042" s="32"/>
      <c r="L197042" s="32"/>
      <c r="M197042" s="32"/>
      <c r="N197042" s="32"/>
      <c r="O197042" s="32"/>
      <c r="P197042" s="32"/>
      <c r="Q197042" s="32"/>
      <c r="R197042" s="32"/>
      <c r="S197042" s="32"/>
      <c r="T197042" s="60"/>
      <c r="U197042" s="60"/>
      <c r="V197042" s="60"/>
      <c r="W197042" s="60"/>
    </row>
    <row r="197043" spans="1:23" s="56" customFormat="1">
      <c r="A197043" s="60"/>
      <c r="B197043" s="60"/>
      <c r="D197043" s="60" t="s">
        <v>516</v>
      </c>
      <c r="E197043" s="258"/>
      <c r="F197043" s="106"/>
      <c r="G197043" s="106"/>
      <c r="H197043" s="60"/>
      <c r="I197043" s="60"/>
      <c r="J197043" s="60"/>
      <c r="K197043" s="32"/>
      <c r="L197043" s="32"/>
      <c r="M197043" s="32"/>
      <c r="N197043" s="32"/>
      <c r="O197043" s="32"/>
      <c r="P197043" s="32"/>
      <c r="Q197043" s="32"/>
      <c r="R197043" s="32"/>
      <c r="S197043" s="32"/>
      <c r="T197043" s="60"/>
      <c r="U197043" s="60"/>
      <c r="V197043" s="60"/>
      <c r="W197043" s="60"/>
    </row>
    <row r="197044" spans="1:23" s="56" customFormat="1">
      <c r="A197044" s="60"/>
      <c r="B197044" s="60"/>
      <c r="D197044" s="60" t="s">
        <v>517</v>
      </c>
      <c r="E197044" s="258"/>
      <c r="F197044" s="106"/>
      <c r="G197044" s="106"/>
      <c r="H197044" s="60"/>
      <c r="I197044" s="60"/>
      <c r="J197044" s="60"/>
      <c r="K197044" s="32"/>
      <c r="L197044" s="32"/>
      <c r="M197044" s="32"/>
      <c r="N197044" s="32"/>
      <c r="O197044" s="32"/>
      <c r="P197044" s="32"/>
      <c r="Q197044" s="32"/>
      <c r="R197044" s="32"/>
      <c r="S197044" s="32"/>
      <c r="T197044" s="60"/>
      <c r="U197044" s="60"/>
      <c r="V197044" s="60"/>
      <c r="W197044" s="60"/>
    </row>
    <row r="197045" spans="1:23" s="56" customFormat="1">
      <c r="A197045" s="60"/>
      <c r="B197045" s="60"/>
      <c r="D197045" s="60" t="s">
        <v>518</v>
      </c>
      <c r="E197045" s="258"/>
      <c r="F197045" s="106"/>
      <c r="G197045" s="106"/>
      <c r="H197045" s="60"/>
      <c r="I197045" s="60"/>
      <c r="J197045" s="60"/>
      <c r="K197045" s="32"/>
      <c r="L197045" s="32"/>
      <c r="M197045" s="32"/>
      <c r="N197045" s="32"/>
      <c r="O197045" s="32"/>
      <c r="P197045" s="32"/>
      <c r="Q197045" s="32"/>
      <c r="R197045" s="32"/>
      <c r="S197045" s="32"/>
      <c r="T197045" s="60"/>
      <c r="U197045" s="60"/>
      <c r="V197045" s="60"/>
      <c r="W197045" s="60"/>
    </row>
    <row r="197046" spans="1:23" s="56" customFormat="1">
      <c r="A197046" s="60"/>
      <c r="B197046" s="60"/>
      <c r="D197046" s="60" t="s">
        <v>519</v>
      </c>
      <c r="E197046" s="258"/>
      <c r="F197046" s="106"/>
      <c r="G197046" s="106"/>
      <c r="H197046" s="60"/>
      <c r="I197046" s="60"/>
      <c r="J197046" s="60"/>
      <c r="K197046" s="32"/>
      <c r="L197046" s="32"/>
      <c r="M197046" s="32"/>
      <c r="N197046" s="32"/>
      <c r="O197046" s="32"/>
      <c r="P197046" s="32"/>
      <c r="Q197046" s="32"/>
      <c r="R197046" s="32"/>
      <c r="S197046" s="32"/>
      <c r="T197046" s="60"/>
      <c r="U197046" s="60"/>
      <c r="V197046" s="60"/>
      <c r="W197046" s="60"/>
    </row>
    <row r="197047" spans="1:23" s="56" customFormat="1">
      <c r="A197047" s="60"/>
      <c r="B197047" s="60"/>
      <c r="D197047" s="60" t="s">
        <v>520</v>
      </c>
      <c r="E197047" s="258"/>
      <c r="F197047" s="106"/>
      <c r="G197047" s="106"/>
      <c r="H197047" s="60"/>
      <c r="I197047" s="60"/>
      <c r="J197047" s="60"/>
      <c r="K197047" s="32"/>
      <c r="L197047" s="32"/>
      <c r="M197047" s="32"/>
      <c r="N197047" s="32"/>
      <c r="O197047" s="32"/>
      <c r="P197047" s="32"/>
      <c r="Q197047" s="32"/>
      <c r="R197047" s="32"/>
      <c r="S197047" s="32"/>
      <c r="T197047" s="60"/>
      <c r="U197047" s="60"/>
      <c r="V197047" s="60"/>
      <c r="W197047" s="60"/>
    </row>
    <row r="197048" spans="1:23" s="56" customFormat="1">
      <c r="A197048" s="60"/>
      <c r="B197048" s="60"/>
      <c r="D197048" s="60" t="s">
        <v>521</v>
      </c>
      <c r="E197048" s="258"/>
      <c r="F197048" s="106"/>
      <c r="G197048" s="106"/>
      <c r="H197048" s="60"/>
      <c r="I197048" s="60"/>
      <c r="J197048" s="60"/>
      <c r="K197048" s="32"/>
      <c r="L197048" s="32"/>
      <c r="M197048" s="32"/>
      <c r="N197048" s="32"/>
      <c r="O197048" s="32"/>
      <c r="P197048" s="32"/>
      <c r="Q197048" s="32"/>
      <c r="R197048" s="32"/>
      <c r="S197048" s="32"/>
      <c r="T197048" s="60"/>
      <c r="U197048" s="60"/>
      <c r="V197048" s="60"/>
      <c r="W197048" s="60"/>
    </row>
    <row r="197049" spans="1:23" s="56" customFormat="1">
      <c r="A197049" s="60"/>
      <c r="B197049" s="60"/>
      <c r="D197049" s="60" t="s">
        <v>522</v>
      </c>
      <c r="E197049" s="258"/>
      <c r="F197049" s="106"/>
      <c r="G197049" s="106"/>
      <c r="H197049" s="60"/>
      <c r="I197049" s="60"/>
      <c r="J197049" s="60"/>
      <c r="K197049" s="32"/>
      <c r="L197049" s="32"/>
      <c r="M197049" s="32"/>
      <c r="N197049" s="32"/>
      <c r="O197049" s="32"/>
      <c r="P197049" s="32"/>
      <c r="Q197049" s="32"/>
      <c r="R197049" s="32"/>
      <c r="S197049" s="32"/>
      <c r="T197049" s="60"/>
      <c r="U197049" s="60"/>
      <c r="V197049" s="60"/>
      <c r="W197049" s="60"/>
    </row>
    <row r="197050" spans="1:23" s="56" customFormat="1">
      <c r="A197050" s="60"/>
      <c r="B197050" s="60"/>
      <c r="D197050" s="60" t="s">
        <v>523</v>
      </c>
      <c r="E197050" s="258"/>
      <c r="F197050" s="106"/>
      <c r="G197050" s="106"/>
      <c r="H197050" s="60"/>
      <c r="I197050" s="60"/>
      <c r="J197050" s="60"/>
      <c r="K197050" s="32"/>
      <c r="L197050" s="32"/>
      <c r="M197050" s="32"/>
      <c r="N197050" s="32"/>
      <c r="O197050" s="32"/>
      <c r="P197050" s="32"/>
      <c r="Q197050" s="32"/>
      <c r="R197050" s="32"/>
      <c r="S197050" s="32"/>
      <c r="T197050" s="60"/>
      <c r="U197050" s="60"/>
      <c r="V197050" s="60"/>
      <c r="W197050" s="60"/>
    </row>
    <row r="197051" spans="1:23" s="56" customFormat="1">
      <c r="A197051" s="60"/>
      <c r="B197051" s="60"/>
      <c r="D197051" s="60" t="s">
        <v>524</v>
      </c>
      <c r="E197051" s="258"/>
      <c r="F197051" s="106"/>
      <c r="G197051" s="106"/>
      <c r="H197051" s="60"/>
      <c r="I197051" s="60"/>
      <c r="J197051" s="60"/>
      <c r="K197051" s="32"/>
      <c r="L197051" s="32"/>
      <c r="M197051" s="32"/>
      <c r="N197051" s="32"/>
      <c r="O197051" s="32"/>
      <c r="P197051" s="32"/>
      <c r="Q197051" s="32"/>
      <c r="R197051" s="32"/>
      <c r="S197051" s="32"/>
      <c r="T197051" s="60"/>
      <c r="U197051" s="60"/>
      <c r="V197051" s="60"/>
      <c r="W197051" s="60"/>
    </row>
    <row r="197052" spans="1:23" s="56" customFormat="1">
      <c r="A197052" s="60"/>
      <c r="B197052" s="60"/>
      <c r="D197052" s="60" t="s">
        <v>525</v>
      </c>
      <c r="E197052" s="258"/>
      <c r="F197052" s="106"/>
      <c r="G197052" s="106"/>
      <c r="H197052" s="60"/>
      <c r="I197052" s="60"/>
      <c r="J197052" s="60"/>
      <c r="K197052" s="32"/>
      <c r="L197052" s="32"/>
      <c r="M197052" s="32"/>
      <c r="N197052" s="32"/>
      <c r="O197052" s="32"/>
      <c r="P197052" s="32"/>
      <c r="Q197052" s="32"/>
      <c r="R197052" s="32"/>
      <c r="S197052" s="32"/>
      <c r="T197052" s="60"/>
      <c r="U197052" s="60"/>
      <c r="V197052" s="60"/>
      <c r="W197052" s="60"/>
    </row>
    <row r="197053" spans="1:23" s="56" customFormat="1">
      <c r="A197053" s="60"/>
      <c r="B197053" s="60"/>
      <c r="D197053" s="60" t="s">
        <v>526</v>
      </c>
      <c r="E197053" s="258"/>
      <c r="F197053" s="106"/>
      <c r="G197053" s="106"/>
      <c r="H197053" s="60"/>
      <c r="I197053" s="60"/>
      <c r="J197053" s="60"/>
      <c r="K197053" s="32"/>
      <c r="L197053" s="32"/>
      <c r="M197053" s="32"/>
      <c r="N197053" s="32"/>
      <c r="O197053" s="32"/>
      <c r="P197053" s="32"/>
      <c r="Q197053" s="32"/>
      <c r="R197053" s="32"/>
      <c r="S197053" s="32"/>
      <c r="T197053" s="60"/>
      <c r="U197053" s="60"/>
      <c r="V197053" s="60"/>
      <c r="W197053" s="60"/>
    </row>
    <row r="197054" spans="1:23" s="56" customFormat="1">
      <c r="A197054" s="60"/>
      <c r="B197054" s="60"/>
      <c r="D197054" s="60" t="s">
        <v>527</v>
      </c>
      <c r="E197054" s="258"/>
      <c r="F197054" s="106"/>
      <c r="G197054" s="106"/>
      <c r="H197054" s="60"/>
      <c r="I197054" s="60"/>
      <c r="J197054" s="60"/>
      <c r="K197054" s="32"/>
      <c r="L197054" s="32"/>
      <c r="M197054" s="32"/>
      <c r="N197054" s="32"/>
      <c r="O197054" s="32"/>
      <c r="P197054" s="32"/>
      <c r="Q197054" s="32"/>
      <c r="R197054" s="32"/>
      <c r="S197054" s="32"/>
      <c r="T197054" s="60"/>
      <c r="U197054" s="60"/>
      <c r="V197054" s="60"/>
      <c r="W197054" s="60"/>
    </row>
    <row r="213352" spans="1:23" s="56" customFormat="1">
      <c r="A213352" s="60"/>
      <c r="B213352" s="60"/>
      <c r="D213352" s="60" t="s">
        <v>85</v>
      </c>
      <c r="E213352" s="258"/>
      <c r="F213352" s="106"/>
      <c r="G213352" s="106"/>
      <c r="H213352" s="60"/>
      <c r="I213352" s="60"/>
      <c r="J213352" s="60"/>
      <c r="K213352" s="32"/>
      <c r="L213352" s="32"/>
      <c r="M213352" s="32"/>
      <c r="N213352" s="32"/>
      <c r="O213352" s="32"/>
      <c r="P213352" s="32"/>
      <c r="Q213352" s="32"/>
      <c r="R213352" s="32"/>
      <c r="S213352" s="32"/>
      <c r="T213352" s="60"/>
      <c r="U213352" s="60"/>
      <c r="V213352" s="60"/>
      <c r="W213352" s="60"/>
    </row>
    <row r="213353" spans="1:23" s="56" customFormat="1">
      <c r="A213353" s="60"/>
      <c r="B213353" s="60"/>
      <c r="D213353" s="60" t="s">
        <v>88</v>
      </c>
      <c r="E213353" s="258"/>
      <c r="F213353" s="106"/>
      <c r="G213353" s="106"/>
      <c r="H213353" s="60"/>
      <c r="I213353" s="60"/>
      <c r="J213353" s="60"/>
      <c r="K213353" s="32"/>
      <c r="L213353" s="32"/>
      <c r="M213353" s="32"/>
      <c r="N213353" s="32"/>
      <c r="O213353" s="32"/>
      <c r="P213353" s="32"/>
      <c r="Q213353" s="32"/>
      <c r="R213353" s="32"/>
      <c r="S213353" s="32"/>
      <c r="T213353" s="60"/>
      <c r="U213353" s="60"/>
      <c r="V213353" s="60"/>
      <c r="W213353" s="60"/>
    </row>
    <row r="213354" spans="1:23" s="56" customFormat="1">
      <c r="A213354" s="60"/>
      <c r="B213354" s="60"/>
      <c r="D213354" s="60" t="s">
        <v>443</v>
      </c>
      <c r="E213354" s="258"/>
      <c r="F213354" s="106"/>
      <c r="G213354" s="106"/>
      <c r="H213354" s="60"/>
      <c r="I213354" s="60"/>
      <c r="J213354" s="60"/>
      <c r="K213354" s="32"/>
      <c r="L213354" s="32"/>
      <c r="M213354" s="32"/>
      <c r="N213354" s="32"/>
      <c r="O213354" s="32"/>
      <c r="P213354" s="32"/>
      <c r="Q213354" s="32"/>
      <c r="R213354" s="32"/>
      <c r="S213354" s="32"/>
      <c r="T213354" s="60"/>
      <c r="U213354" s="60"/>
      <c r="V213354" s="60"/>
      <c r="W213354" s="60"/>
    </row>
    <row r="213355" spans="1:23" s="56" customFormat="1">
      <c r="A213355" s="60"/>
      <c r="B213355" s="60"/>
      <c r="D213355" s="60" t="s">
        <v>444</v>
      </c>
      <c r="E213355" s="258"/>
      <c r="F213355" s="106"/>
      <c r="G213355" s="106"/>
      <c r="H213355" s="60"/>
      <c r="I213355" s="60"/>
      <c r="J213355" s="60"/>
      <c r="K213355" s="32"/>
      <c r="L213355" s="32"/>
      <c r="M213355" s="32"/>
      <c r="N213355" s="32"/>
      <c r="O213355" s="32"/>
      <c r="P213355" s="32"/>
      <c r="Q213355" s="32"/>
      <c r="R213355" s="32"/>
      <c r="S213355" s="32"/>
      <c r="T213355" s="60"/>
      <c r="U213355" s="60"/>
      <c r="V213355" s="60"/>
      <c r="W213355" s="60"/>
    </row>
    <row r="213356" spans="1:23" s="56" customFormat="1">
      <c r="A213356" s="60"/>
      <c r="B213356" s="60"/>
      <c r="D213356" s="60" t="s">
        <v>445</v>
      </c>
      <c r="E213356" s="258"/>
      <c r="F213356" s="106"/>
      <c r="G213356" s="106"/>
      <c r="H213356" s="60"/>
      <c r="I213356" s="60"/>
      <c r="J213356" s="60"/>
      <c r="K213356" s="32"/>
      <c r="L213356" s="32"/>
      <c r="M213356" s="32"/>
      <c r="N213356" s="32"/>
      <c r="O213356" s="32"/>
      <c r="P213356" s="32"/>
      <c r="Q213356" s="32"/>
      <c r="R213356" s="32"/>
      <c r="S213356" s="32"/>
      <c r="T213356" s="60"/>
      <c r="U213356" s="60"/>
      <c r="V213356" s="60"/>
      <c r="W213356" s="60"/>
    </row>
    <row r="213357" spans="1:23" s="56" customFormat="1">
      <c r="A213357" s="60"/>
      <c r="B213357" s="60"/>
      <c r="D213357" s="60" t="s">
        <v>446</v>
      </c>
      <c r="E213357" s="258"/>
      <c r="F213357" s="106"/>
      <c r="G213357" s="106"/>
      <c r="H213357" s="60"/>
      <c r="I213357" s="60"/>
      <c r="J213357" s="60"/>
      <c r="K213357" s="32"/>
      <c r="L213357" s="32"/>
      <c r="M213357" s="32"/>
      <c r="N213357" s="32"/>
      <c r="O213357" s="32"/>
      <c r="P213357" s="32"/>
      <c r="Q213357" s="32"/>
      <c r="R213357" s="32"/>
      <c r="S213357" s="32"/>
      <c r="T213357" s="60"/>
      <c r="U213357" s="60"/>
      <c r="V213357" s="60"/>
      <c r="W213357" s="60"/>
    </row>
    <row r="213358" spans="1:23" s="56" customFormat="1">
      <c r="A213358" s="60"/>
      <c r="B213358" s="60"/>
      <c r="D213358" s="60" t="s">
        <v>447</v>
      </c>
      <c r="E213358" s="258"/>
      <c r="F213358" s="106"/>
      <c r="G213358" s="106"/>
      <c r="H213358" s="60"/>
      <c r="I213358" s="60"/>
      <c r="J213358" s="60"/>
      <c r="K213358" s="32"/>
      <c r="L213358" s="32"/>
      <c r="M213358" s="32"/>
      <c r="N213358" s="32"/>
      <c r="O213358" s="32"/>
      <c r="P213358" s="32"/>
      <c r="Q213358" s="32"/>
      <c r="R213358" s="32"/>
      <c r="S213358" s="32"/>
      <c r="T213358" s="60"/>
      <c r="U213358" s="60"/>
      <c r="V213358" s="60"/>
      <c r="W213358" s="60"/>
    </row>
    <row r="213359" spans="1:23" s="56" customFormat="1">
      <c r="A213359" s="60"/>
      <c r="B213359" s="60"/>
      <c r="D213359" s="60" t="s">
        <v>448</v>
      </c>
      <c r="E213359" s="258"/>
      <c r="F213359" s="106"/>
      <c r="G213359" s="106"/>
      <c r="H213359" s="60"/>
      <c r="I213359" s="60"/>
      <c r="J213359" s="60"/>
      <c r="K213359" s="32"/>
      <c r="L213359" s="32"/>
      <c r="M213359" s="32"/>
      <c r="N213359" s="32"/>
      <c r="O213359" s="32"/>
      <c r="P213359" s="32"/>
      <c r="Q213359" s="32"/>
      <c r="R213359" s="32"/>
      <c r="S213359" s="32"/>
      <c r="T213359" s="60"/>
      <c r="U213359" s="60"/>
      <c r="V213359" s="60"/>
      <c r="W213359" s="60"/>
    </row>
    <row r="213360" spans="1:23" s="56" customFormat="1">
      <c r="A213360" s="60"/>
      <c r="B213360" s="60"/>
      <c r="D213360" s="60" t="s">
        <v>449</v>
      </c>
      <c r="E213360" s="258"/>
      <c r="F213360" s="106"/>
      <c r="G213360" s="106"/>
      <c r="H213360" s="60"/>
      <c r="I213360" s="60"/>
      <c r="J213360" s="60"/>
      <c r="K213360" s="32"/>
      <c r="L213360" s="32"/>
      <c r="M213360" s="32"/>
      <c r="N213360" s="32"/>
      <c r="O213360" s="32"/>
      <c r="P213360" s="32"/>
      <c r="Q213360" s="32"/>
      <c r="R213360" s="32"/>
      <c r="S213360" s="32"/>
      <c r="T213360" s="60"/>
      <c r="U213360" s="60"/>
      <c r="V213360" s="60"/>
      <c r="W213360" s="60"/>
    </row>
    <row r="213361" spans="1:23" s="56" customFormat="1">
      <c r="A213361" s="60"/>
      <c r="B213361" s="60"/>
      <c r="D213361" s="60" t="s">
        <v>450</v>
      </c>
      <c r="E213361" s="258"/>
      <c r="F213361" s="106"/>
      <c r="G213361" s="106"/>
      <c r="H213361" s="60"/>
      <c r="I213361" s="60"/>
      <c r="J213361" s="60"/>
      <c r="K213361" s="32"/>
      <c r="L213361" s="32"/>
      <c r="M213361" s="32"/>
      <c r="N213361" s="32"/>
      <c r="O213361" s="32"/>
      <c r="P213361" s="32"/>
      <c r="Q213361" s="32"/>
      <c r="R213361" s="32"/>
      <c r="S213361" s="32"/>
      <c r="T213361" s="60"/>
      <c r="U213361" s="60"/>
      <c r="V213361" s="60"/>
      <c r="W213361" s="60"/>
    </row>
    <row r="213362" spans="1:23" s="56" customFormat="1">
      <c r="A213362" s="60"/>
      <c r="B213362" s="60"/>
      <c r="D213362" s="60" t="s">
        <v>451</v>
      </c>
      <c r="E213362" s="258"/>
      <c r="F213362" s="106"/>
      <c r="G213362" s="106"/>
      <c r="H213362" s="60"/>
      <c r="I213362" s="60"/>
      <c r="J213362" s="60"/>
      <c r="K213362" s="32"/>
      <c r="L213362" s="32"/>
      <c r="M213362" s="32"/>
      <c r="N213362" s="32"/>
      <c r="O213362" s="32"/>
      <c r="P213362" s="32"/>
      <c r="Q213362" s="32"/>
      <c r="R213362" s="32"/>
      <c r="S213362" s="32"/>
      <c r="T213362" s="60"/>
      <c r="U213362" s="60"/>
      <c r="V213362" s="60"/>
      <c r="W213362" s="60"/>
    </row>
    <row r="213363" spans="1:23" s="56" customFormat="1">
      <c r="A213363" s="60"/>
      <c r="B213363" s="60"/>
      <c r="D213363" s="60" t="s">
        <v>452</v>
      </c>
      <c r="E213363" s="258"/>
      <c r="F213363" s="106"/>
      <c r="G213363" s="106"/>
      <c r="H213363" s="60"/>
      <c r="I213363" s="60"/>
      <c r="J213363" s="60"/>
      <c r="K213363" s="32"/>
      <c r="L213363" s="32"/>
      <c r="M213363" s="32"/>
      <c r="N213363" s="32"/>
      <c r="O213363" s="32"/>
      <c r="P213363" s="32"/>
      <c r="Q213363" s="32"/>
      <c r="R213363" s="32"/>
      <c r="S213363" s="32"/>
      <c r="T213363" s="60"/>
      <c r="U213363" s="60"/>
      <c r="V213363" s="60"/>
      <c r="W213363" s="60"/>
    </row>
    <row r="213364" spans="1:23" s="56" customFormat="1">
      <c r="A213364" s="60"/>
      <c r="B213364" s="60"/>
      <c r="D213364" s="60" t="s">
        <v>453</v>
      </c>
      <c r="E213364" s="258"/>
      <c r="F213364" s="106"/>
      <c r="G213364" s="106"/>
      <c r="H213364" s="60"/>
      <c r="I213364" s="60"/>
      <c r="J213364" s="60"/>
      <c r="K213364" s="32"/>
      <c r="L213364" s="32"/>
      <c r="M213364" s="32"/>
      <c r="N213364" s="32"/>
      <c r="O213364" s="32"/>
      <c r="P213364" s="32"/>
      <c r="Q213364" s="32"/>
      <c r="R213364" s="32"/>
      <c r="S213364" s="32"/>
      <c r="T213364" s="60"/>
      <c r="U213364" s="60"/>
      <c r="V213364" s="60"/>
      <c r="W213364" s="60"/>
    </row>
    <row r="213365" spans="1:23" s="56" customFormat="1">
      <c r="A213365" s="60"/>
      <c r="B213365" s="60"/>
      <c r="D213365" s="60" t="s">
        <v>454</v>
      </c>
      <c r="E213365" s="258"/>
      <c r="F213365" s="106"/>
      <c r="G213365" s="106"/>
      <c r="H213365" s="60"/>
      <c r="I213365" s="60"/>
      <c r="J213365" s="60"/>
      <c r="K213365" s="32"/>
      <c r="L213365" s="32"/>
      <c r="M213365" s="32"/>
      <c r="N213365" s="32"/>
      <c r="O213365" s="32"/>
      <c r="P213365" s="32"/>
      <c r="Q213365" s="32"/>
      <c r="R213365" s="32"/>
      <c r="S213365" s="32"/>
      <c r="T213365" s="60"/>
      <c r="U213365" s="60"/>
      <c r="V213365" s="60"/>
      <c r="W213365" s="60"/>
    </row>
    <row r="213366" spans="1:23" s="56" customFormat="1">
      <c r="A213366" s="60"/>
      <c r="B213366" s="60"/>
      <c r="D213366" s="60" t="s">
        <v>455</v>
      </c>
      <c r="E213366" s="258"/>
      <c r="F213366" s="106"/>
      <c r="G213366" s="106"/>
      <c r="H213366" s="60"/>
      <c r="I213366" s="60"/>
      <c r="J213366" s="60"/>
      <c r="K213366" s="32"/>
      <c r="L213366" s="32"/>
      <c r="M213366" s="32"/>
      <c r="N213366" s="32"/>
      <c r="O213366" s="32"/>
      <c r="P213366" s="32"/>
      <c r="Q213366" s="32"/>
      <c r="R213366" s="32"/>
      <c r="S213366" s="32"/>
      <c r="T213366" s="60"/>
      <c r="U213366" s="60"/>
      <c r="V213366" s="60"/>
      <c r="W213366" s="60"/>
    </row>
    <row r="213367" spans="1:23" s="56" customFormat="1">
      <c r="A213367" s="60"/>
      <c r="B213367" s="60"/>
      <c r="D213367" s="60" t="s">
        <v>456</v>
      </c>
      <c r="E213367" s="258"/>
      <c r="F213367" s="106"/>
      <c r="G213367" s="106"/>
      <c r="H213367" s="60"/>
      <c r="I213367" s="60"/>
      <c r="J213367" s="60"/>
      <c r="K213367" s="32"/>
      <c r="L213367" s="32"/>
      <c r="M213367" s="32"/>
      <c r="N213367" s="32"/>
      <c r="O213367" s="32"/>
      <c r="P213367" s="32"/>
      <c r="Q213367" s="32"/>
      <c r="R213367" s="32"/>
      <c r="S213367" s="32"/>
      <c r="T213367" s="60"/>
      <c r="U213367" s="60"/>
      <c r="V213367" s="60"/>
      <c r="W213367" s="60"/>
    </row>
    <row r="213368" spans="1:23" s="56" customFormat="1">
      <c r="A213368" s="60"/>
      <c r="B213368" s="60"/>
      <c r="D213368" s="60" t="s">
        <v>457</v>
      </c>
      <c r="E213368" s="258"/>
      <c r="F213368" s="106"/>
      <c r="G213368" s="106"/>
      <c r="H213368" s="60"/>
      <c r="I213368" s="60"/>
      <c r="J213368" s="60"/>
      <c r="K213368" s="32"/>
      <c r="L213368" s="32"/>
      <c r="M213368" s="32"/>
      <c r="N213368" s="32"/>
      <c r="O213368" s="32"/>
      <c r="P213368" s="32"/>
      <c r="Q213368" s="32"/>
      <c r="R213368" s="32"/>
      <c r="S213368" s="32"/>
      <c r="T213368" s="60"/>
      <c r="U213368" s="60"/>
      <c r="V213368" s="60"/>
      <c r="W213368" s="60"/>
    </row>
    <row r="213369" spans="1:23" s="56" customFormat="1">
      <c r="A213369" s="60"/>
      <c r="B213369" s="60"/>
      <c r="D213369" s="60" t="s">
        <v>458</v>
      </c>
      <c r="E213369" s="258"/>
      <c r="F213369" s="106"/>
      <c r="G213369" s="106"/>
      <c r="H213369" s="60"/>
      <c r="I213369" s="60"/>
      <c r="J213369" s="60"/>
      <c r="K213369" s="32"/>
      <c r="L213369" s="32"/>
      <c r="M213369" s="32"/>
      <c r="N213369" s="32"/>
      <c r="O213369" s="32"/>
      <c r="P213369" s="32"/>
      <c r="Q213369" s="32"/>
      <c r="R213369" s="32"/>
      <c r="S213369" s="32"/>
      <c r="T213369" s="60"/>
      <c r="U213369" s="60"/>
      <c r="V213369" s="60"/>
      <c r="W213369" s="60"/>
    </row>
    <row r="213370" spans="1:23" s="56" customFormat="1">
      <c r="A213370" s="60"/>
      <c r="B213370" s="60"/>
      <c r="D213370" s="60" t="s">
        <v>459</v>
      </c>
      <c r="E213370" s="258"/>
      <c r="F213370" s="106"/>
      <c r="G213370" s="106"/>
      <c r="H213370" s="60"/>
      <c r="I213370" s="60"/>
      <c r="J213370" s="60"/>
      <c r="K213370" s="32"/>
      <c r="L213370" s="32"/>
      <c r="M213370" s="32"/>
      <c r="N213370" s="32"/>
      <c r="O213370" s="32"/>
      <c r="P213370" s="32"/>
      <c r="Q213370" s="32"/>
      <c r="R213370" s="32"/>
      <c r="S213370" s="32"/>
      <c r="T213370" s="60"/>
      <c r="U213370" s="60"/>
      <c r="V213370" s="60"/>
      <c r="W213370" s="60"/>
    </row>
    <row r="213371" spans="1:23" s="56" customFormat="1">
      <c r="A213371" s="60"/>
      <c r="B213371" s="60"/>
      <c r="D213371" s="60" t="s">
        <v>460</v>
      </c>
      <c r="E213371" s="258"/>
      <c r="F213371" s="106"/>
      <c r="G213371" s="106"/>
      <c r="H213371" s="60"/>
      <c r="I213371" s="60"/>
      <c r="J213371" s="60"/>
      <c r="K213371" s="32"/>
      <c r="L213371" s="32"/>
      <c r="M213371" s="32"/>
      <c r="N213371" s="32"/>
      <c r="O213371" s="32"/>
      <c r="P213371" s="32"/>
      <c r="Q213371" s="32"/>
      <c r="R213371" s="32"/>
      <c r="S213371" s="32"/>
      <c r="T213371" s="60"/>
      <c r="U213371" s="60"/>
      <c r="V213371" s="60"/>
      <c r="W213371" s="60"/>
    </row>
    <row r="213372" spans="1:23" s="56" customFormat="1">
      <c r="A213372" s="60"/>
      <c r="B213372" s="60"/>
      <c r="D213372" s="60" t="s">
        <v>461</v>
      </c>
      <c r="E213372" s="258"/>
      <c r="F213372" s="106"/>
      <c r="G213372" s="106"/>
      <c r="H213372" s="60"/>
      <c r="I213372" s="60"/>
      <c r="J213372" s="60"/>
      <c r="K213372" s="32"/>
      <c r="L213372" s="32"/>
      <c r="M213372" s="32"/>
      <c r="N213372" s="32"/>
      <c r="O213372" s="32"/>
      <c r="P213372" s="32"/>
      <c r="Q213372" s="32"/>
      <c r="R213372" s="32"/>
      <c r="S213372" s="32"/>
      <c r="T213372" s="60"/>
      <c r="U213372" s="60"/>
      <c r="V213372" s="60"/>
      <c r="W213372" s="60"/>
    </row>
    <row r="213373" spans="1:23" s="56" customFormat="1">
      <c r="A213373" s="60"/>
      <c r="B213373" s="60"/>
      <c r="D213373" s="60" t="s">
        <v>462</v>
      </c>
      <c r="E213373" s="258"/>
      <c r="F213373" s="106"/>
      <c r="G213373" s="106"/>
      <c r="H213373" s="60"/>
      <c r="I213373" s="60"/>
      <c r="J213373" s="60"/>
      <c r="K213373" s="32"/>
      <c r="L213373" s="32"/>
      <c r="M213373" s="32"/>
      <c r="N213373" s="32"/>
      <c r="O213373" s="32"/>
      <c r="P213373" s="32"/>
      <c r="Q213373" s="32"/>
      <c r="R213373" s="32"/>
      <c r="S213373" s="32"/>
      <c r="T213373" s="60"/>
      <c r="U213373" s="60"/>
      <c r="V213373" s="60"/>
      <c r="W213373" s="60"/>
    </row>
    <row r="213374" spans="1:23" s="56" customFormat="1">
      <c r="A213374" s="60"/>
      <c r="B213374" s="60"/>
      <c r="D213374" s="60" t="s">
        <v>463</v>
      </c>
      <c r="E213374" s="258"/>
      <c r="F213374" s="106"/>
      <c r="G213374" s="106"/>
      <c r="H213374" s="60"/>
      <c r="I213374" s="60"/>
      <c r="J213374" s="60"/>
      <c r="K213374" s="32"/>
      <c r="L213374" s="32"/>
      <c r="M213374" s="32"/>
      <c r="N213374" s="32"/>
      <c r="O213374" s="32"/>
      <c r="P213374" s="32"/>
      <c r="Q213374" s="32"/>
      <c r="R213374" s="32"/>
      <c r="S213374" s="32"/>
      <c r="T213374" s="60"/>
      <c r="U213374" s="60"/>
      <c r="V213374" s="60"/>
      <c r="W213374" s="60"/>
    </row>
    <row r="213375" spans="1:23" s="56" customFormat="1">
      <c r="A213375" s="60"/>
      <c r="B213375" s="60"/>
      <c r="D213375" s="60" t="s">
        <v>464</v>
      </c>
      <c r="E213375" s="258"/>
      <c r="F213375" s="106"/>
      <c r="G213375" s="106"/>
      <c r="H213375" s="60"/>
      <c r="I213375" s="60"/>
      <c r="J213375" s="60"/>
      <c r="K213375" s="32"/>
      <c r="L213375" s="32"/>
      <c r="M213375" s="32"/>
      <c r="N213375" s="32"/>
      <c r="O213375" s="32"/>
      <c r="P213375" s="32"/>
      <c r="Q213375" s="32"/>
      <c r="R213375" s="32"/>
      <c r="S213375" s="32"/>
      <c r="T213375" s="60"/>
      <c r="U213375" s="60"/>
      <c r="V213375" s="60"/>
      <c r="W213375" s="60"/>
    </row>
    <row r="213376" spans="1:23" s="56" customFormat="1">
      <c r="A213376" s="60"/>
      <c r="B213376" s="60"/>
      <c r="D213376" s="60" t="s">
        <v>465</v>
      </c>
      <c r="E213376" s="258"/>
      <c r="F213376" s="106"/>
      <c r="G213376" s="106"/>
      <c r="H213376" s="60"/>
      <c r="I213376" s="60"/>
      <c r="J213376" s="60"/>
      <c r="K213376" s="32"/>
      <c r="L213376" s="32"/>
      <c r="M213376" s="32"/>
      <c r="N213376" s="32"/>
      <c r="O213376" s="32"/>
      <c r="P213376" s="32"/>
      <c r="Q213376" s="32"/>
      <c r="R213376" s="32"/>
      <c r="S213376" s="32"/>
      <c r="T213376" s="60"/>
      <c r="U213376" s="60"/>
      <c r="V213376" s="60"/>
      <c r="W213376" s="60"/>
    </row>
    <row r="213377" spans="1:23" s="56" customFormat="1">
      <c r="A213377" s="60"/>
      <c r="B213377" s="60"/>
      <c r="D213377" s="60" t="s">
        <v>466</v>
      </c>
      <c r="E213377" s="258"/>
      <c r="F213377" s="106"/>
      <c r="G213377" s="106"/>
      <c r="H213377" s="60"/>
      <c r="I213377" s="60"/>
      <c r="J213377" s="60"/>
      <c r="K213377" s="32"/>
      <c r="L213377" s="32"/>
      <c r="M213377" s="32"/>
      <c r="N213377" s="32"/>
      <c r="O213377" s="32"/>
      <c r="P213377" s="32"/>
      <c r="Q213377" s="32"/>
      <c r="R213377" s="32"/>
      <c r="S213377" s="32"/>
      <c r="T213377" s="60"/>
      <c r="U213377" s="60"/>
      <c r="V213377" s="60"/>
      <c r="W213377" s="60"/>
    </row>
    <row r="213378" spans="1:23" s="56" customFormat="1">
      <c r="A213378" s="60"/>
      <c r="B213378" s="60"/>
      <c r="D213378" s="60" t="s">
        <v>467</v>
      </c>
      <c r="E213378" s="258"/>
      <c r="F213378" s="106"/>
      <c r="G213378" s="106"/>
      <c r="H213378" s="60"/>
      <c r="I213378" s="60"/>
      <c r="J213378" s="60"/>
      <c r="K213378" s="32"/>
      <c r="L213378" s="32"/>
      <c r="M213378" s="32"/>
      <c r="N213378" s="32"/>
      <c r="O213378" s="32"/>
      <c r="P213378" s="32"/>
      <c r="Q213378" s="32"/>
      <c r="R213378" s="32"/>
      <c r="S213378" s="32"/>
      <c r="T213378" s="60"/>
      <c r="U213378" s="60"/>
      <c r="V213378" s="60"/>
      <c r="W213378" s="60"/>
    </row>
    <row r="213379" spans="1:23" s="56" customFormat="1">
      <c r="A213379" s="60"/>
      <c r="B213379" s="60"/>
      <c r="D213379" s="60" t="s">
        <v>468</v>
      </c>
      <c r="E213379" s="258"/>
      <c r="F213379" s="106"/>
      <c r="G213379" s="106"/>
      <c r="H213379" s="60"/>
      <c r="I213379" s="60"/>
      <c r="J213379" s="60"/>
      <c r="K213379" s="32"/>
      <c r="L213379" s="32"/>
      <c r="M213379" s="32"/>
      <c r="N213379" s="32"/>
      <c r="O213379" s="32"/>
      <c r="P213379" s="32"/>
      <c r="Q213379" s="32"/>
      <c r="R213379" s="32"/>
      <c r="S213379" s="32"/>
      <c r="T213379" s="60"/>
      <c r="U213379" s="60"/>
      <c r="V213379" s="60"/>
      <c r="W213379" s="60"/>
    </row>
    <row r="213380" spans="1:23" s="56" customFormat="1">
      <c r="A213380" s="60"/>
      <c r="B213380" s="60"/>
      <c r="D213380" s="60" t="s">
        <v>469</v>
      </c>
      <c r="E213380" s="258"/>
      <c r="F213380" s="106"/>
      <c r="G213380" s="106"/>
      <c r="H213380" s="60"/>
      <c r="I213380" s="60"/>
      <c r="J213380" s="60"/>
      <c r="K213380" s="32"/>
      <c r="L213380" s="32"/>
      <c r="M213380" s="32"/>
      <c r="N213380" s="32"/>
      <c r="O213380" s="32"/>
      <c r="P213380" s="32"/>
      <c r="Q213380" s="32"/>
      <c r="R213380" s="32"/>
      <c r="S213380" s="32"/>
      <c r="T213380" s="60"/>
      <c r="U213380" s="60"/>
      <c r="V213380" s="60"/>
      <c r="W213380" s="60"/>
    </row>
    <row r="213381" spans="1:23" s="56" customFormat="1">
      <c r="A213381" s="60"/>
      <c r="B213381" s="60"/>
      <c r="D213381" s="60" t="s">
        <v>470</v>
      </c>
      <c r="E213381" s="258"/>
      <c r="F213381" s="106"/>
      <c r="G213381" s="106"/>
      <c r="H213381" s="60"/>
      <c r="I213381" s="60"/>
      <c r="J213381" s="60"/>
      <c r="K213381" s="32"/>
      <c r="L213381" s="32"/>
      <c r="M213381" s="32"/>
      <c r="N213381" s="32"/>
      <c r="O213381" s="32"/>
      <c r="P213381" s="32"/>
      <c r="Q213381" s="32"/>
      <c r="R213381" s="32"/>
      <c r="S213381" s="32"/>
      <c r="T213381" s="60"/>
      <c r="U213381" s="60"/>
      <c r="V213381" s="60"/>
      <c r="W213381" s="60"/>
    </row>
    <row r="213382" spans="1:23" s="56" customFormat="1">
      <c r="A213382" s="60"/>
      <c r="B213382" s="60"/>
      <c r="D213382" s="60" t="s">
        <v>471</v>
      </c>
      <c r="E213382" s="258"/>
      <c r="F213382" s="106"/>
      <c r="G213382" s="106"/>
      <c r="H213382" s="60"/>
      <c r="I213382" s="60"/>
      <c r="J213382" s="60"/>
      <c r="K213382" s="32"/>
      <c r="L213382" s="32"/>
      <c r="M213382" s="32"/>
      <c r="N213382" s="32"/>
      <c r="O213382" s="32"/>
      <c r="P213382" s="32"/>
      <c r="Q213382" s="32"/>
      <c r="R213382" s="32"/>
      <c r="S213382" s="32"/>
      <c r="T213382" s="60"/>
      <c r="U213382" s="60"/>
      <c r="V213382" s="60"/>
      <c r="W213382" s="60"/>
    </row>
    <row r="213383" spans="1:23" s="56" customFormat="1">
      <c r="A213383" s="60"/>
      <c r="B213383" s="60"/>
      <c r="D213383" s="60" t="s">
        <v>472</v>
      </c>
      <c r="E213383" s="258"/>
      <c r="F213383" s="106"/>
      <c r="G213383" s="106"/>
      <c r="H213383" s="60"/>
      <c r="I213383" s="60"/>
      <c r="J213383" s="60"/>
      <c r="K213383" s="32"/>
      <c r="L213383" s="32"/>
      <c r="M213383" s="32"/>
      <c r="N213383" s="32"/>
      <c r="O213383" s="32"/>
      <c r="P213383" s="32"/>
      <c r="Q213383" s="32"/>
      <c r="R213383" s="32"/>
      <c r="S213383" s="32"/>
      <c r="T213383" s="60"/>
      <c r="U213383" s="60"/>
      <c r="V213383" s="60"/>
      <c r="W213383" s="60"/>
    </row>
    <row r="213384" spans="1:23" s="56" customFormat="1">
      <c r="A213384" s="60"/>
      <c r="B213384" s="60"/>
      <c r="D213384" s="60" t="s">
        <v>473</v>
      </c>
      <c r="E213384" s="258"/>
      <c r="F213384" s="106"/>
      <c r="G213384" s="106"/>
      <c r="H213384" s="60"/>
      <c r="I213384" s="60"/>
      <c r="J213384" s="60"/>
      <c r="K213384" s="32"/>
      <c r="L213384" s="32"/>
      <c r="M213384" s="32"/>
      <c r="N213384" s="32"/>
      <c r="O213384" s="32"/>
      <c r="P213384" s="32"/>
      <c r="Q213384" s="32"/>
      <c r="R213384" s="32"/>
      <c r="S213384" s="32"/>
      <c r="T213384" s="60"/>
      <c r="U213384" s="60"/>
      <c r="V213384" s="60"/>
      <c r="W213384" s="60"/>
    </row>
    <row r="213385" spans="1:23" s="56" customFormat="1">
      <c r="A213385" s="60"/>
      <c r="B213385" s="60"/>
      <c r="D213385" s="60" t="s">
        <v>474</v>
      </c>
      <c r="E213385" s="258"/>
      <c r="F213385" s="106"/>
      <c r="G213385" s="106"/>
      <c r="H213385" s="60"/>
      <c r="I213385" s="60"/>
      <c r="J213385" s="60"/>
      <c r="K213385" s="32"/>
      <c r="L213385" s="32"/>
      <c r="M213385" s="32"/>
      <c r="N213385" s="32"/>
      <c r="O213385" s="32"/>
      <c r="P213385" s="32"/>
      <c r="Q213385" s="32"/>
      <c r="R213385" s="32"/>
      <c r="S213385" s="32"/>
      <c r="T213385" s="60"/>
      <c r="U213385" s="60"/>
      <c r="V213385" s="60"/>
      <c r="W213385" s="60"/>
    </row>
    <row r="213386" spans="1:23" s="56" customFormat="1">
      <c r="A213386" s="60"/>
      <c r="B213386" s="60"/>
      <c r="D213386" s="60" t="s">
        <v>475</v>
      </c>
      <c r="E213386" s="258"/>
      <c r="F213386" s="106"/>
      <c r="G213386" s="106"/>
      <c r="H213386" s="60"/>
      <c r="I213386" s="60"/>
      <c r="J213386" s="60"/>
      <c r="K213386" s="32"/>
      <c r="L213386" s="32"/>
      <c r="M213386" s="32"/>
      <c r="N213386" s="32"/>
      <c r="O213386" s="32"/>
      <c r="P213386" s="32"/>
      <c r="Q213386" s="32"/>
      <c r="R213386" s="32"/>
      <c r="S213386" s="32"/>
      <c r="T213386" s="60"/>
      <c r="U213386" s="60"/>
      <c r="V213386" s="60"/>
      <c r="W213386" s="60"/>
    </row>
    <row r="213387" spans="1:23" s="56" customFormat="1">
      <c r="A213387" s="60"/>
      <c r="B213387" s="60"/>
      <c r="D213387" s="60" t="s">
        <v>476</v>
      </c>
      <c r="E213387" s="258"/>
      <c r="F213387" s="106"/>
      <c r="G213387" s="106"/>
      <c r="H213387" s="60"/>
      <c r="I213387" s="60"/>
      <c r="J213387" s="60"/>
      <c r="K213387" s="32"/>
      <c r="L213387" s="32"/>
      <c r="M213387" s="32"/>
      <c r="N213387" s="32"/>
      <c r="O213387" s="32"/>
      <c r="P213387" s="32"/>
      <c r="Q213387" s="32"/>
      <c r="R213387" s="32"/>
      <c r="S213387" s="32"/>
      <c r="T213387" s="60"/>
      <c r="U213387" s="60"/>
      <c r="V213387" s="60"/>
      <c r="W213387" s="60"/>
    </row>
    <row r="213388" spans="1:23" s="56" customFormat="1">
      <c r="A213388" s="60"/>
      <c r="B213388" s="60"/>
      <c r="D213388" s="60" t="s">
        <v>477</v>
      </c>
      <c r="E213388" s="258"/>
      <c r="F213388" s="106"/>
      <c r="G213388" s="106"/>
      <c r="H213388" s="60"/>
      <c r="I213388" s="60"/>
      <c r="J213388" s="60"/>
      <c r="K213388" s="32"/>
      <c r="L213388" s="32"/>
      <c r="M213388" s="32"/>
      <c r="N213388" s="32"/>
      <c r="O213388" s="32"/>
      <c r="P213388" s="32"/>
      <c r="Q213388" s="32"/>
      <c r="R213388" s="32"/>
      <c r="S213388" s="32"/>
      <c r="T213388" s="60"/>
      <c r="U213388" s="60"/>
      <c r="V213388" s="60"/>
      <c r="W213388" s="60"/>
    </row>
    <row r="213389" spans="1:23" s="56" customFormat="1">
      <c r="A213389" s="60"/>
      <c r="B213389" s="60"/>
      <c r="D213389" s="60" t="s">
        <v>478</v>
      </c>
      <c r="E213389" s="258"/>
      <c r="F213389" s="106"/>
      <c r="G213389" s="106"/>
      <c r="H213389" s="60"/>
      <c r="I213389" s="60"/>
      <c r="J213389" s="60"/>
      <c r="K213389" s="32"/>
      <c r="L213389" s="32"/>
      <c r="M213389" s="32"/>
      <c r="N213389" s="32"/>
      <c r="O213389" s="32"/>
      <c r="P213389" s="32"/>
      <c r="Q213389" s="32"/>
      <c r="R213389" s="32"/>
      <c r="S213389" s="32"/>
      <c r="T213389" s="60"/>
      <c r="U213389" s="60"/>
      <c r="V213389" s="60"/>
      <c r="W213389" s="60"/>
    </row>
    <row r="213390" spans="1:23" s="56" customFormat="1">
      <c r="A213390" s="60"/>
      <c r="B213390" s="60"/>
      <c r="D213390" s="60" t="s">
        <v>479</v>
      </c>
      <c r="E213390" s="258"/>
      <c r="F213390" s="106"/>
      <c r="G213390" s="106"/>
      <c r="H213390" s="60"/>
      <c r="I213390" s="60"/>
      <c r="J213390" s="60"/>
      <c r="K213390" s="32"/>
      <c r="L213390" s="32"/>
      <c r="M213390" s="32"/>
      <c r="N213390" s="32"/>
      <c r="O213390" s="32"/>
      <c r="P213390" s="32"/>
      <c r="Q213390" s="32"/>
      <c r="R213390" s="32"/>
      <c r="S213390" s="32"/>
      <c r="T213390" s="60"/>
      <c r="U213390" s="60"/>
      <c r="V213390" s="60"/>
      <c r="W213390" s="60"/>
    </row>
    <row r="213391" spans="1:23" s="56" customFormat="1">
      <c r="A213391" s="60"/>
      <c r="B213391" s="60"/>
      <c r="D213391" s="60" t="s">
        <v>480</v>
      </c>
      <c r="E213391" s="258"/>
      <c r="F213391" s="106"/>
      <c r="G213391" s="106"/>
      <c r="H213391" s="60"/>
      <c r="I213391" s="60"/>
      <c r="J213391" s="60"/>
      <c r="K213391" s="32"/>
      <c r="L213391" s="32"/>
      <c r="M213391" s="32"/>
      <c r="N213391" s="32"/>
      <c r="O213391" s="32"/>
      <c r="P213391" s="32"/>
      <c r="Q213391" s="32"/>
      <c r="R213391" s="32"/>
      <c r="S213391" s="32"/>
      <c r="T213391" s="60"/>
      <c r="U213391" s="60"/>
      <c r="V213391" s="60"/>
      <c r="W213391" s="60"/>
    </row>
    <row r="213392" spans="1:23" s="56" customFormat="1">
      <c r="A213392" s="60"/>
      <c r="B213392" s="60"/>
      <c r="D213392" s="60" t="s">
        <v>481</v>
      </c>
      <c r="E213392" s="258"/>
      <c r="F213392" s="106"/>
      <c r="G213392" s="106"/>
      <c r="H213392" s="60"/>
      <c r="I213392" s="60"/>
      <c r="J213392" s="60"/>
      <c r="K213392" s="32"/>
      <c r="L213392" s="32"/>
      <c r="M213392" s="32"/>
      <c r="N213392" s="32"/>
      <c r="O213392" s="32"/>
      <c r="P213392" s="32"/>
      <c r="Q213392" s="32"/>
      <c r="R213392" s="32"/>
      <c r="S213392" s="32"/>
      <c r="T213392" s="60"/>
      <c r="U213392" s="60"/>
      <c r="V213392" s="60"/>
      <c r="W213392" s="60"/>
    </row>
    <row r="213393" spans="1:23" s="56" customFormat="1">
      <c r="A213393" s="60"/>
      <c r="B213393" s="60"/>
      <c r="D213393" s="60" t="s">
        <v>482</v>
      </c>
      <c r="E213393" s="258"/>
      <c r="F213393" s="106"/>
      <c r="G213393" s="106"/>
      <c r="H213393" s="60"/>
      <c r="I213393" s="60"/>
      <c r="J213393" s="60"/>
      <c r="K213393" s="32"/>
      <c r="L213393" s="32"/>
      <c r="M213393" s="32"/>
      <c r="N213393" s="32"/>
      <c r="O213393" s="32"/>
      <c r="P213393" s="32"/>
      <c r="Q213393" s="32"/>
      <c r="R213393" s="32"/>
      <c r="S213393" s="32"/>
      <c r="T213393" s="60"/>
      <c r="U213393" s="60"/>
      <c r="V213393" s="60"/>
      <c r="W213393" s="60"/>
    </row>
    <row r="213394" spans="1:23" s="56" customFormat="1">
      <c r="A213394" s="60"/>
      <c r="B213394" s="60"/>
      <c r="D213394" s="60" t="s">
        <v>483</v>
      </c>
      <c r="E213394" s="258"/>
      <c r="F213394" s="106"/>
      <c r="G213394" s="106"/>
      <c r="H213394" s="60"/>
      <c r="I213394" s="60"/>
      <c r="J213394" s="60"/>
      <c r="K213394" s="32"/>
      <c r="L213394" s="32"/>
      <c r="M213394" s="32"/>
      <c r="N213394" s="32"/>
      <c r="O213394" s="32"/>
      <c r="P213394" s="32"/>
      <c r="Q213394" s="32"/>
      <c r="R213394" s="32"/>
      <c r="S213394" s="32"/>
      <c r="T213394" s="60"/>
      <c r="U213394" s="60"/>
      <c r="V213394" s="60"/>
      <c r="W213394" s="60"/>
    </row>
    <row r="213395" spans="1:23" s="56" customFormat="1">
      <c r="A213395" s="60"/>
      <c r="B213395" s="60"/>
      <c r="D213395" s="60" t="s">
        <v>484</v>
      </c>
      <c r="E213395" s="258"/>
      <c r="F213395" s="106"/>
      <c r="G213395" s="106"/>
      <c r="H213395" s="60"/>
      <c r="I213395" s="60"/>
      <c r="J213395" s="60"/>
      <c r="K213395" s="32"/>
      <c r="L213395" s="32"/>
      <c r="M213395" s="32"/>
      <c r="N213395" s="32"/>
      <c r="O213395" s="32"/>
      <c r="P213395" s="32"/>
      <c r="Q213395" s="32"/>
      <c r="R213395" s="32"/>
      <c r="S213395" s="32"/>
      <c r="T213395" s="60"/>
      <c r="U213395" s="60"/>
      <c r="V213395" s="60"/>
      <c r="W213395" s="60"/>
    </row>
    <row r="213396" spans="1:23" s="56" customFormat="1">
      <c r="A213396" s="60"/>
      <c r="B213396" s="60"/>
      <c r="D213396" s="60" t="s">
        <v>485</v>
      </c>
      <c r="E213396" s="258"/>
      <c r="F213396" s="106"/>
      <c r="G213396" s="106"/>
      <c r="H213396" s="60"/>
      <c r="I213396" s="60"/>
      <c r="J213396" s="60"/>
      <c r="K213396" s="32"/>
      <c r="L213396" s="32"/>
      <c r="M213396" s="32"/>
      <c r="N213396" s="32"/>
      <c r="O213396" s="32"/>
      <c r="P213396" s="32"/>
      <c r="Q213396" s="32"/>
      <c r="R213396" s="32"/>
      <c r="S213396" s="32"/>
      <c r="T213396" s="60"/>
      <c r="U213396" s="60"/>
      <c r="V213396" s="60"/>
      <c r="W213396" s="60"/>
    </row>
    <row r="213397" spans="1:23" s="56" customFormat="1">
      <c r="A213397" s="60"/>
      <c r="B213397" s="60"/>
      <c r="D213397" s="60" t="s">
        <v>486</v>
      </c>
      <c r="E213397" s="258"/>
      <c r="F213397" s="106"/>
      <c r="G213397" s="106"/>
      <c r="H213397" s="60"/>
      <c r="I213397" s="60"/>
      <c r="J213397" s="60"/>
      <c r="K213397" s="32"/>
      <c r="L213397" s="32"/>
      <c r="M213397" s="32"/>
      <c r="N213397" s="32"/>
      <c r="O213397" s="32"/>
      <c r="P213397" s="32"/>
      <c r="Q213397" s="32"/>
      <c r="R213397" s="32"/>
      <c r="S213397" s="32"/>
      <c r="T213397" s="60"/>
      <c r="U213397" s="60"/>
      <c r="V213397" s="60"/>
      <c r="W213397" s="60"/>
    </row>
    <row r="213398" spans="1:23" s="56" customFormat="1">
      <c r="A213398" s="60"/>
      <c r="B213398" s="60"/>
      <c r="D213398" s="60" t="s">
        <v>487</v>
      </c>
      <c r="E213398" s="258"/>
      <c r="F213398" s="106"/>
      <c r="G213398" s="106"/>
      <c r="H213398" s="60"/>
      <c r="I213398" s="60"/>
      <c r="J213398" s="60"/>
      <c r="K213398" s="32"/>
      <c r="L213398" s="32"/>
      <c r="M213398" s="32"/>
      <c r="N213398" s="32"/>
      <c r="O213398" s="32"/>
      <c r="P213398" s="32"/>
      <c r="Q213398" s="32"/>
      <c r="R213398" s="32"/>
      <c r="S213398" s="32"/>
      <c r="T213398" s="60"/>
      <c r="U213398" s="60"/>
      <c r="V213398" s="60"/>
      <c r="W213398" s="60"/>
    </row>
    <row r="213399" spans="1:23" s="56" customFormat="1">
      <c r="A213399" s="60"/>
      <c r="B213399" s="60"/>
      <c r="D213399" s="60" t="s">
        <v>488</v>
      </c>
      <c r="E213399" s="258"/>
      <c r="F213399" s="106"/>
      <c r="G213399" s="106"/>
      <c r="H213399" s="60"/>
      <c r="I213399" s="60"/>
      <c r="J213399" s="60"/>
      <c r="K213399" s="32"/>
      <c r="L213399" s="32"/>
      <c r="M213399" s="32"/>
      <c r="N213399" s="32"/>
      <c r="O213399" s="32"/>
      <c r="P213399" s="32"/>
      <c r="Q213399" s="32"/>
      <c r="R213399" s="32"/>
      <c r="S213399" s="32"/>
      <c r="T213399" s="60"/>
      <c r="U213399" s="60"/>
      <c r="V213399" s="60"/>
      <c r="W213399" s="60"/>
    </row>
    <row r="213400" spans="1:23" s="56" customFormat="1">
      <c r="A213400" s="60"/>
      <c r="B213400" s="60"/>
      <c r="D213400" s="60" t="s">
        <v>489</v>
      </c>
      <c r="E213400" s="258"/>
      <c r="F213400" s="106"/>
      <c r="G213400" s="106"/>
      <c r="H213400" s="60"/>
      <c r="I213400" s="60"/>
      <c r="J213400" s="60"/>
      <c r="K213400" s="32"/>
      <c r="L213400" s="32"/>
      <c r="M213400" s="32"/>
      <c r="N213400" s="32"/>
      <c r="O213400" s="32"/>
      <c r="P213400" s="32"/>
      <c r="Q213400" s="32"/>
      <c r="R213400" s="32"/>
      <c r="S213400" s="32"/>
      <c r="T213400" s="60"/>
      <c r="U213400" s="60"/>
      <c r="V213400" s="60"/>
      <c r="W213400" s="60"/>
    </row>
    <row r="213401" spans="1:23" s="56" customFormat="1">
      <c r="A213401" s="60"/>
      <c r="B213401" s="60"/>
      <c r="D213401" s="60" t="s">
        <v>490</v>
      </c>
      <c r="E213401" s="258"/>
      <c r="F213401" s="106"/>
      <c r="G213401" s="106"/>
      <c r="H213401" s="60"/>
      <c r="I213401" s="60"/>
      <c r="J213401" s="60"/>
      <c r="K213401" s="32"/>
      <c r="L213401" s="32"/>
      <c r="M213401" s="32"/>
      <c r="N213401" s="32"/>
      <c r="O213401" s="32"/>
      <c r="P213401" s="32"/>
      <c r="Q213401" s="32"/>
      <c r="R213401" s="32"/>
      <c r="S213401" s="32"/>
      <c r="T213401" s="60"/>
      <c r="U213401" s="60"/>
      <c r="V213401" s="60"/>
      <c r="W213401" s="60"/>
    </row>
    <row r="213402" spans="1:23" s="56" customFormat="1">
      <c r="A213402" s="60"/>
      <c r="B213402" s="60"/>
      <c r="D213402" s="60" t="s">
        <v>491</v>
      </c>
      <c r="E213402" s="258"/>
      <c r="F213402" s="106"/>
      <c r="G213402" s="106"/>
      <c r="H213402" s="60"/>
      <c r="I213402" s="60"/>
      <c r="J213402" s="60"/>
      <c r="K213402" s="32"/>
      <c r="L213402" s="32"/>
      <c r="M213402" s="32"/>
      <c r="N213402" s="32"/>
      <c r="O213402" s="32"/>
      <c r="P213402" s="32"/>
      <c r="Q213402" s="32"/>
      <c r="R213402" s="32"/>
      <c r="S213402" s="32"/>
      <c r="T213402" s="60"/>
      <c r="U213402" s="60"/>
      <c r="V213402" s="60"/>
      <c r="W213402" s="60"/>
    </row>
    <row r="213403" spans="1:23" s="56" customFormat="1">
      <c r="A213403" s="60"/>
      <c r="B213403" s="60"/>
      <c r="D213403" s="60" t="s">
        <v>492</v>
      </c>
      <c r="E213403" s="258"/>
      <c r="F213403" s="106"/>
      <c r="G213403" s="106"/>
      <c r="H213403" s="60"/>
      <c r="I213403" s="60"/>
      <c r="J213403" s="60"/>
      <c r="K213403" s="32"/>
      <c r="L213403" s="32"/>
      <c r="M213403" s="32"/>
      <c r="N213403" s="32"/>
      <c r="O213403" s="32"/>
      <c r="P213403" s="32"/>
      <c r="Q213403" s="32"/>
      <c r="R213403" s="32"/>
      <c r="S213403" s="32"/>
      <c r="T213403" s="60"/>
      <c r="U213403" s="60"/>
      <c r="V213403" s="60"/>
      <c r="W213403" s="60"/>
    </row>
    <row r="213404" spans="1:23" s="56" customFormat="1">
      <c r="A213404" s="60"/>
      <c r="B213404" s="60"/>
      <c r="D213404" s="60" t="s">
        <v>493</v>
      </c>
      <c r="E213404" s="258"/>
      <c r="F213404" s="106"/>
      <c r="G213404" s="106"/>
      <c r="H213404" s="60"/>
      <c r="I213404" s="60"/>
      <c r="J213404" s="60"/>
      <c r="K213404" s="32"/>
      <c r="L213404" s="32"/>
      <c r="M213404" s="32"/>
      <c r="N213404" s="32"/>
      <c r="O213404" s="32"/>
      <c r="P213404" s="32"/>
      <c r="Q213404" s="32"/>
      <c r="R213404" s="32"/>
      <c r="S213404" s="32"/>
      <c r="T213404" s="60"/>
      <c r="U213404" s="60"/>
      <c r="V213404" s="60"/>
      <c r="W213404" s="60"/>
    </row>
    <row r="213405" spans="1:23" s="56" customFormat="1">
      <c r="A213405" s="60"/>
      <c r="B213405" s="60"/>
      <c r="D213405" s="60" t="s">
        <v>494</v>
      </c>
      <c r="E213405" s="258"/>
      <c r="F213405" s="106"/>
      <c r="G213405" s="106"/>
      <c r="H213405" s="60"/>
      <c r="I213405" s="60"/>
      <c r="J213405" s="60"/>
      <c r="K213405" s="32"/>
      <c r="L213405" s="32"/>
      <c r="M213405" s="32"/>
      <c r="N213405" s="32"/>
      <c r="O213405" s="32"/>
      <c r="P213405" s="32"/>
      <c r="Q213405" s="32"/>
      <c r="R213405" s="32"/>
      <c r="S213405" s="32"/>
      <c r="T213405" s="60"/>
      <c r="U213405" s="60"/>
      <c r="V213405" s="60"/>
      <c r="W213405" s="60"/>
    </row>
    <row r="213406" spans="1:23" s="56" customFormat="1">
      <c r="A213406" s="60"/>
      <c r="B213406" s="60"/>
      <c r="D213406" s="60" t="s">
        <v>495</v>
      </c>
      <c r="E213406" s="258"/>
      <c r="F213406" s="106"/>
      <c r="G213406" s="106"/>
      <c r="H213406" s="60"/>
      <c r="I213406" s="60"/>
      <c r="J213406" s="60"/>
      <c r="K213406" s="32"/>
      <c r="L213406" s="32"/>
      <c r="M213406" s="32"/>
      <c r="N213406" s="32"/>
      <c r="O213406" s="32"/>
      <c r="P213406" s="32"/>
      <c r="Q213406" s="32"/>
      <c r="R213406" s="32"/>
      <c r="S213406" s="32"/>
      <c r="T213406" s="60"/>
      <c r="U213406" s="60"/>
      <c r="V213406" s="60"/>
      <c r="W213406" s="60"/>
    </row>
    <row r="213407" spans="1:23" s="56" customFormat="1">
      <c r="A213407" s="60"/>
      <c r="B213407" s="60"/>
      <c r="D213407" s="60" t="s">
        <v>496</v>
      </c>
      <c r="E213407" s="258"/>
      <c r="F213407" s="106"/>
      <c r="G213407" s="106"/>
      <c r="H213407" s="60"/>
      <c r="I213407" s="60"/>
      <c r="J213407" s="60"/>
      <c r="K213407" s="32"/>
      <c r="L213407" s="32"/>
      <c r="M213407" s="32"/>
      <c r="N213407" s="32"/>
      <c r="O213407" s="32"/>
      <c r="P213407" s="32"/>
      <c r="Q213407" s="32"/>
      <c r="R213407" s="32"/>
      <c r="S213407" s="32"/>
      <c r="T213407" s="60"/>
      <c r="U213407" s="60"/>
      <c r="V213407" s="60"/>
      <c r="W213407" s="60"/>
    </row>
    <row r="213408" spans="1:23" s="56" customFormat="1">
      <c r="A213408" s="60"/>
      <c r="B213408" s="60"/>
      <c r="D213408" s="60" t="s">
        <v>497</v>
      </c>
      <c r="E213408" s="258"/>
      <c r="F213408" s="106"/>
      <c r="G213408" s="106"/>
      <c r="H213408" s="60"/>
      <c r="I213408" s="60"/>
      <c r="J213408" s="60"/>
      <c r="K213408" s="32"/>
      <c r="L213408" s="32"/>
      <c r="M213408" s="32"/>
      <c r="N213408" s="32"/>
      <c r="O213408" s="32"/>
      <c r="P213408" s="32"/>
      <c r="Q213408" s="32"/>
      <c r="R213408" s="32"/>
      <c r="S213408" s="32"/>
      <c r="T213408" s="60"/>
      <c r="U213408" s="60"/>
      <c r="V213408" s="60"/>
      <c r="W213408" s="60"/>
    </row>
    <row r="213409" spans="1:23" s="56" customFormat="1">
      <c r="A213409" s="60"/>
      <c r="B213409" s="60"/>
      <c r="D213409" s="60" t="s">
        <v>498</v>
      </c>
      <c r="E213409" s="258"/>
      <c r="F213409" s="106"/>
      <c r="G213409" s="106"/>
      <c r="H213409" s="60"/>
      <c r="I213409" s="60"/>
      <c r="J213409" s="60"/>
      <c r="K213409" s="32"/>
      <c r="L213409" s="32"/>
      <c r="M213409" s="32"/>
      <c r="N213409" s="32"/>
      <c r="O213409" s="32"/>
      <c r="P213409" s="32"/>
      <c r="Q213409" s="32"/>
      <c r="R213409" s="32"/>
      <c r="S213409" s="32"/>
      <c r="T213409" s="60"/>
      <c r="U213409" s="60"/>
      <c r="V213409" s="60"/>
      <c r="W213409" s="60"/>
    </row>
    <row r="213410" spans="1:23" s="56" customFormat="1">
      <c r="A213410" s="60"/>
      <c r="B213410" s="60"/>
      <c r="D213410" s="60" t="s">
        <v>499</v>
      </c>
      <c r="E213410" s="258"/>
      <c r="F213410" s="106"/>
      <c r="G213410" s="106"/>
      <c r="H213410" s="60"/>
      <c r="I213410" s="60"/>
      <c r="J213410" s="60"/>
      <c r="K213410" s="32"/>
      <c r="L213410" s="32"/>
      <c r="M213410" s="32"/>
      <c r="N213410" s="32"/>
      <c r="O213410" s="32"/>
      <c r="P213410" s="32"/>
      <c r="Q213410" s="32"/>
      <c r="R213410" s="32"/>
      <c r="S213410" s="32"/>
      <c r="T213410" s="60"/>
      <c r="U213410" s="60"/>
      <c r="V213410" s="60"/>
      <c r="W213410" s="60"/>
    </row>
    <row r="213411" spans="1:23" s="56" customFormat="1">
      <c r="A213411" s="60"/>
      <c r="B213411" s="60"/>
      <c r="D213411" s="60" t="s">
        <v>500</v>
      </c>
      <c r="E213411" s="258"/>
      <c r="F213411" s="106"/>
      <c r="G213411" s="106"/>
      <c r="H213411" s="60"/>
      <c r="I213411" s="60"/>
      <c r="J213411" s="60"/>
      <c r="K213411" s="32"/>
      <c r="L213411" s="32"/>
      <c r="M213411" s="32"/>
      <c r="N213411" s="32"/>
      <c r="O213411" s="32"/>
      <c r="P213411" s="32"/>
      <c r="Q213411" s="32"/>
      <c r="R213411" s="32"/>
      <c r="S213411" s="32"/>
      <c r="T213411" s="60"/>
      <c r="U213411" s="60"/>
      <c r="V213411" s="60"/>
      <c r="W213411" s="60"/>
    </row>
    <row r="213412" spans="1:23" s="56" customFormat="1">
      <c r="A213412" s="60"/>
      <c r="B213412" s="60"/>
      <c r="D213412" s="60" t="s">
        <v>501</v>
      </c>
      <c r="E213412" s="258"/>
      <c r="F213412" s="106"/>
      <c r="G213412" s="106"/>
      <c r="H213412" s="60"/>
      <c r="I213412" s="60"/>
      <c r="J213412" s="60"/>
      <c r="K213412" s="32"/>
      <c r="L213412" s="32"/>
      <c r="M213412" s="32"/>
      <c r="N213412" s="32"/>
      <c r="O213412" s="32"/>
      <c r="P213412" s="32"/>
      <c r="Q213412" s="32"/>
      <c r="R213412" s="32"/>
      <c r="S213412" s="32"/>
      <c r="T213412" s="60"/>
      <c r="U213412" s="60"/>
      <c r="V213412" s="60"/>
      <c r="W213412" s="60"/>
    </row>
    <row r="213413" spans="1:23" s="56" customFormat="1">
      <c r="A213413" s="60"/>
      <c r="B213413" s="60"/>
      <c r="D213413" s="60" t="s">
        <v>502</v>
      </c>
      <c r="E213413" s="258"/>
      <c r="F213413" s="106"/>
      <c r="G213413" s="106"/>
      <c r="H213413" s="60"/>
      <c r="I213413" s="60"/>
      <c r="J213413" s="60"/>
      <c r="K213413" s="32"/>
      <c r="L213413" s="32"/>
      <c r="M213413" s="32"/>
      <c r="N213413" s="32"/>
      <c r="O213413" s="32"/>
      <c r="P213413" s="32"/>
      <c r="Q213413" s="32"/>
      <c r="R213413" s="32"/>
      <c r="S213413" s="32"/>
      <c r="T213413" s="60"/>
      <c r="U213413" s="60"/>
      <c r="V213413" s="60"/>
      <c r="W213413" s="60"/>
    </row>
    <row r="213414" spans="1:23" s="56" customFormat="1">
      <c r="A213414" s="60"/>
      <c r="B213414" s="60"/>
      <c r="D213414" s="60" t="s">
        <v>503</v>
      </c>
      <c r="E213414" s="258"/>
      <c r="F213414" s="106"/>
      <c r="G213414" s="106"/>
      <c r="H213414" s="60"/>
      <c r="I213414" s="60"/>
      <c r="J213414" s="60"/>
      <c r="K213414" s="32"/>
      <c r="L213414" s="32"/>
      <c r="M213414" s="32"/>
      <c r="N213414" s="32"/>
      <c r="O213414" s="32"/>
      <c r="P213414" s="32"/>
      <c r="Q213414" s="32"/>
      <c r="R213414" s="32"/>
      <c r="S213414" s="32"/>
      <c r="T213414" s="60"/>
      <c r="U213414" s="60"/>
      <c r="V213414" s="60"/>
      <c r="W213414" s="60"/>
    </row>
    <row r="213415" spans="1:23" s="56" customFormat="1">
      <c r="A213415" s="60"/>
      <c r="B213415" s="60"/>
      <c r="D213415" s="60" t="s">
        <v>504</v>
      </c>
      <c r="E213415" s="258"/>
      <c r="F213415" s="106"/>
      <c r="G213415" s="106"/>
      <c r="H213415" s="60"/>
      <c r="I213415" s="60"/>
      <c r="J213415" s="60"/>
      <c r="K213415" s="32"/>
      <c r="L213415" s="32"/>
      <c r="M213415" s="32"/>
      <c r="N213415" s="32"/>
      <c r="O213415" s="32"/>
      <c r="P213415" s="32"/>
      <c r="Q213415" s="32"/>
      <c r="R213415" s="32"/>
      <c r="S213415" s="32"/>
      <c r="T213415" s="60"/>
      <c r="U213415" s="60"/>
      <c r="V213415" s="60"/>
      <c r="W213415" s="60"/>
    </row>
    <row r="213416" spans="1:23" s="56" customFormat="1">
      <c r="A213416" s="60"/>
      <c r="B213416" s="60"/>
      <c r="D213416" s="60" t="s">
        <v>505</v>
      </c>
      <c r="E213416" s="258"/>
      <c r="F213416" s="106"/>
      <c r="G213416" s="106"/>
      <c r="H213416" s="60"/>
      <c r="I213416" s="60"/>
      <c r="J213416" s="60"/>
      <c r="K213416" s="32"/>
      <c r="L213416" s="32"/>
      <c r="M213416" s="32"/>
      <c r="N213416" s="32"/>
      <c r="O213416" s="32"/>
      <c r="P213416" s="32"/>
      <c r="Q213416" s="32"/>
      <c r="R213416" s="32"/>
      <c r="S213416" s="32"/>
      <c r="T213416" s="60"/>
      <c r="U213416" s="60"/>
      <c r="V213416" s="60"/>
      <c r="W213416" s="60"/>
    </row>
    <row r="213417" spans="1:23" s="56" customFormat="1">
      <c r="A213417" s="60"/>
      <c r="B213417" s="60"/>
      <c r="D213417" s="60" t="s">
        <v>506</v>
      </c>
      <c r="E213417" s="258"/>
      <c r="F213417" s="106"/>
      <c r="G213417" s="106"/>
      <c r="H213417" s="60"/>
      <c r="I213417" s="60"/>
      <c r="J213417" s="60"/>
      <c r="K213417" s="32"/>
      <c r="L213417" s="32"/>
      <c r="M213417" s="32"/>
      <c r="N213417" s="32"/>
      <c r="O213417" s="32"/>
      <c r="P213417" s="32"/>
      <c r="Q213417" s="32"/>
      <c r="R213417" s="32"/>
      <c r="S213417" s="32"/>
      <c r="T213417" s="60"/>
      <c r="U213417" s="60"/>
      <c r="V213417" s="60"/>
      <c r="W213417" s="60"/>
    </row>
    <row r="213418" spans="1:23" s="56" customFormat="1">
      <c r="A213418" s="60"/>
      <c r="B213418" s="60"/>
      <c r="D213418" s="60" t="s">
        <v>507</v>
      </c>
      <c r="E213418" s="258"/>
      <c r="F213418" s="106"/>
      <c r="G213418" s="106"/>
      <c r="H213418" s="60"/>
      <c r="I213418" s="60"/>
      <c r="J213418" s="60"/>
      <c r="K213418" s="32"/>
      <c r="L213418" s="32"/>
      <c r="M213418" s="32"/>
      <c r="N213418" s="32"/>
      <c r="O213418" s="32"/>
      <c r="P213418" s="32"/>
      <c r="Q213418" s="32"/>
      <c r="R213418" s="32"/>
      <c r="S213418" s="32"/>
      <c r="T213418" s="60"/>
      <c r="U213418" s="60"/>
      <c r="V213418" s="60"/>
      <c r="W213418" s="60"/>
    </row>
    <row r="213419" spans="1:23" s="56" customFormat="1">
      <c r="A213419" s="60"/>
      <c r="B213419" s="60"/>
      <c r="D213419" s="60" t="s">
        <v>508</v>
      </c>
      <c r="E213419" s="258"/>
      <c r="F213419" s="106"/>
      <c r="G213419" s="106"/>
      <c r="H213419" s="60"/>
      <c r="I213419" s="60"/>
      <c r="J213419" s="60"/>
      <c r="K213419" s="32"/>
      <c r="L213419" s="32"/>
      <c r="M213419" s="32"/>
      <c r="N213419" s="32"/>
      <c r="O213419" s="32"/>
      <c r="P213419" s="32"/>
      <c r="Q213419" s="32"/>
      <c r="R213419" s="32"/>
      <c r="S213419" s="32"/>
      <c r="T213419" s="60"/>
      <c r="U213419" s="60"/>
      <c r="V213419" s="60"/>
      <c r="W213419" s="60"/>
    </row>
    <row r="213420" spans="1:23" s="56" customFormat="1">
      <c r="A213420" s="60"/>
      <c r="B213420" s="60"/>
      <c r="D213420" s="60" t="s">
        <v>509</v>
      </c>
      <c r="E213420" s="258"/>
      <c r="F213420" s="106"/>
      <c r="G213420" s="106"/>
      <c r="H213420" s="60"/>
      <c r="I213420" s="60"/>
      <c r="J213420" s="60"/>
      <c r="K213420" s="32"/>
      <c r="L213420" s="32"/>
      <c r="M213420" s="32"/>
      <c r="N213420" s="32"/>
      <c r="O213420" s="32"/>
      <c r="P213420" s="32"/>
      <c r="Q213420" s="32"/>
      <c r="R213420" s="32"/>
      <c r="S213420" s="32"/>
      <c r="T213420" s="60"/>
      <c r="U213420" s="60"/>
      <c r="V213420" s="60"/>
      <c r="W213420" s="60"/>
    </row>
    <row r="213421" spans="1:23" s="56" customFormat="1">
      <c r="A213421" s="60"/>
      <c r="B213421" s="60"/>
      <c r="D213421" s="60" t="s">
        <v>510</v>
      </c>
      <c r="E213421" s="258"/>
      <c r="F213421" s="106"/>
      <c r="G213421" s="106"/>
      <c r="H213421" s="60"/>
      <c r="I213421" s="60"/>
      <c r="J213421" s="60"/>
      <c r="K213421" s="32"/>
      <c r="L213421" s="32"/>
      <c r="M213421" s="32"/>
      <c r="N213421" s="32"/>
      <c r="O213421" s="32"/>
      <c r="P213421" s="32"/>
      <c r="Q213421" s="32"/>
      <c r="R213421" s="32"/>
      <c r="S213421" s="32"/>
      <c r="T213421" s="60"/>
      <c r="U213421" s="60"/>
      <c r="V213421" s="60"/>
      <c r="W213421" s="60"/>
    </row>
    <row r="213422" spans="1:23" s="56" customFormat="1">
      <c r="A213422" s="60"/>
      <c r="B213422" s="60"/>
      <c r="D213422" s="60" t="s">
        <v>511</v>
      </c>
      <c r="E213422" s="258"/>
      <c r="F213422" s="106"/>
      <c r="G213422" s="106"/>
      <c r="H213422" s="60"/>
      <c r="I213422" s="60"/>
      <c r="J213422" s="60"/>
      <c r="K213422" s="32"/>
      <c r="L213422" s="32"/>
      <c r="M213422" s="32"/>
      <c r="N213422" s="32"/>
      <c r="O213422" s="32"/>
      <c r="P213422" s="32"/>
      <c r="Q213422" s="32"/>
      <c r="R213422" s="32"/>
      <c r="S213422" s="32"/>
      <c r="T213422" s="60"/>
      <c r="U213422" s="60"/>
      <c r="V213422" s="60"/>
      <c r="W213422" s="60"/>
    </row>
    <row r="213423" spans="1:23" s="56" customFormat="1">
      <c r="A213423" s="60"/>
      <c r="B213423" s="60"/>
      <c r="D213423" s="60" t="s">
        <v>512</v>
      </c>
      <c r="E213423" s="258"/>
      <c r="F213423" s="106"/>
      <c r="G213423" s="106"/>
      <c r="H213423" s="60"/>
      <c r="I213423" s="60"/>
      <c r="J213423" s="60"/>
      <c r="K213423" s="32"/>
      <c r="L213423" s="32"/>
      <c r="M213423" s="32"/>
      <c r="N213423" s="32"/>
      <c r="O213423" s="32"/>
      <c r="P213423" s="32"/>
      <c r="Q213423" s="32"/>
      <c r="R213423" s="32"/>
      <c r="S213423" s="32"/>
      <c r="T213423" s="60"/>
      <c r="U213423" s="60"/>
      <c r="V213423" s="60"/>
      <c r="W213423" s="60"/>
    </row>
    <row r="213424" spans="1:23" s="56" customFormat="1">
      <c r="A213424" s="60"/>
      <c r="B213424" s="60"/>
      <c r="D213424" s="60" t="s">
        <v>513</v>
      </c>
      <c r="E213424" s="258"/>
      <c r="F213424" s="106"/>
      <c r="G213424" s="106"/>
      <c r="H213424" s="60"/>
      <c r="I213424" s="60"/>
      <c r="J213424" s="60"/>
      <c r="K213424" s="32"/>
      <c r="L213424" s="32"/>
      <c r="M213424" s="32"/>
      <c r="N213424" s="32"/>
      <c r="O213424" s="32"/>
      <c r="P213424" s="32"/>
      <c r="Q213424" s="32"/>
      <c r="R213424" s="32"/>
      <c r="S213424" s="32"/>
      <c r="T213424" s="60"/>
      <c r="U213424" s="60"/>
      <c r="V213424" s="60"/>
      <c r="W213424" s="60"/>
    </row>
    <row r="213425" spans="1:23" s="56" customFormat="1">
      <c r="A213425" s="60"/>
      <c r="B213425" s="60"/>
      <c r="D213425" s="60" t="s">
        <v>514</v>
      </c>
      <c r="E213425" s="258"/>
      <c r="F213425" s="106"/>
      <c r="G213425" s="106"/>
      <c r="H213425" s="60"/>
      <c r="I213425" s="60"/>
      <c r="J213425" s="60"/>
      <c r="K213425" s="32"/>
      <c r="L213425" s="32"/>
      <c r="M213425" s="32"/>
      <c r="N213425" s="32"/>
      <c r="O213425" s="32"/>
      <c r="P213425" s="32"/>
      <c r="Q213425" s="32"/>
      <c r="R213425" s="32"/>
      <c r="S213425" s="32"/>
      <c r="T213425" s="60"/>
      <c r="U213425" s="60"/>
      <c r="V213425" s="60"/>
      <c r="W213425" s="60"/>
    </row>
    <row r="213426" spans="1:23" s="56" customFormat="1">
      <c r="A213426" s="60"/>
      <c r="B213426" s="60"/>
      <c r="D213426" s="60" t="s">
        <v>515</v>
      </c>
      <c r="E213426" s="258"/>
      <c r="F213426" s="106"/>
      <c r="G213426" s="106"/>
      <c r="H213426" s="60"/>
      <c r="I213426" s="60"/>
      <c r="J213426" s="60"/>
      <c r="K213426" s="32"/>
      <c r="L213426" s="32"/>
      <c r="M213426" s="32"/>
      <c r="N213426" s="32"/>
      <c r="O213426" s="32"/>
      <c r="P213426" s="32"/>
      <c r="Q213426" s="32"/>
      <c r="R213426" s="32"/>
      <c r="S213426" s="32"/>
      <c r="T213426" s="60"/>
      <c r="U213426" s="60"/>
      <c r="V213426" s="60"/>
      <c r="W213426" s="60"/>
    </row>
    <row r="213427" spans="1:23" s="56" customFormat="1">
      <c r="A213427" s="60"/>
      <c r="B213427" s="60"/>
      <c r="D213427" s="60" t="s">
        <v>516</v>
      </c>
      <c r="E213427" s="258"/>
      <c r="F213427" s="106"/>
      <c r="G213427" s="106"/>
      <c r="H213427" s="60"/>
      <c r="I213427" s="60"/>
      <c r="J213427" s="60"/>
      <c r="K213427" s="32"/>
      <c r="L213427" s="32"/>
      <c r="M213427" s="32"/>
      <c r="N213427" s="32"/>
      <c r="O213427" s="32"/>
      <c r="P213427" s="32"/>
      <c r="Q213427" s="32"/>
      <c r="R213427" s="32"/>
      <c r="S213427" s="32"/>
      <c r="T213427" s="60"/>
      <c r="U213427" s="60"/>
      <c r="V213427" s="60"/>
      <c r="W213427" s="60"/>
    </row>
    <row r="213428" spans="1:23" s="56" customFormat="1">
      <c r="A213428" s="60"/>
      <c r="B213428" s="60"/>
      <c r="D213428" s="60" t="s">
        <v>517</v>
      </c>
      <c r="E213428" s="258"/>
      <c r="F213428" s="106"/>
      <c r="G213428" s="106"/>
      <c r="H213428" s="60"/>
      <c r="I213428" s="60"/>
      <c r="J213428" s="60"/>
      <c r="K213428" s="32"/>
      <c r="L213428" s="32"/>
      <c r="M213428" s="32"/>
      <c r="N213428" s="32"/>
      <c r="O213428" s="32"/>
      <c r="P213428" s="32"/>
      <c r="Q213428" s="32"/>
      <c r="R213428" s="32"/>
      <c r="S213428" s="32"/>
      <c r="T213428" s="60"/>
      <c r="U213428" s="60"/>
      <c r="V213428" s="60"/>
      <c r="W213428" s="60"/>
    </row>
    <row r="213429" spans="1:23" s="56" customFormat="1">
      <c r="A213429" s="60"/>
      <c r="B213429" s="60"/>
      <c r="D213429" s="60" t="s">
        <v>518</v>
      </c>
      <c r="E213429" s="258"/>
      <c r="F213429" s="106"/>
      <c r="G213429" s="106"/>
      <c r="H213429" s="60"/>
      <c r="I213429" s="60"/>
      <c r="J213429" s="60"/>
      <c r="K213429" s="32"/>
      <c r="L213429" s="32"/>
      <c r="M213429" s="32"/>
      <c r="N213429" s="32"/>
      <c r="O213429" s="32"/>
      <c r="P213429" s="32"/>
      <c r="Q213429" s="32"/>
      <c r="R213429" s="32"/>
      <c r="S213429" s="32"/>
      <c r="T213429" s="60"/>
      <c r="U213429" s="60"/>
      <c r="V213429" s="60"/>
      <c r="W213429" s="60"/>
    </row>
    <row r="213430" spans="1:23" s="56" customFormat="1">
      <c r="A213430" s="60"/>
      <c r="B213430" s="60"/>
      <c r="D213430" s="60" t="s">
        <v>519</v>
      </c>
      <c r="E213430" s="258"/>
      <c r="F213430" s="106"/>
      <c r="G213430" s="106"/>
      <c r="H213430" s="60"/>
      <c r="I213430" s="60"/>
      <c r="J213430" s="60"/>
      <c r="K213430" s="32"/>
      <c r="L213430" s="32"/>
      <c r="M213430" s="32"/>
      <c r="N213430" s="32"/>
      <c r="O213430" s="32"/>
      <c r="P213430" s="32"/>
      <c r="Q213430" s="32"/>
      <c r="R213430" s="32"/>
      <c r="S213430" s="32"/>
      <c r="T213430" s="60"/>
      <c r="U213430" s="60"/>
      <c r="V213430" s="60"/>
      <c r="W213430" s="60"/>
    </row>
    <row r="213431" spans="1:23" s="56" customFormat="1">
      <c r="A213431" s="60"/>
      <c r="B213431" s="60"/>
      <c r="D213431" s="60" t="s">
        <v>520</v>
      </c>
      <c r="E213431" s="258"/>
      <c r="F213431" s="106"/>
      <c r="G213431" s="106"/>
      <c r="H213431" s="60"/>
      <c r="I213431" s="60"/>
      <c r="J213431" s="60"/>
      <c r="K213431" s="32"/>
      <c r="L213431" s="32"/>
      <c r="M213431" s="32"/>
      <c r="N213431" s="32"/>
      <c r="O213431" s="32"/>
      <c r="P213431" s="32"/>
      <c r="Q213431" s="32"/>
      <c r="R213431" s="32"/>
      <c r="S213431" s="32"/>
      <c r="T213431" s="60"/>
      <c r="U213431" s="60"/>
      <c r="V213431" s="60"/>
      <c r="W213431" s="60"/>
    </row>
    <row r="213432" spans="1:23" s="56" customFormat="1">
      <c r="A213432" s="60"/>
      <c r="B213432" s="60"/>
      <c r="D213432" s="60" t="s">
        <v>521</v>
      </c>
      <c r="E213432" s="258"/>
      <c r="F213432" s="106"/>
      <c r="G213432" s="106"/>
      <c r="H213432" s="60"/>
      <c r="I213432" s="60"/>
      <c r="J213432" s="60"/>
      <c r="K213432" s="32"/>
      <c r="L213432" s="32"/>
      <c r="M213432" s="32"/>
      <c r="N213432" s="32"/>
      <c r="O213432" s="32"/>
      <c r="P213432" s="32"/>
      <c r="Q213432" s="32"/>
      <c r="R213432" s="32"/>
      <c r="S213432" s="32"/>
      <c r="T213432" s="60"/>
      <c r="U213432" s="60"/>
      <c r="V213432" s="60"/>
      <c r="W213432" s="60"/>
    </row>
    <row r="213433" spans="1:23" s="56" customFormat="1">
      <c r="A213433" s="60"/>
      <c r="B213433" s="60"/>
      <c r="D213433" s="60" t="s">
        <v>522</v>
      </c>
      <c r="E213433" s="258"/>
      <c r="F213433" s="106"/>
      <c r="G213433" s="106"/>
      <c r="H213433" s="60"/>
      <c r="I213433" s="60"/>
      <c r="J213433" s="60"/>
      <c r="K213433" s="32"/>
      <c r="L213433" s="32"/>
      <c r="M213433" s="32"/>
      <c r="N213433" s="32"/>
      <c r="O213433" s="32"/>
      <c r="P213433" s="32"/>
      <c r="Q213433" s="32"/>
      <c r="R213433" s="32"/>
      <c r="S213433" s="32"/>
      <c r="T213433" s="60"/>
      <c r="U213433" s="60"/>
      <c r="V213433" s="60"/>
      <c r="W213433" s="60"/>
    </row>
    <row r="213434" spans="1:23" s="56" customFormat="1">
      <c r="A213434" s="60"/>
      <c r="B213434" s="60"/>
      <c r="D213434" s="60" t="s">
        <v>523</v>
      </c>
      <c r="E213434" s="258"/>
      <c r="F213434" s="106"/>
      <c r="G213434" s="106"/>
      <c r="H213434" s="60"/>
      <c r="I213434" s="60"/>
      <c r="J213434" s="60"/>
      <c r="K213434" s="32"/>
      <c r="L213434" s="32"/>
      <c r="M213434" s="32"/>
      <c r="N213434" s="32"/>
      <c r="O213434" s="32"/>
      <c r="P213434" s="32"/>
      <c r="Q213434" s="32"/>
      <c r="R213434" s="32"/>
      <c r="S213434" s="32"/>
      <c r="T213434" s="60"/>
      <c r="U213434" s="60"/>
      <c r="V213434" s="60"/>
      <c r="W213434" s="60"/>
    </row>
    <row r="213435" spans="1:23" s="56" customFormat="1">
      <c r="A213435" s="60"/>
      <c r="B213435" s="60"/>
      <c r="D213435" s="60" t="s">
        <v>524</v>
      </c>
      <c r="E213435" s="258"/>
      <c r="F213435" s="106"/>
      <c r="G213435" s="106"/>
      <c r="H213435" s="60"/>
      <c r="I213435" s="60"/>
      <c r="J213435" s="60"/>
      <c r="K213435" s="32"/>
      <c r="L213435" s="32"/>
      <c r="M213435" s="32"/>
      <c r="N213435" s="32"/>
      <c r="O213435" s="32"/>
      <c r="P213435" s="32"/>
      <c r="Q213435" s="32"/>
      <c r="R213435" s="32"/>
      <c r="S213435" s="32"/>
      <c r="T213435" s="60"/>
      <c r="U213435" s="60"/>
      <c r="V213435" s="60"/>
      <c r="W213435" s="60"/>
    </row>
    <row r="213436" spans="1:23" s="56" customFormat="1">
      <c r="A213436" s="60"/>
      <c r="B213436" s="60"/>
      <c r="D213436" s="60" t="s">
        <v>525</v>
      </c>
      <c r="E213436" s="258"/>
      <c r="F213436" s="106"/>
      <c r="G213436" s="106"/>
      <c r="H213436" s="60"/>
      <c r="I213436" s="60"/>
      <c r="J213436" s="60"/>
      <c r="K213436" s="32"/>
      <c r="L213436" s="32"/>
      <c r="M213436" s="32"/>
      <c r="N213436" s="32"/>
      <c r="O213436" s="32"/>
      <c r="P213436" s="32"/>
      <c r="Q213436" s="32"/>
      <c r="R213436" s="32"/>
      <c r="S213436" s="32"/>
      <c r="T213436" s="60"/>
      <c r="U213436" s="60"/>
      <c r="V213436" s="60"/>
      <c r="W213436" s="60"/>
    </row>
    <row r="213437" spans="1:23" s="56" customFormat="1">
      <c r="A213437" s="60"/>
      <c r="B213437" s="60"/>
      <c r="D213437" s="60" t="s">
        <v>526</v>
      </c>
      <c r="E213437" s="258"/>
      <c r="F213437" s="106"/>
      <c r="G213437" s="106"/>
      <c r="H213437" s="60"/>
      <c r="I213437" s="60"/>
      <c r="J213437" s="60"/>
      <c r="K213437" s="32"/>
      <c r="L213437" s="32"/>
      <c r="M213437" s="32"/>
      <c r="N213437" s="32"/>
      <c r="O213437" s="32"/>
      <c r="P213437" s="32"/>
      <c r="Q213437" s="32"/>
      <c r="R213437" s="32"/>
      <c r="S213437" s="32"/>
      <c r="T213437" s="60"/>
      <c r="U213437" s="60"/>
      <c r="V213437" s="60"/>
      <c r="W213437" s="60"/>
    </row>
    <row r="213438" spans="1:23" s="56" customFormat="1">
      <c r="A213438" s="60"/>
      <c r="B213438" s="60"/>
      <c r="D213438" s="60" t="s">
        <v>527</v>
      </c>
      <c r="E213438" s="258"/>
      <c r="F213438" s="106"/>
      <c r="G213438" s="106"/>
      <c r="H213438" s="60"/>
      <c r="I213438" s="60"/>
      <c r="J213438" s="60"/>
      <c r="K213438" s="32"/>
      <c r="L213438" s="32"/>
      <c r="M213438" s="32"/>
      <c r="N213438" s="32"/>
      <c r="O213438" s="32"/>
      <c r="P213438" s="32"/>
      <c r="Q213438" s="32"/>
      <c r="R213438" s="32"/>
      <c r="S213438" s="32"/>
      <c r="T213438" s="60"/>
      <c r="U213438" s="60"/>
      <c r="V213438" s="60"/>
      <c r="W213438" s="60"/>
    </row>
    <row r="229736" spans="1:23" s="56" customFormat="1">
      <c r="A229736" s="60"/>
      <c r="B229736" s="60"/>
      <c r="D229736" s="60" t="s">
        <v>85</v>
      </c>
      <c r="E229736" s="258"/>
      <c r="F229736" s="106"/>
      <c r="G229736" s="106"/>
      <c r="H229736" s="60"/>
      <c r="I229736" s="60"/>
      <c r="J229736" s="60"/>
      <c r="K229736" s="32"/>
      <c r="L229736" s="32"/>
      <c r="M229736" s="32"/>
      <c r="N229736" s="32"/>
      <c r="O229736" s="32"/>
      <c r="P229736" s="32"/>
      <c r="Q229736" s="32"/>
      <c r="R229736" s="32"/>
      <c r="S229736" s="32"/>
      <c r="T229736" s="60"/>
      <c r="U229736" s="60"/>
      <c r="V229736" s="60"/>
      <c r="W229736" s="60"/>
    </row>
    <row r="229737" spans="1:23" s="56" customFormat="1">
      <c r="A229737" s="60"/>
      <c r="B229737" s="60"/>
      <c r="D229737" s="60" t="s">
        <v>88</v>
      </c>
      <c r="E229737" s="258"/>
      <c r="F229737" s="106"/>
      <c r="G229737" s="106"/>
      <c r="H229737" s="60"/>
      <c r="I229737" s="60"/>
      <c r="J229737" s="60"/>
      <c r="K229737" s="32"/>
      <c r="L229737" s="32"/>
      <c r="M229737" s="32"/>
      <c r="N229737" s="32"/>
      <c r="O229737" s="32"/>
      <c r="P229737" s="32"/>
      <c r="Q229737" s="32"/>
      <c r="R229737" s="32"/>
      <c r="S229737" s="32"/>
      <c r="T229737" s="60"/>
      <c r="U229737" s="60"/>
      <c r="V229737" s="60"/>
      <c r="W229737" s="60"/>
    </row>
    <row r="229738" spans="1:23" s="56" customFormat="1">
      <c r="A229738" s="60"/>
      <c r="B229738" s="60"/>
      <c r="D229738" s="60" t="s">
        <v>443</v>
      </c>
      <c r="E229738" s="258"/>
      <c r="F229738" s="106"/>
      <c r="G229738" s="106"/>
      <c r="H229738" s="60"/>
      <c r="I229738" s="60"/>
      <c r="J229738" s="60"/>
      <c r="K229738" s="32"/>
      <c r="L229738" s="32"/>
      <c r="M229738" s="32"/>
      <c r="N229738" s="32"/>
      <c r="O229738" s="32"/>
      <c r="P229738" s="32"/>
      <c r="Q229738" s="32"/>
      <c r="R229738" s="32"/>
      <c r="S229738" s="32"/>
      <c r="T229738" s="60"/>
      <c r="U229738" s="60"/>
      <c r="V229738" s="60"/>
      <c r="W229738" s="60"/>
    </row>
    <row r="229739" spans="1:23" s="56" customFormat="1">
      <c r="A229739" s="60"/>
      <c r="B229739" s="60"/>
      <c r="D229739" s="60" t="s">
        <v>444</v>
      </c>
      <c r="E229739" s="258"/>
      <c r="F229739" s="106"/>
      <c r="G229739" s="106"/>
      <c r="H229739" s="60"/>
      <c r="I229739" s="60"/>
      <c r="J229739" s="60"/>
      <c r="K229739" s="32"/>
      <c r="L229739" s="32"/>
      <c r="M229739" s="32"/>
      <c r="N229739" s="32"/>
      <c r="O229739" s="32"/>
      <c r="P229739" s="32"/>
      <c r="Q229739" s="32"/>
      <c r="R229739" s="32"/>
      <c r="S229739" s="32"/>
      <c r="T229739" s="60"/>
      <c r="U229739" s="60"/>
      <c r="V229739" s="60"/>
      <c r="W229739" s="60"/>
    </row>
    <row r="229740" spans="1:23" s="56" customFormat="1">
      <c r="A229740" s="60"/>
      <c r="B229740" s="60"/>
      <c r="D229740" s="60" t="s">
        <v>445</v>
      </c>
      <c r="E229740" s="258"/>
      <c r="F229740" s="106"/>
      <c r="G229740" s="106"/>
      <c r="H229740" s="60"/>
      <c r="I229740" s="60"/>
      <c r="J229740" s="60"/>
      <c r="K229740" s="32"/>
      <c r="L229740" s="32"/>
      <c r="M229740" s="32"/>
      <c r="N229740" s="32"/>
      <c r="O229740" s="32"/>
      <c r="P229740" s="32"/>
      <c r="Q229740" s="32"/>
      <c r="R229740" s="32"/>
      <c r="S229740" s="32"/>
      <c r="T229740" s="60"/>
      <c r="U229740" s="60"/>
      <c r="V229740" s="60"/>
      <c r="W229740" s="60"/>
    </row>
    <row r="229741" spans="1:23" s="56" customFormat="1">
      <c r="A229741" s="60"/>
      <c r="B229741" s="60"/>
      <c r="D229741" s="60" t="s">
        <v>446</v>
      </c>
      <c r="E229741" s="258"/>
      <c r="F229741" s="106"/>
      <c r="G229741" s="106"/>
      <c r="H229741" s="60"/>
      <c r="I229741" s="60"/>
      <c r="J229741" s="60"/>
      <c r="K229741" s="32"/>
      <c r="L229741" s="32"/>
      <c r="M229741" s="32"/>
      <c r="N229741" s="32"/>
      <c r="O229741" s="32"/>
      <c r="P229741" s="32"/>
      <c r="Q229741" s="32"/>
      <c r="R229741" s="32"/>
      <c r="S229741" s="32"/>
      <c r="T229741" s="60"/>
      <c r="U229741" s="60"/>
      <c r="V229741" s="60"/>
      <c r="W229741" s="60"/>
    </row>
    <row r="229742" spans="1:23" s="56" customFormat="1">
      <c r="A229742" s="60"/>
      <c r="B229742" s="60"/>
      <c r="D229742" s="60" t="s">
        <v>447</v>
      </c>
      <c r="E229742" s="258"/>
      <c r="F229742" s="106"/>
      <c r="G229742" s="106"/>
      <c r="H229742" s="60"/>
      <c r="I229742" s="60"/>
      <c r="J229742" s="60"/>
      <c r="K229742" s="32"/>
      <c r="L229742" s="32"/>
      <c r="M229742" s="32"/>
      <c r="N229742" s="32"/>
      <c r="O229742" s="32"/>
      <c r="P229742" s="32"/>
      <c r="Q229742" s="32"/>
      <c r="R229742" s="32"/>
      <c r="S229742" s="32"/>
      <c r="T229742" s="60"/>
      <c r="U229742" s="60"/>
      <c r="V229742" s="60"/>
      <c r="W229742" s="60"/>
    </row>
    <row r="229743" spans="1:23" s="56" customFormat="1">
      <c r="A229743" s="60"/>
      <c r="B229743" s="60"/>
      <c r="D229743" s="60" t="s">
        <v>448</v>
      </c>
      <c r="E229743" s="258"/>
      <c r="F229743" s="106"/>
      <c r="G229743" s="106"/>
      <c r="H229743" s="60"/>
      <c r="I229743" s="60"/>
      <c r="J229743" s="60"/>
      <c r="K229743" s="32"/>
      <c r="L229743" s="32"/>
      <c r="M229743" s="32"/>
      <c r="N229743" s="32"/>
      <c r="O229743" s="32"/>
      <c r="P229743" s="32"/>
      <c r="Q229743" s="32"/>
      <c r="R229743" s="32"/>
      <c r="S229743" s="32"/>
      <c r="T229743" s="60"/>
      <c r="U229743" s="60"/>
      <c r="V229743" s="60"/>
      <c r="W229743" s="60"/>
    </row>
    <row r="229744" spans="1:23" s="56" customFormat="1">
      <c r="A229744" s="60"/>
      <c r="B229744" s="60"/>
      <c r="D229744" s="60" t="s">
        <v>449</v>
      </c>
      <c r="E229744" s="258"/>
      <c r="F229744" s="106"/>
      <c r="G229744" s="106"/>
      <c r="H229744" s="60"/>
      <c r="I229744" s="60"/>
      <c r="J229744" s="60"/>
      <c r="K229744" s="32"/>
      <c r="L229744" s="32"/>
      <c r="M229744" s="32"/>
      <c r="N229744" s="32"/>
      <c r="O229744" s="32"/>
      <c r="P229744" s="32"/>
      <c r="Q229744" s="32"/>
      <c r="R229744" s="32"/>
      <c r="S229744" s="32"/>
      <c r="T229744" s="60"/>
      <c r="U229744" s="60"/>
      <c r="V229744" s="60"/>
      <c r="W229744" s="60"/>
    </row>
    <row r="229745" spans="1:23" s="56" customFormat="1">
      <c r="A229745" s="60"/>
      <c r="B229745" s="60"/>
      <c r="D229745" s="60" t="s">
        <v>450</v>
      </c>
      <c r="E229745" s="258"/>
      <c r="F229745" s="106"/>
      <c r="G229745" s="106"/>
      <c r="H229745" s="60"/>
      <c r="I229745" s="60"/>
      <c r="J229745" s="60"/>
      <c r="K229745" s="32"/>
      <c r="L229745" s="32"/>
      <c r="M229745" s="32"/>
      <c r="N229745" s="32"/>
      <c r="O229745" s="32"/>
      <c r="P229745" s="32"/>
      <c r="Q229745" s="32"/>
      <c r="R229745" s="32"/>
      <c r="S229745" s="32"/>
      <c r="T229745" s="60"/>
      <c r="U229745" s="60"/>
      <c r="V229745" s="60"/>
      <c r="W229745" s="60"/>
    </row>
    <row r="229746" spans="1:23" s="56" customFormat="1">
      <c r="A229746" s="60"/>
      <c r="B229746" s="60"/>
      <c r="D229746" s="60" t="s">
        <v>451</v>
      </c>
      <c r="E229746" s="258"/>
      <c r="F229746" s="106"/>
      <c r="G229746" s="106"/>
      <c r="H229746" s="60"/>
      <c r="I229746" s="60"/>
      <c r="J229746" s="60"/>
      <c r="K229746" s="32"/>
      <c r="L229746" s="32"/>
      <c r="M229746" s="32"/>
      <c r="N229746" s="32"/>
      <c r="O229746" s="32"/>
      <c r="P229746" s="32"/>
      <c r="Q229746" s="32"/>
      <c r="R229746" s="32"/>
      <c r="S229746" s="32"/>
      <c r="T229746" s="60"/>
      <c r="U229746" s="60"/>
      <c r="V229746" s="60"/>
      <c r="W229746" s="60"/>
    </row>
    <row r="229747" spans="1:23" s="56" customFormat="1">
      <c r="A229747" s="60"/>
      <c r="B229747" s="60"/>
      <c r="D229747" s="60" t="s">
        <v>452</v>
      </c>
      <c r="E229747" s="258"/>
      <c r="F229747" s="106"/>
      <c r="G229747" s="106"/>
      <c r="H229747" s="60"/>
      <c r="I229747" s="60"/>
      <c r="J229747" s="60"/>
      <c r="K229747" s="32"/>
      <c r="L229747" s="32"/>
      <c r="M229747" s="32"/>
      <c r="N229747" s="32"/>
      <c r="O229747" s="32"/>
      <c r="P229747" s="32"/>
      <c r="Q229747" s="32"/>
      <c r="R229747" s="32"/>
      <c r="S229747" s="32"/>
      <c r="T229747" s="60"/>
      <c r="U229747" s="60"/>
      <c r="V229747" s="60"/>
      <c r="W229747" s="60"/>
    </row>
    <row r="229748" spans="1:23" s="56" customFormat="1">
      <c r="A229748" s="60"/>
      <c r="B229748" s="60"/>
      <c r="D229748" s="60" t="s">
        <v>453</v>
      </c>
      <c r="E229748" s="258"/>
      <c r="F229748" s="106"/>
      <c r="G229748" s="106"/>
      <c r="H229748" s="60"/>
      <c r="I229748" s="60"/>
      <c r="J229748" s="60"/>
      <c r="K229748" s="32"/>
      <c r="L229748" s="32"/>
      <c r="M229748" s="32"/>
      <c r="N229748" s="32"/>
      <c r="O229748" s="32"/>
      <c r="P229748" s="32"/>
      <c r="Q229748" s="32"/>
      <c r="R229748" s="32"/>
      <c r="S229748" s="32"/>
      <c r="T229748" s="60"/>
      <c r="U229748" s="60"/>
      <c r="V229748" s="60"/>
      <c r="W229748" s="60"/>
    </row>
    <row r="229749" spans="1:23" s="56" customFormat="1">
      <c r="A229749" s="60"/>
      <c r="B229749" s="60"/>
      <c r="D229749" s="60" t="s">
        <v>454</v>
      </c>
      <c r="E229749" s="258"/>
      <c r="F229749" s="106"/>
      <c r="G229749" s="106"/>
      <c r="H229749" s="60"/>
      <c r="I229749" s="60"/>
      <c r="J229749" s="60"/>
      <c r="K229749" s="32"/>
      <c r="L229749" s="32"/>
      <c r="M229749" s="32"/>
      <c r="N229749" s="32"/>
      <c r="O229749" s="32"/>
      <c r="P229749" s="32"/>
      <c r="Q229749" s="32"/>
      <c r="R229749" s="32"/>
      <c r="S229749" s="32"/>
      <c r="T229749" s="60"/>
      <c r="U229749" s="60"/>
      <c r="V229749" s="60"/>
      <c r="W229749" s="60"/>
    </row>
    <row r="229750" spans="1:23" s="56" customFormat="1">
      <c r="A229750" s="60"/>
      <c r="B229750" s="60"/>
      <c r="D229750" s="60" t="s">
        <v>455</v>
      </c>
      <c r="E229750" s="258"/>
      <c r="F229750" s="106"/>
      <c r="G229750" s="106"/>
      <c r="H229750" s="60"/>
      <c r="I229750" s="60"/>
      <c r="J229750" s="60"/>
      <c r="K229750" s="32"/>
      <c r="L229750" s="32"/>
      <c r="M229750" s="32"/>
      <c r="N229750" s="32"/>
      <c r="O229750" s="32"/>
      <c r="P229750" s="32"/>
      <c r="Q229750" s="32"/>
      <c r="R229750" s="32"/>
      <c r="S229750" s="32"/>
      <c r="T229750" s="60"/>
      <c r="U229750" s="60"/>
      <c r="V229750" s="60"/>
      <c r="W229750" s="60"/>
    </row>
    <row r="229751" spans="1:23" s="56" customFormat="1">
      <c r="A229751" s="60"/>
      <c r="B229751" s="60"/>
      <c r="D229751" s="60" t="s">
        <v>456</v>
      </c>
      <c r="E229751" s="258"/>
      <c r="F229751" s="106"/>
      <c r="G229751" s="106"/>
      <c r="H229751" s="60"/>
      <c r="I229751" s="60"/>
      <c r="J229751" s="60"/>
      <c r="K229751" s="32"/>
      <c r="L229751" s="32"/>
      <c r="M229751" s="32"/>
      <c r="N229751" s="32"/>
      <c r="O229751" s="32"/>
      <c r="P229751" s="32"/>
      <c r="Q229751" s="32"/>
      <c r="R229751" s="32"/>
      <c r="S229751" s="32"/>
      <c r="T229751" s="60"/>
      <c r="U229751" s="60"/>
      <c r="V229751" s="60"/>
      <c r="W229751" s="60"/>
    </row>
    <row r="229752" spans="1:23" s="56" customFormat="1">
      <c r="A229752" s="60"/>
      <c r="B229752" s="60"/>
      <c r="D229752" s="60" t="s">
        <v>457</v>
      </c>
      <c r="E229752" s="258"/>
      <c r="F229752" s="106"/>
      <c r="G229752" s="106"/>
      <c r="H229752" s="60"/>
      <c r="I229752" s="60"/>
      <c r="J229752" s="60"/>
      <c r="K229752" s="32"/>
      <c r="L229752" s="32"/>
      <c r="M229752" s="32"/>
      <c r="N229752" s="32"/>
      <c r="O229752" s="32"/>
      <c r="P229752" s="32"/>
      <c r="Q229752" s="32"/>
      <c r="R229752" s="32"/>
      <c r="S229752" s="32"/>
      <c r="T229752" s="60"/>
      <c r="U229752" s="60"/>
      <c r="V229752" s="60"/>
      <c r="W229752" s="60"/>
    </row>
    <row r="229753" spans="1:23" s="56" customFormat="1">
      <c r="A229753" s="60"/>
      <c r="B229753" s="60"/>
      <c r="D229753" s="60" t="s">
        <v>458</v>
      </c>
      <c r="E229753" s="258"/>
      <c r="F229753" s="106"/>
      <c r="G229753" s="106"/>
      <c r="H229753" s="60"/>
      <c r="I229753" s="60"/>
      <c r="J229753" s="60"/>
      <c r="K229753" s="32"/>
      <c r="L229753" s="32"/>
      <c r="M229753" s="32"/>
      <c r="N229753" s="32"/>
      <c r="O229753" s="32"/>
      <c r="P229753" s="32"/>
      <c r="Q229753" s="32"/>
      <c r="R229753" s="32"/>
      <c r="S229753" s="32"/>
      <c r="T229753" s="60"/>
      <c r="U229753" s="60"/>
      <c r="V229753" s="60"/>
      <c r="W229753" s="60"/>
    </row>
    <row r="229754" spans="1:23" s="56" customFormat="1">
      <c r="A229754" s="60"/>
      <c r="B229754" s="60"/>
      <c r="D229754" s="60" t="s">
        <v>459</v>
      </c>
      <c r="E229754" s="258"/>
      <c r="F229754" s="106"/>
      <c r="G229754" s="106"/>
      <c r="H229754" s="60"/>
      <c r="I229754" s="60"/>
      <c r="J229754" s="60"/>
      <c r="K229754" s="32"/>
      <c r="L229754" s="32"/>
      <c r="M229754" s="32"/>
      <c r="N229754" s="32"/>
      <c r="O229754" s="32"/>
      <c r="P229754" s="32"/>
      <c r="Q229754" s="32"/>
      <c r="R229754" s="32"/>
      <c r="S229754" s="32"/>
      <c r="T229754" s="60"/>
      <c r="U229754" s="60"/>
      <c r="V229754" s="60"/>
      <c r="W229754" s="60"/>
    </row>
    <row r="229755" spans="1:23" s="56" customFormat="1">
      <c r="A229755" s="60"/>
      <c r="B229755" s="60"/>
      <c r="D229755" s="60" t="s">
        <v>460</v>
      </c>
      <c r="E229755" s="258"/>
      <c r="F229755" s="106"/>
      <c r="G229755" s="106"/>
      <c r="H229755" s="60"/>
      <c r="I229755" s="60"/>
      <c r="J229755" s="60"/>
      <c r="K229755" s="32"/>
      <c r="L229755" s="32"/>
      <c r="M229755" s="32"/>
      <c r="N229755" s="32"/>
      <c r="O229755" s="32"/>
      <c r="P229755" s="32"/>
      <c r="Q229755" s="32"/>
      <c r="R229755" s="32"/>
      <c r="S229755" s="32"/>
      <c r="T229755" s="60"/>
      <c r="U229755" s="60"/>
      <c r="V229755" s="60"/>
      <c r="W229755" s="60"/>
    </row>
    <row r="229756" spans="1:23" s="56" customFormat="1">
      <c r="A229756" s="60"/>
      <c r="B229756" s="60"/>
      <c r="D229756" s="60" t="s">
        <v>461</v>
      </c>
      <c r="E229756" s="258"/>
      <c r="F229756" s="106"/>
      <c r="G229756" s="106"/>
      <c r="H229756" s="60"/>
      <c r="I229756" s="60"/>
      <c r="J229756" s="60"/>
      <c r="K229756" s="32"/>
      <c r="L229756" s="32"/>
      <c r="M229756" s="32"/>
      <c r="N229756" s="32"/>
      <c r="O229756" s="32"/>
      <c r="P229756" s="32"/>
      <c r="Q229756" s="32"/>
      <c r="R229756" s="32"/>
      <c r="S229756" s="32"/>
      <c r="T229756" s="60"/>
      <c r="U229756" s="60"/>
      <c r="V229756" s="60"/>
      <c r="W229756" s="60"/>
    </row>
    <row r="229757" spans="1:23" s="56" customFormat="1">
      <c r="A229757" s="60"/>
      <c r="B229757" s="60"/>
      <c r="D229757" s="60" t="s">
        <v>462</v>
      </c>
      <c r="E229757" s="258"/>
      <c r="F229757" s="106"/>
      <c r="G229757" s="106"/>
      <c r="H229757" s="60"/>
      <c r="I229757" s="60"/>
      <c r="J229757" s="60"/>
      <c r="K229757" s="32"/>
      <c r="L229757" s="32"/>
      <c r="M229757" s="32"/>
      <c r="N229757" s="32"/>
      <c r="O229757" s="32"/>
      <c r="P229757" s="32"/>
      <c r="Q229757" s="32"/>
      <c r="R229757" s="32"/>
      <c r="S229757" s="32"/>
      <c r="T229757" s="60"/>
      <c r="U229757" s="60"/>
      <c r="V229757" s="60"/>
      <c r="W229757" s="60"/>
    </row>
    <row r="229758" spans="1:23" s="56" customFormat="1">
      <c r="A229758" s="60"/>
      <c r="B229758" s="60"/>
      <c r="D229758" s="60" t="s">
        <v>463</v>
      </c>
      <c r="E229758" s="258"/>
      <c r="F229758" s="106"/>
      <c r="G229758" s="106"/>
      <c r="H229758" s="60"/>
      <c r="I229758" s="60"/>
      <c r="J229758" s="60"/>
      <c r="K229758" s="32"/>
      <c r="L229758" s="32"/>
      <c r="M229758" s="32"/>
      <c r="N229758" s="32"/>
      <c r="O229758" s="32"/>
      <c r="P229758" s="32"/>
      <c r="Q229758" s="32"/>
      <c r="R229758" s="32"/>
      <c r="S229758" s="32"/>
      <c r="T229758" s="60"/>
      <c r="U229758" s="60"/>
      <c r="V229758" s="60"/>
      <c r="W229758" s="60"/>
    </row>
    <row r="229759" spans="1:23" s="56" customFormat="1">
      <c r="A229759" s="60"/>
      <c r="B229759" s="60"/>
      <c r="D229759" s="60" t="s">
        <v>464</v>
      </c>
      <c r="E229759" s="258"/>
      <c r="F229759" s="106"/>
      <c r="G229759" s="106"/>
      <c r="H229759" s="60"/>
      <c r="I229759" s="60"/>
      <c r="J229759" s="60"/>
      <c r="K229759" s="32"/>
      <c r="L229759" s="32"/>
      <c r="M229759" s="32"/>
      <c r="N229759" s="32"/>
      <c r="O229759" s="32"/>
      <c r="P229759" s="32"/>
      <c r="Q229759" s="32"/>
      <c r="R229759" s="32"/>
      <c r="S229759" s="32"/>
      <c r="T229759" s="60"/>
      <c r="U229759" s="60"/>
      <c r="V229759" s="60"/>
      <c r="W229759" s="60"/>
    </row>
    <row r="229760" spans="1:23" s="56" customFormat="1">
      <c r="A229760" s="60"/>
      <c r="B229760" s="60"/>
      <c r="D229760" s="60" t="s">
        <v>465</v>
      </c>
      <c r="E229760" s="258"/>
      <c r="F229760" s="106"/>
      <c r="G229760" s="106"/>
      <c r="H229760" s="60"/>
      <c r="I229760" s="60"/>
      <c r="J229760" s="60"/>
      <c r="K229760" s="32"/>
      <c r="L229760" s="32"/>
      <c r="M229760" s="32"/>
      <c r="N229760" s="32"/>
      <c r="O229760" s="32"/>
      <c r="P229760" s="32"/>
      <c r="Q229760" s="32"/>
      <c r="R229760" s="32"/>
      <c r="S229760" s="32"/>
      <c r="T229760" s="60"/>
      <c r="U229760" s="60"/>
      <c r="V229760" s="60"/>
      <c r="W229760" s="60"/>
    </row>
    <row r="229761" spans="1:23" s="56" customFormat="1">
      <c r="A229761" s="60"/>
      <c r="B229761" s="60"/>
      <c r="D229761" s="60" t="s">
        <v>466</v>
      </c>
      <c r="E229761" s="258"/>
      <c r="F229761" s="106"/>
      <c r="G229761" s="106"/>
      <c r="H229761" s="60"/>
      <c r="I229761" s="60"/>
      <c r="J229761" s="60"/>
      <c r="K229761" s="32"/>
      <c r="L229761" s="32"/>
      <c r="M229761" s="32"/>
      <c r="N229761" s="32"/>
      <c r="O229761" s="32"/>
      <c r="P229761" s="32"/>
      <c r="Q229761" s="32"/>
      <c r="R229761" s="32"/>
      <c r="S229761" s="32"/>
      <c r="T229761" s="60"/>
      <c r="U229761" s="60"/>
      <c r="V229761" s="60"/>
      <c r="W229761" s="60"/>
    </row>
    <row r="229762" spans="1:23" s="56" customFormat="1">
      <c r="A229762" s="60"/>
      <c r="B229762" s="60"/>
      <c r="D229762" s="60" t="s">
        <v>467</v>
      </c>
      <c r="E229762" s="258"/>
      <c r="F229762" s="106"/>
      <c r="G229762" s="106"/>
      <c r="H229762" s="60"/>
      <c r="I229762" s="60"/>
      <c r="J229762" s="60"/>
      <c r="K229762" s="32"/>
      <c r="L229762" s="32"/>
      <c r="M229762" s="32"/>
      <c r="N229762" s="32"/>
      <c r="O229762" s="32"/>
      <c r="P229762" s="32"/>
      <c r="Q229762" s="32"/>
      <c r="R229762" s="32"/>
      <c r="S229762" s="32"/>
      <c r="T229762" s="60"/>
      <c r="U229762" s="60"/>
      <c r="V229762" s="60"/>
      <c r="W229762" s="60"/>
    </row>
    <row r="229763" spans="1:23" s="56" customFormat="1">
      <c r="A229763" s="60"/>
      <c r="B229763" s="60"/>
      <c r="D229763" s="60" t="s">
        <v>468</v>
      </c>
      <c r="E229763" s="258"/>
      <c r="F229763" s="106"/>
      <c r="G229763" s="106"/>
      <c r="H229763" s="60"/>
      <c r="I229763" s="60"/>
      <c r="J229763" s="60"/>
      <c r="K229763" s="32"/>
      <c r="L229763" s="32"/>
      <c r="M229763" s="32"/>
      <c r="N229763" s="32"/>
      <c r="O229763" s="32"/>
      <c r="P229763" s="32"/>
      <c r="Q229763" s="32"/>
      <c r="R229763" s="32"/>
      <c r="S229763" s="32"/>
      <c r="T229763" s="60"/>
      <c r="U229763" s="60"/>
      <c r="V229763" s="60"/>
      <c r="W229763" s="60"/>
    </row>
    <row r="229764" spans="1:23" s="56" customFormat="1">
      <c r="A229764" s="60"/>
      <c r="B229764" s="60"/>
      <c r="D229764" s="60" t="s">
        <v>469</v>
      </c>
      <c r="E229764" s="258"/>
      <c r="F229764" s="106"/>
      <c r="G229764" s="106"/>
      <c r="H229764" s="60"/>
      <c r="I229764" s="60"/>
      <c r="J229764" s="60"/>
      <c r="K229764" s="32"/>
      <c r="L229764" s="32"/>
      <c r="M229764" s="32"/>
      <c r="N229764" s="32"/>
      <c r="O229764" s="32"/>
      <c r="P229764" s="32"/>
      <c r="Q229764" s="32"/>
      <c r="R229764" s="32"/>
      <c r="S229764" s="32"/>
      <c r="T229764" s="60"/>
      <c r="U229764" s="60"/>
      <c r="V229764" s="60"/>
      <c r="W229764" s="60"/>
    </row>
    <row r="229765" spans="1:23" s="56" customFormat="1">
      <c r="A229765" s="60"/>
      <c r="B229765" s="60"/>
      <c r="D229765" s="60" t="s">
        <v>470</v>
      </c>
      <c r="E229765" s="258"/>
      <c r="F229765" s="106"/>
      <c r="G229765" s="106"/>
      <c r="H229765" s="60"/>
      <c r="I229765" s="60"/>
      <c r="J229765" s="60"/>
      <c r="K229765" s="32"/>
      <c r="L229765" s="32"/>
      <c r="M229765" s="32"/>
      <c r="N229765" s="32"/>
      <c r="O229765" s="32"/>
      <c r="P229765" s="32"/>
      <c r="Q229765" s="32"/>
      <c r="R229765" s="32"/>
      <c r="S229765" s="32"/>
      <c r="T229765" s="60"/>
      <c r="U229765" s="60"/>
      <c r="V229765" s="60"/>
      <c r="W229765" s="60"/>
    </row>
    <row r="229766" spans="1:23" s="56" customFormat="1">
      <c r="A229766" s="60"/>
      <c r="B229766" s="60"/>
      <c r="D229766" s="60" t="s">
        <v>471</v>
      </c>
      <c r="E229766" s="258"/>
      <c r="F229766" s="106"/>
      <c r="G229766" s="106"/>
      <c r="H229766" s="60"/>
      <c r="I229766" s="60"/>
      <c r="J229766" s="60"/>
      <c r="K229766" s="32"/>
      <c r="L229766" s="32"/>
      <c r="M229766" s="32"/>
      <c r="N229766" s="32"/>
      <c r="O229766" s="32"/>
      <c r="P229766" s="32"/>
      <c r="Q229766" s="32"/>
      <c r="R229766" s="32"/>
      <c r="S229766" s="32"/>
      <c r="T229766" s="60"/>
      <c r="U229766" s="60"/>
      <c r="V229766" s="60"/>
      <c r="W229766" s="60"/>
    </row>
    <row r="229767" spans="1:23" s="56" customFormat="1">
      <c r="A229767" s="60"/>
      <c r="B229767" s="60"/>
      <c r="D229767" s="60" t="s">
        <v>472</v>
      </c>
      <c r="E229767" s="258"/>
      <c r="F229767" s="106"/>
      <c r="G229767" s="106"/>
      <c r="H229767" s="60"/>
      <c r="I229767" s="60"/>
      <c r="J229767" s="60"/>
      <c r="K229767" s="32"/>
      <c r="L229767" s="32"/>
      <c r="M229767" s="32"/>
      <c r="N229767" s="32"/>
      <c r="O229767" s="32"/>
      <c r="P229767" s="32"/>
      <c r="Q229767" s="32"/>
      <c r="R229767" s="32"/>
      <c r="S229767" s="32"/>
      <c r="T229767" s="60"/>
      <c r="U229767" s="60"/>
      <c r="V229767" s="60"/>
      <c r="W229767" s="60"/>
    </row>
    <row r="229768" spans="1:23" s="56" customFormat="1">
      <c r="A229768" s="60"/>
      <c r="B229768" s="60"/>
      <c r="D229768" s="60" t="s">
        <v>473</v>
      </c>
      <c r="E229768" s="258"/>
      <c r="F229768" s="106"/>
      <c r="G229768" s="106"/>
      <c r="H229768" s="60"/>
      <c r="I229768" s="60"/>
      <c r="J229768" s="60"/>
      <c r="K229768" s="32"/>
      <c r="L229768" s="32"/>
      <c r="M229768" s="32"/>
      <c r="N229768" s="32"/>
      <c r="O229768" s="32"/>
      <c r="P229768" s="32"/>
      <c r="Q229768" s="32"/>
      <c r="R229768" s="32"/>
      <c r="S229768" s="32"/>
      <c r="T229768" s="60"/>
      <c r="U229768" s="60"/>
      <c r="V229768" s="60"/>
      <c r="W229768" s="60"/>
    </row>
    <row r="229769" spans="1:23" s="56" customFormat="1">
      <c r="A229769" s="60"/>
      <c r="B229769" s="60"/>
      <c r="D229769" s="60" t="s">
        <v>474</v>
      </c>
      <c r="E229769" s="258"/>
      <c r="F229769" s="106"/>
      <c r="G229769" s="106"/>
      <c r="H229769" s="60"/>
      <c r="I229769" s="60"/>
      <c r="J229769" s="60"/>
      <c r="K229769" s="32"/>
      <c r="L229769" s="32"/>
      <c r="M229769" s="32"/>
      <c r="N229769" s="32"/>
      <c r="O229769" s="32"/>
      <c r="P229769" s="32"/>
      <c r="Q229769" s="32"/>
      <c r="R229769" s="32"/>
      <c r="S229769" s="32"/>
      <c r="T229769" s="60"/>
      <c r="U229769" s="60"/>
      <c r="V229769" s="60"/>
      <c r="W229769" s="60"/>
    </row>
    <row r="229770" spans="1:23" s="56" customFormat="1">
      <c r="A229770" s="60"/>
      <c r="B229770" s="60"/>
      <c r="D229770" s="60" t="s">
        <v>475</v>
      </c>
      <c r="E229770" s="258"/>
      <c r="F229770" s="106"/>
      <c r="G229770" s="106"/>
      <c r="H229770" s="60"/>
      <c r="I229770" s="60"/>
      <c r="J229770" s="60"/>
      <c r="K229770" s="32"/>
      <c r="L229770" s="32"/>
      <c r="M229770" s="32"/>
      <c r="N229770" s="32"/>
      <c r="O229770" s="32"/>
      <c r="P229770" s="32"/>
      <c r="Q229770" s="32"/>
      <c r="R229770" s="32"/>
      <c r="S229770" s="32"/>
      <c r="T229770" s="60"/>
      <c r="U229770" s="60"/>
      <c r="V229770" s="60"/>
      <c r="W229770" s="60"/>
    </row>
    <row r="229771" spans="1:23" s="56" customFormat="1">
      <c r="A229771" s="60"/>
      <c r="B229771" s="60"/>
      <c r="D229771" s="60" t="s">
        <v>476</v>
      </c>
      <c r="E229771" s="258"/>
      <c r="F229771" s="106"/>
      <c r="G229771" s="106"/>
      <c r="H229771" s="60"/>
      <c r="I229771" s="60"/>
      <c r="J229771" s="60"/>
      <c r="K229771" s="32"/>
      <c r="L229771" s="32"/>
      <c r="M229771" s="32"/>
      <c r="N229771" s="32"/>
      <c r="O229771" s="32"/>
      <c r="P229771" s="32"/>
      <c r="Q229771" s="32"/>
      <c r="R229771" s="32"/>
      <c r="S229771" s="32"/>
      <c r="T229771" s="60"/>
      <c r="U229771" s="60"/>
      <c r="V229771" s="60"/>
      <c r="W229771" s="60"/>
    </row>
    <row r="229772" spans="1:23" s="56" customFormat="1">
      <c r="A229772" s="60"/>
      <c r="B229772" s="60"/>
      <c r="D229772" s="60" t="s">
        <v>477</v>
      </c>
      <c r="E229772" s="258"/>
      <c r="F229772" s="106"/>
      <c r="G229772" s="106"/>
      <c r="H229772" s="60"/>
      <c r="I229772" s="60"/>
      <c r="J229772" s="60"/>
      <c r="K229772" s="32"/>
      <c r="L229772" s="32"/>
      <c r="M229772" s="32"/>
      <c r="N229772" s="32"/>
      <c r="O229772" s="32"/>
      <c r="P229772" s="32"/>
      <c r="Q229772" s="32"/>
      <c r="R229772" s="32"/>
      <c r="S229772" s="32"/>
      <c r="T229772" s="60"/>
      <c r="U229772" s="60"/>
      <c r="V229772" s="60"/>
      <c r="W229772" s="60"/>
    </row>
    <row r="229773" spans="1:23" s="56" customFormat="1">
      <c r="A229773" s="60"/>
      <c r="B229773" s="60"/>
      <c r="D229773" s="60" t="s">
        <v>478</v>
      </c>
      <c r="E229773" s="258"/>
      <c r="F229773" s="106"/>
      <c r="G229773" s="106"/>
      <c r="H229773" s="60"/>
      <c r="I229773" s="60"/>
      <c r="J229773" s="60"/>
      <c r="K229773" s="32"/>
      <c r="L229773" s="32"/>
      <c r="M229773" s="32"/>
      <c r="N229773" s="32"/>
      <c r="O229773" s="32"/>
      <c r="P229773" s="32"/>
      <c r="Q229773" s="32"/>
      <c r="R229773" s="32"/>
      <c r="S229773" s="32"/>
      <c r="T229773" s="60"/>
      <c r="U229773" s="60"/>
      <c r="V229773" s="60"/>
      <c r="W229773" s="60"/>
    </row>
    <row r="229774" spans="1:23" s="56" customFormat="1">
      <c r="A229774" s="60"/>
      <c r="B229774" s="60"/>
      <c r="D229774" s="60" t="s">
        <v>479</v>
      </c>
      <c r="E229774" s="258"/>
      <c r="F229774" s="106"/>
      <c r="G229774" s="106"/>
      <c r="H229774" s="60"/>
      <c r="I229774" s="60"/>
      <c r="J229774" s="60"/>
      <c r="K229774" s="32"/>
      <c r="L229774" s="32"/>
      <c r="M229774" s="32"/>
      <c r="N229774" s="32"/>
      <c r="O229774" s="32"/>
      <c r="P229774" s="32"/>
      <c r="Q229774" s="32"/>
      <c r="R229774" s="32"/>
      <c r="S229774" s="32"/>
      <c r="T229774" s="60"/>
      <c r="U229774" s="60"/>
      <c r="V229774" s="60"/>
      <c r="W229774" s="60"/>
    </row>
    <row r="229775" spans="1:23" s="56" customFormat="1">
      <c r="A229775" s="60"/>
      <c r="B229775" s="60"/>
      <c r="D229775" s="60" t="s">
        <v>480</v>
      </c>
      <c r="E229775" s="258"/>
      <c r="F229775" s="106"/>
      <c r="G229775" s="106"/>
      <c r="H229775" s="60"/>
      <c r="I229775" s="60"/>
      <c r="J229775" s="60"/>
      <c r="K229775" s="32"/>
      <c r="L229775" s="32"/>
      <c r="M229775" s="32"/>
      <c r="N229775" s="32"/>
      <c r="O229775" s="32"/>
      <c r="P229775" s="32"/>
      <c r="Q229775" s="32"/>
      <c r="R229775" s="32"/>
      <c r="S229775" s="32"/>
      <c r="T229775" s="60"/>
      <c r="U229775" s="60"/>
      <c r="V229775" s="60"/>
      <c r="W229775" s="60"/>
    </row>
    <row r="229776" spans="1:23" s="56" customFormat="1">
      <c r="A229776" s="60"/>
      <c r="B229776" s="60"/>
      <c r="D229776" s="60" t="s">
        <v>481</v>
      </c>
      <c r="E229776" s="258"/>
      <c r="F229776" s="106"/>
      <c r="G229776" s="106"/>
      <c r="H229776" s="60"/>
      <c r="I229776" s="60"/>
      <c r="J229776" s="60"/>
      <c r="K229776" s="32"/>
      <c r="L229776" s="32"/>
      <c r="M229776" s="32"/>
      <c r="N229776" s="32"/>
      <c r="O229776" s="32"/>
      <c r="P229776" s="32"/>
      <c r="Q229776" s="32"/>
      <c r="R229776" s="32"/>
      <c r="S229776" s="32"/>
      <c r="T229776" s="60"/>
      <c r="U229776" s="60"/>
      <c r="V229776" s="60"/>
      <c r="W229776" s="60"/>
    </row>
    <row r="229777" spans="1:23" s="56" customFormat="1">
      <c r="A229777" s="60"/>
      <c r="B229777" s="60"/>
      <c r="D229777" s="60" t="s">
        <v>482</v>
      </c>
      <c r="E229777" s="258"/>
      <c r="F229777" s="106"/>
      <c r="G229777" s="106"/>
      <c r="H229777" s="60"/>
      <c r="I229777" s="60"/>
      <c r="J229777" s="60"/>
      <c r="K229777" s="32"/>
      <c r="L229777" s="32"/>
      <c r="M229777" s="32"/>
      <c r="N229777" s="32"/>
      <c r="O229777" s="32"/>
      <c r="P229777" s="32"/>
      <c r="Q229777" s="32"/>
      <c r="R229777" s="32"/>
      <c r="S229777" s="32"/>
      <c r="T229777" s="60"/>
      <c r="U229777" s="60"/>
      <c r="V229777" s="60"/>
      <c r="W229777" s="60"/>
    </row>
    <row r="229778" spans="1:23" s="56" customFormat="1">
      <c r="A229778" s="60"/>
      <c r="B229778" s="60"/>
      <c r="D229778" s="60" t="s">
        <v>483</v>
      </c>
      <c r="E229778" s="258"/>
      <c r="F229778" s="106"/>
      <c r="G229778" s="106"/>
      <c r="H229778" s="60"/>
      <c r="I229778" s="60"/>
      <c r="J229778" s="60"/>
      <c r="K229778" s="32"/>
      <c r="L229778" s="32"/>
      <c r="M229778" s="32"/>
      <c r="N229778" s="32"/>
      <c r="O229778" s="32"/>
      <c r="P229778" s="32"/>
      <c r="Q229778" s="32"/>
      <c r="R229778" s="32"/>
      <c r="S229778" s="32"/>
      <c r="T229778" s="60"/>
      <c r="U229778" s="60"/>
      <c r="V229778" s="60"/>
      <c r="W229778" s="60"/>
    </row>
    <row r="229779" spans="1:23" s="56" customFormat="1">
      <c r="A229779" s="60"/>
      <c r="B229779" s="60"/>
      <c r="D229779" s="60" t="s">
        <v>484</v>
      </c>
      <c r="E229779" s="258"/>
      <c r="F229779" s="106"/>
      <c r="G229779" s="106"/>
      <c r="H229779" s="60"/>
      <c r="I229779" s="60"/>
      <c r="J229779" s="60"/>
      <c r="K229779" s="32"/>
      <c r="L229779" s="32"/>
      <c r="M229779" s="32"/>
      <c r="N229779" s="32"/>
      <c r="O229779" s="32"/>
      <c r="P229779" s="32"/>
      <c r="Q229779" s="32"/>
      <c r="R229779" s="32"/>
      <c r="S229779" s="32"/>
      <c r="T229779" s="60"/>
      <c r="U229779" s="60"/>
      <c r="V229779" s="60"/>
      <c r="W229779" s="60"/>
    </row>
    <row r="229780" spans="1:23" s="56" customFormat="1">
      <c r="A229780" s="60"/>
      <c r="B229780" s="60"/>
      <c r="D229780" s="60" t="s">
        <v>485</v>
      </c>
      <c r="E229780" s="258"/>
      <c r="F229780" s="106"/>
      <c r="G229780" s="106"/>
      <c r="H229780" s="60"/>
      <c r="I229780" s="60"/>
      <c r="J229780" s="60"/>
      <c r="K229780" s="32"/>
      <c r="L229780" s="32"/>
      <c r="M229780" s="32"/>
      <c r="N229780" s="32"/>
      <c r="O229780" s="32"/>
      <c r="P229780" s="32"/>
      <c r="Q229780" s="32"/>
      <c r="R229780" s="32"/>
      <c r="S229780" s="32"/>
      <c r="T229780" s="60"/>
      <c r="U229780" s="60"/>
      <c r="V229780" s="60"/>
      <c r="W229780" s="60"/>
    </row>
    <row r="229781" spans="1:23" s="56" customFormat="1">
      <c r="A229781" s="60"/>
      <c r="B229781" s="60"/>
      <c r="D229781" s="60" t="s">
        <v>486</v>
      </c>
      <c r="E229781" s="258"/>
      <c r="F229781" s="106"/>
      <c r="G229781" s="106"/>
      <c r="H229781" s="60"/>
      <c r="I229781" s="60"/>
      <c r="J229781" s="60"/>
      <c r="K229781" s="32"/>
      <c r="L229781" s="32"/>
      <c r="M229781" s="32"/>
      <c r="N229781" s="32"/>
      <c r="O229781" s="32"/>
      <c r="P229781" s="32"/>
      <c r="Q229781" s="32"/>
      <c r="R229781" s="32"/>
      <c r="S229781" s="32"/>
      <c r="T229781" s="60"/>
      <c r="U229781" s="60"/>
      <c r="V229781" s="60"/>
      <c r="W229781" s="60"/>
    </row>
    <row r="229782" spans="1:23" s="56" customFormat="1">
      <c r="A229782" s="60"/>
      <c r="B229782" s="60"/>
      <c r="D229782" s="60" t="s">
        <v>487</v>
      </c>
      <c r="E229782" s="258"/>
      <c r="F229782" s="106"/>
      <c r="G229782" s="106"/>
      <c r="H229782" s="60"/>
      <c r="I229782" s="60"/>
      <c r="J229782" s="60"/>
      <c r="K229782" s="32"/>
      <c r="L229782" s="32"/>
      <c r="M229782" s="32"/>
      <c r="N229782" s="32"/>
      <c r="O229782" s="32"/>
      <c r="P229782" s="32"/>
      <c r="Q229782" s="32"/>
      <c r="R229782" s="32"/>
      <c r="S229782" s="32"/>
      <c r="T229782" s="60"/>
      <c r="U229782" s="60"/>
      <c r="V229782" s="60"/>
      <c r="W229782" s="60"/>
    </row>
    <row r="229783" spans="1:23" s="56" customFormat="1">
      <c r="A229783" s="60"/>
      <c r="B229783" s="60"/>
      <c r="D229783" s="60" t="s">
        <v>488</v>
      </c>
      <c r="E229783" s="258"/>
      <c r="F229783" s="106"/>
      <c r="G229783" s="106"/>
      <c r="H229783" s="60"/>
      <c r="I229783" s="60"/>
      <c r="J229783" s="60"/>
      <c r="K229783" s="32"/>
      <c r="L229783" s="32"/>
      <c r="M229783" s="32"/>
      <c r="N229783" s="32"/>
      <c r="O229783" s="32"/>
      <c r="P229783" s="32"/>
      <c r="Q229783" s="32"/>
      <c r="R229783" s="32"/>
      <c r="S229783" s="32"/>
      <c r="T229783" s="60"/>
      <c r="U229783" s="60"/>
      <c r="V229783" s="60"/>
      <c r="W229783" s="60"/>
    </row>
    <row r="229784" spans="1:23" s="56" customFormat="1">
      <c r="A229784" s="60"/>
      <c r="B229784" s="60"/>
      <c r="D229784" s="60" t="s">
        <v>489</v>
      </c>
      <c r="E229784" s="258"/>
      <c r="F229784" s="106"/>
      <c r="G229784" s="106"/>
      <c r="H229784" s="60"/>
      <c r="I229784" s="60"/>
      <c r="J229784" s="60"/>
      <c r="K229784" s="32"/>
      <c r="L229784" s="32"/>
      <c r="M229784" s="32"/>
      <c r="N229784" s="32"/>
      <c r="O229784" s="32"/>
      <c r="P229784" s="32"/>
      <c r="Q229784" s="32"/>
      <c r="R229784" s="32"/>
      <c r="S229784" s="32"/>
      <c r="T229784" s="60"/>
      <c r="U229784" s="60"/>
      <c r="V229784" s="60"/>
      <c r="W229784" s="60"/>
    </row>
    <row r="229785" spans="1:23" s="56" customFormat="1">
      <c r="A229785" s="60"/>
      <c r="B229785" s="60"/>
      <c r="D229785" s="60" t="s">
        <v>490</v>
      </c>
      <c r="E229785" s="258"/>
      <c r="F229785" s="106"/>
      <c r="G229785" s="106"/>
      <c r="H229785" s="60"/>
      <c r="I229785" s="60"/>
      <c r="J229785" s="60"/>
      <c r="K229785" s="32"/>
      <c r="L229785" s="32"/>
      <c r="M229785" s="32"/>
      <c r="N229785" s="32"/>
      <c r="O229785" s="32"/>
      <c r="P229785" s="32"/>
      <c r="Q229785" s="32"/>
      <c r="R229785" s="32"/>
      <c r="S229785" s="32"/>
      <c r="T229785" s="60"/>
      <c r="U229785" s="60"/>
      <c r="V229785" s="60"/>
      <c r="W229785" s="60"/>
    </row>
    <row r="229786" spans="1:23" s="56" customFormat="1">
      <c r="A229786" s="60"/>
      <c r="B229786" s="60"/>
      <c r="D229786" s="60" t="s">
        <v>491</v>
      </c>
      <c r="E229786" s="258"/>
      <c r="F229786" s="106"/>
      <c r="G229786" s="106"/>
      <c r="H229786" s="60"/>
      <c r="I229786" s="60"/>
      <c r="J229786" s="60"/>
      <c r="K229786" s="32"/>
      <c r="L229786" s="32"/>
      <c r="M229786" s="32"/>
      <c r="N229786" s="32"/>
      <c r="O229786" s="32"/>
      <c r="P229786" s="32"/>
      <c r="Q229786" s="32"/>
      <c r="R229786" s="32"/>
      <c r="S229786" s="32"/>
      <c r="T229786" s="60"/>
      <c r="U229786" s="60"/>
      <c r="V229786" s="60"/>
      <c r="W229786" s="60"/>
    </row>
    <row r="229787" spans="1:23" s="56" customFormat="1">
      <c r="A229787" s="60"/>
      <c r="B229787" s="60"/>
      <c r="D229787" s="60" t="s">
        <v>492</v>
      </c>
      <c r="E229787" s="258"/>
      <c r="F229787" s="106"/>
      <c r="G229787" s="106"/>
      <c r="H229787" s="60"/>
      <c r="I229787" s="60"/>
      <c r="J229787" s="60"/>
      <c r="K229787" s="32"/>
      <c r="L229787" s="32"/>
      <c r="M229787" s="32"/>
      <c r="N229787" s="32"/>
      <c r="O229787" s="32"/>
      <c r="P229787" s="32"/>
      <c r="Q229787" s="32"/>
      <c r="R229787" s="32"/>
      <c r="S229787" s="32"/>
      <c r="T229787" s="60"/>
      <c r="U229787" s="60"/>
      <c r="V229787" s="60"/>
      <c r="W229787" s="60"/>
    </row>
    <row r="229788" spans="1:23" s="56" customFormat="1">
      <c r="A229788" s="60"/>
      <c r="B229788" s="60"/>
      <c r="D229788" s="60" t="s">
        <v>493</v>
      </c>
      <c r="E229788" s="258"/>
      <c r="F229788" s="106"/>
      <c r="G229788" s="106"/>
      <c r="H229788" s="60"/>
      <c r="I229788" s="60"/>
      <c r="J229788" s="60"/>
      <c r="K229788" s="32"/>
      <c r="L229788" s="32"/>
      <c r="M229788" s="32"/>
      <c r="N229788" s="32"/>
      <c r="O229788" s="32"/>
      <c r="P229788" s="32"/>
      <c r="Q229788" s="32"/>
      <c r="R229788" s="32"/>
      <c r="S229788" s="32"/>
      <c r="T229788" s="60"/>
      <c r="U229788" s="60"/>
      <c r="V229788" s="60"/>
      <c r="W229788" s="60"/>
    </row>
    <row r="229789" spans="1:23" s="56" customFormat="1">
      <c r="A229789" s="60"/>
      <c r="B229789" s="60"/>
      <c r="D229789" s="60" t="s">
        <v>494</v>
      </c>
      <c r="E229789" s="258"/>
      <c r="F229789" s="106"/>
      <c r="G229789" s="106"/>
      <c r="H229789" s="60"/>
      <c r="I229789" s="60"/>
      <c r="J229789" s="60"/>
      <c r="K229789" s="32"/>
      <c r="L229789" s="32"/>
      <c r="M229789" s="32"/>
      <c r="N229789" s="32"/>
      <c r="O229789" s="32"/>
      <c r="P229789" s="32"/>
      <c r="Q229789" s="32"/>
      <c r="R229789" s="32"/>
      <c r="S229789" s="32"/>
      <c r="T229789" s="60"/>
      <c r="U229789" s="60"/>
      <c r="V229789" s="60"/>
      <c r="W229789" s="60"/>
    </row>
    <row r="229790" spans="1:23" s="56" customFormat="1">
      <c r="A229790" s="60"/>
      <c r="B229790" s="60"/>
      <c r="D229790" s="60" t="s">
        <v>495</v>
      </c>
      <c r="E229790" s="258"/>
      <c r="F229790" s="106"/>
      <c r="G229790" s="106"/>
      <c r="H229790" s="60"/>
      <c r="I229790" s="60"/>
      <c r="J229790" s="60"/>
      <c r="K229790" s="32"/>
      <c r="L229790" s="32"/>
      <c r="M229790" s="32"/>
      <c r="N229790" s="32"/>
      <c r="O229790" s="32"/>
      <c r="P229790" s="32"/>
      <c r="Q229790" s="32"/>
      <c r="R229790" s="32"/>
      <c r="S229790" s="32"/>
      <c r="T229790" s="60"/>
      <c r="U229790" s="60"/>
      <c r="V229790" s="60"/>
      <c r="W229790" s="60"/>
    </row>
    <row r="229791" spans="1:23" s="56" customFormat="1">
      <c r="A229791" s="60"/>
      <c r="B229791" s="60"/>
      <c r="D229791" s="60" t="s">
        <v>496</v>
      </c>
      <c r="E229791" s="258"/>
      <c r="F229791" s="106"/>
      <c r="G229791" s="106"/>
      <c r="H229791" s="60"/>
      <c r="I229791" s="60"/>
      <c r="J229791" s="60"/>
      <c r="K229791" s="32"/>
      <c r="L229791" s="32"/>
      <c r="M229791" s="32"/>
      <c r="N229791" s="32"/>
      <c r="O229791" s="32"/>
      <c r="P229791" s="32"/>
      <c r="Q229791" s="32"/>
      <c r="R229791" s="32"/>
      <c r="S229791" s="32"/>
      <c r="T229791" s="60"/>
      <c r="U229791" s="60"/>
      <c r="V229791" s="60"/>
      <c r="W229791" s="60"/>
    </row>
    <row r="229792" spans="1:23" s="56" customFormat="1">
      <c r="A229792" s="60"/>
      <c r="B229792" s="60"/>
      <c r="D229792" s="60" t="s">
        <v>497</v>
      </c>
      <c r="E229792" s="258"/>
      <c r="F229792" s="106"/>
      <c r="G229792" s="106"/>
      <c r="H229792" s="60"/>
      <c r="I229792" s="60"/>
      <c r="J229792" s="60"/>
      <c r="K229792" s="32"/>
      <c r="L229792" s="32"/>
      <c r="M229792" s="32"/>
      <c r="N229792" s="32"/>
      <c r="O229792" s="32"/>
      <c r="P229792" s="32"/>
      <c r="Q229792" s="32"/>
      <c r="R229792" s="32"/>
      <c r="S229792" s="32"/>
      <c r="T229792" s="60"/>
      <c r="U229792" s="60"/>
      <c r="V229792" s="60"/>
      <c r="W229792" s="60"/>
    </row>
    <row r="229793" spans="1:23" s="56" customFormat="1">
      <c r="A229793" s="60"/>
      <c r="B229793" s="60"/>
      <c r="D229793" s="60" t="s">
        <v>498</v>
      </c>
      <c r="E229793" s="258"/>
      <c r="F229793" s="106"/>
      <c r="G229793" s="106"/>
      <c r="H229793" s="60"/>
      <c r="I229793" s="60"/>
      <c r="J229793" s="60"/>
      <c r="K229793" s="32"/>
      <c r="L229793" s="32"/>
      <c r="M229793" s="32"/>
      <c r="N229793" s="32"/>
      <c r="O229793" s="32"/>
      <c r="P229793" s="32"/>
      <c r="Q229793" s="32"/>
      <c r="R229793" s="32"/>
      <c r="S229793" s="32"/>
      <c r="T229793" s="60"/>
      <c r="U229793" s="60"/>
      <c r="V229793" s="60"/>
      <c r="W229793" s="60"/>
    </row>
    <row r="229794" spans="1:23" s="56" customFormat="1">
      <c r="A229794" s="60"/>
      <c r="B229794" s="60"/>
      <c r="D229794" s="60" t="s">
        <v>499</v>
      </c>
      <c r="E229794" s="258"/>
      <c r="F229794" s="106"/>
      <c r="G229794" s="106"/>
      <c r="H229794" s="60"/>
      <c r="I229794" s="60"/>
      <c r="J229794" s="60"/>
      <c r="K229794" s="32"/>
      <c r="L229794" s="32"/>
      <c r="M229794" s="32"/>
      <c r="N229794" s="32"/>
      <c r="O229794" s="32"/>
      <c r="P229794" s="32"/>
      <c r="Q229794" s="32"/>
      <c r="R229794" s="32"/>
      <c r="S229794" s="32"/>
      <c r="T229794" s="60"/>
      <c r="U229794" s="60"/>
      <c r="V229794" s="60"/>
      <c r="W229794" s="60"/>
    </row>
    <row r="229795" spans="1:23" s="56" customFormat="1">
      <c r="A229795" s="60"/>
      <c r="B229795" s="60"/>
      <c r="D229795" s="60" t="s">
        <v>500</v>
      </c>
      <c r="E229795" s="258"/>
      <c r="F229795" s="106"/>
      <c r="G229795" s="106"/>
      <c r="H229795" s="60"/>
      <c r="I229795" s="60"/>
      <c r="J229795" s="60"/>
      <c r="K229795" s="32"/>
      <c r="L229795" s="32"/>
      <c r="M229795" s="32"/>
      <c r="N229795" s="32"/>
      <c r="O229795" s="32"/>
      <c r="P229795" s="32"/>
      <c r="Q229795" s="32"/>
      <c r="R229795" s="32"/>
      <c r="S229795" s="32"/>
      <c r="T229795" s="60"/>
      <c r="U229795" s="60"/>
      <c r="V229795" s="60"/>
      <c r="W229795" s="60"/>
    </row>
    <row r="229796" spans="1:23" s="56" customFormat="1">
      <c r="A229796" s="60"/>
      <c r="B229796" s="60"/>
      <c r="D229796" s="60" t="s">
        <v>501</v>
      </c>
      <c r="E229796" s="258"/>
      <c r="F229796" s="106"/>
      <c r="G229796" s="106"/>
      <c r="H229796" s="60"/>
      <c r="I229796" s="60"/>
      <c r="J229796" s="60"/>
      <c r="K229796" s="32"/>
      <c r="L229796" s="32"/>
      <c r="M229796" s="32"/>
      <c r="N229796" s="32"/>
      <c r="O229796" s="32"/>
      <c r="P229796" s="32"/>
      <c r="Q229796" s="32"/>
      <c r="R229796" s="32"/>
      <c r="S229796" s="32"/>
      <c r="T229796" s="60"/>
      <c r="U229796" s="60"/>
      <c r="V229796" s="60"/>
      <c r="W229796" s="60"/>
    </row>
    <row r="229797" spans="1:23" s="56" customFormat="1">
      <c r="A229797" s="60"/>
      <c r="B229797" s="60"/>
      <c r="D229797" s="60" t="s">
        <v>502</v>
      </c>
      <c r="E229797" s="258"/>
      <c r="F229797" s="106"/>
      <c r="G229797" s="106"/>
      <c r="H229797" s="60"/>
      <c r="I229797" s="60"/>
      <c r="J229797" s="60"/>
      <c r="K229797" s="32"/>
      <c r="L229797" s="32"/>
      <c r="M229797" s="32"/>
      <c r="N229797" s="32"/>
      <c r="O229797" s="32"/>
      <c r="P229797" s="32"/>
      <c r="Q229797" s="32"/>
      <c r="R229797" s="32"/>
      <c r="S229797" s="32"/>
      <c r="T229797" s="60"/>
      <c r="U229797" s="60"/>
      <c r="V229797" s="60"/>
      <c r="W229797" s="60"/>
    </row>
    <row r="229798" spans="1:23" s="56" customFormat="1">
      <c r="A229798" s="60"/>
      <c r="B229798" s="60"/>
      <c r="D229798" s="60" t="s">
        <v>503</v>
      </c>
      <c r="E229798" s="258"/>
      <c r="F229798" s="106"/>
      <c r="G229798" s="106"/>
      <c r="H229798" s="60"/>
      <c r="I229798" s="60"/>
      <c r="J229798" s="60"/>
      <c r="K229798" s="32"/>
      <c r="L229798" s="32"/>
      <c r="M229798" s="32"/>
      <c r="N229798" s="32"/>
      <c r="O229798" s="32"/>
      <c r="P229798" s="32"/>
      <c r="Q229798" s="32"/>
      <c r="R229798" s="32"/>
      <c r="S229798" s="32"/>
      <c r="T229798" s="60"/>
      <c r="U229798" s="60"/>
      <c r="V229798" s="60"/>
      <c r="W229798" s="60"/>
    </row>
    <row r="229799" spans="1:23" s="56" customFormat="1">
      <c r="A229799" s="60"/>
      <c r="B229799" s="60"/>
      <c r="D229799" s="60" t="s">
        <v>504</v>
      </c>
      <c r="E229799" s="258"/>
      <c r="F229799" s="106"/>
      <c r="G229799" s="106"/>
      <c r="H229799" s="60"/>
      <c r="I229799" s="60"/>
      <c r="J229799" s="60"/>
      <c r="K229799" s="32"/>
      <c r="L229799" s="32"/>
      <c r="M229799" s="32"/>
      <c r="N229799" s="32"/>
      <c r="O229799" s="32"/>
      <c r="P229799" s="32"/>
      <c r="Q229799" s="32"/>
      <c r="R229799" s="32"/>
      <c r="S229799" s="32"/>
      <c r="T229799" s="60"/>
      <c r="U229799" s="60"/>
      <c r="V229799" s="60"/>
      <c r="W229799" s="60"/>
    </row>
    <row r="229800" spans="1:23" s="56" customFormat="1">
      <c r="A229800" s="60"/>
      <c r="B229800" s="60"/>
      <c r="D229800" s="60" t="s">
        <v>505</v>
      </c>
      <c r="E229800" s="258"/>
      <c r="F229800" s="106"/>
      <c r="G229800" s="106"/>
      <c r="H229800" s="60"/>
      <c r="I229800" s="60"/>
      <c r="J229800" s="60"/>
      <c r="K229800" s="32"/>
      <c r="L229800" s="32"/>
      <c r="M229800" s="32"/>
      <c r="N229800" s="32"/>
      <c r="O229800" s="32"/>
      <c r="P229800" s="32"/>
      <c r="Q229800" s="32"/>
      <c r="R229800" s="32"/>
      <c r="S229800" s="32"/>
      <c r="T229800" s="60"/>
      <c r="U229800" s="60"/>
      <c r="V229800" s="60"/>
      <c r="W229800" s="60"/>
    </row>
    <row r="229801" spans="1:23" s="56" customFormat="1">
      <c r="A229801" s="60"/>
      <c r="B229801" s="60"/>
      <c r="D229801" s="60" t="s">
        <v>506</v>
      </c>
      <c r="E229801" s="258"/>
      <c r="F229801" s="106"/>
      <c r="G229801" s="106"/>
      <c r="H229801" s="60"/>
      <c r="I229801" s="60"/>
      <c r="J229801" s="60"/>
      <c r="K229801" s="32"/>
      <c r="L229801" s="32"/>
      <c r="M229801" s="32"/>
      <c r="N229801" s="32"/>
      <c r="O229801" s="32"/>
      <c r="P229801" s="32"/>
      <c r="Q229801" s="32"/>
      <c r="R229801" s="32"/>
      <c r="S229801" s="32"/>
      <c r="T229801" s="60"/>
      <c r="U229801" s="60"/>
      <c r="V229801" s="60"/>
      <c r="W229801" s="60"/>
    </row>
    <row r="229802" spans="1:23" s="56" customFormat="1">
      <c r="A229802" s="60"/>
      <c r="B229802" s="60"/>
      <c r="D229802" s="60" t="s">
        <v>507</v>
      </c>
      <c r="E229802" s="258"/>
      <c r="F229802" s="106"/>
      <c r="G229802" s="106"/>
      <c r="H229802" s="60"/>
      <c r="I229802" s="60"/>
      <c r="J229802" s="60"/>
      <c r="K229802" s="32"/>
      <c r="L229802" s="32"/>
      <c r="M229802" s="32"/>
      <c r="N229802" s="32"/>
      <c r="O229802" s="32"/>
      <c r="P229802" s="32"/>
      <c r="Q229802" s="32"/>
      <c r="R229802" s="32"/>
      <c r="S229802" s="32"/>
      <c r="T229802" s="60"/>
      <c r="U229802" s="60"/>
      <c r="V229802" s="60"/>
      <c r="W229802" s="60"/>
    </row>
    <row r="229803" spans="1:23" s="56" customFormat="1">
      <c r="A229803" s="60"/>
      <c r="B229803" s="60"/>
      <c r="D229803" s="60" t="s">
        <v>508</v>
      </c>
      <c r="E229803" s="258"/>
      <c r="F229803" s="106"/>
      <c r="G229803" s="106"/>
      <c r="H229803" s="60"/>
      <c r="I229803" s="60"/>
      <c r="J229803" s="60"/>
      <c r="K229803" s="32"/>
      <c r="L229803" s="32"/>
      <c r="M229803" s="32"/>
      <c r="N229803" s="32"/>
      <c r="O229803" s="32"/>
      <c r="P229803" s="32"/>
      <c r="Q229803" s="32"/>
      <c r="R229803" s="32"/>
      <c r="S229803" s="32"/>
      <c r="T229803" s="60"/>
      <c r="U229803" s="60"/>
      <c r="V229803" s="60"/>
      <c r="W229803" s="60"/>
    </row>
    <row r="229804" spans="1:23" s="56" customFormat="1">
      <c r="A229804" s="60"/>
      <c r="B229804" s="60"/>
      <c r="D229804" s="60" t="s">
        <v>509</v>
      </c>
      <c r="E229804" s="258"/>
      <c r="F229804" s="106"/>
      <c r="G229804" s="106"/>
      <c r="H229804" s="60"/>
      <c r="I229804" s="60"/>
      <c r="J229804" s="60"/>
      <c r="K229804" s="32"/>
      <c r="L229804" s="32"/>
      <c r="M229804" s="32"/>
      <c r="N229804" s="32"/>
      <c r="O229804" s="32"/>
      <c r="P229804" s="32"/>
      <c r="Q229804" s="32"/>
      <c r="R229804" s="32"/>
      <c r="S229804" s="32"/>
      <c r="T229804" s="60"/>
      <c r="U229804" s="60"/>
      <c r="V229804" s="60"/>
      <c r="W229804" s="60"/>
    </row>
    <row r="229805" spans="1:23" s="56" customFormat="1">
      <c r="A229805" s="60"/>
      <c r="B229805" s="60"/>
      <c r="D229805" s="60" t="s">
        <v>510</v>
      </c>
      <c r="E229805" s="258"/>
      <c r="F229805" s="106"/>
      <c r="G229805" s="106"/>
      <c r="H229805" s="60"/>
      <c r="I229805" s="60"/>
      <c r="J229805" s="60"/>
      <c r="K229805" s="32"/>
      <c r="L229805" s="32"/>
      <c r="M229805" s="32"/>
      <c r="N229805" s="32"/>
      <c r="O229805" s="32"/>
      <c r="P229805" s="32"/>
      <c r="Q229805" s="32"/>
      <c r="R229805" s="32"/>
      <c r="S229805" s="32"/>
      <c r="T229805" s="60"/>
      <c r="U229805" s="60"/>
      <c r="V229805" s="60"/>
      <c r="W229805" s="60"/>
    </row>
    <row r="229806" spans="1:23" s="56" customFormat="1">
      <c r="A229806" s="60"/>
      <c r="B229806" s="60"/>
      <c r="D229806" s="60" t="s">
        <v>511</v>
      </c>
      <c r="E229806" s="258"/>
      <c r="F229806" s="106"/>
      <c r="G229806" s="106"/>
      <c r="H229806" s="60"/>
      <c r="I229806" s="60"/>
      <c r="J229806" s="60"/>
      <c r="K229806" s="32"/>
      <c r="L229806" s="32"/>
      <c r="M229806" s="32"/>
      <c r="N229806" s="32"/>
      <c r="O229806" s="32"/>
      <c r="P229806" s="32"/>
      <c r="Q229806" s="32"/>
      <c r="R229806" s="32"/>
      <c r="S229806" s="32"/>
      <c r="T229806" s="60"/>
      <c r="U229806" s="60"/>
      <c r="V229806" s="60"/>
      <c r="W229806" s="60"/>
    </row>
    <row r="229807" spans="1:23" s="56" customFormat="1">
      <c r="A229807" s="60"/>
      <c r="B229807" s="60"/>
      <c r="D229807" s="60" t="s">
        <v>512</v>
      </c>
      <c r="E229807" s="258"/>
      <c r="F229807" s="106"/>
      <c r="G229807" s="106"/>
      <c r="H229807" s="60"/>
      <c r="I229807" s="60"/>
      <c r="J229807" s="60"/>
      <c r="K229807" s="32"/>
      <c r="L229807" s="32"/>
      <c r="M229807" s="32"/>
      <c r="N229807" s="32"/>
      <c r="O229807" s="32"/>
      <c r="P229807" s="32"/>
      <c r="Q229807" s="32"/>
      <c r="R229807" s="32"/>
      <c r="S229807" s="32"/>
      <c r="T229807" s="60"/>
      <c r="U229807" s="60"/>
      <c r="V229807" s="60"/>
      <c r="W229807" s="60"/>
    </row>
    <row r="229808" spans="1:23" s="56" customFormat="1">
      <c r="A229808" s="60"/>
      <c r="B229808" s="60"/>
      <c r="D229808" s="60" t="s">
        <v>513</v>
      </c>
      <c r="E229808" s="258"/>
      <c r="F229808" s="106"/>
      <c r="G229808" s="106"/>
      <c r="H229808" s="60"/>
      <c r="I229808" s="60"/>
      <c r="J229808" s="60"/>
      <c r="K229808" s="32"/>
      <c r="L229808" s="32"/>
      <c r="M229808" s="32"/>
      <c r="N229808" s="32"/>
      <c r="O229808" s="32"/>
      <c r="P229808" s="32"/>
      <c r="Q229808" s="32"/>
      <c r="R229808" s="32"/>
      <c r="S229808" s="32"/>
      <c r="T229808" s="60"/>
      <c r="U229808" s="60"/>
      <c r="V229808" s="60"/>
      <c r="W229808" s="60"/>
    </row>
    <row r="229809" spans="1:23" s="56" customFormat="1">
      <c r="A229809" s="60"/>
      <c r="B229809" s="60"/>
      <c r="D229809" s="60" t="s">
        <v>514</v>
      </c>
      <c r="E229809" s="258"/>
      <c r="F229809" s="106"/>
      <c r="G229809" s="106"/>
      <c r="H229809" s="60"/>
      <c r="I229809" s="60"/>
      <c r="J229809" s="60"/>
      <c r="K229809" s="32"/>
      <c r="L229809" s="32"/>
      <c r="M229809" s="32"/>
      <c r="N229809" s="32"/>
      <c r="O229809" s="32"/>
      <c r="P229809" s="32"/>
      <c r="Q229809" s="32"/>
      <c r="R229809" s="32"/>
      <c r="S229809" s="32"/>
      <c r="T229809" s="60"/>
      <c r="U229809" s="60"/>
      <c r="V229809" s="60"/>
      <c r="W229809" s="60"/>
    </row>
    <row r="229810" spans="1:23" s="56" customFormat="1">
      <c r="A229810" s="60"/>
      <c r="B229810" s="60"/>
      <c r="D229810" s="60" t="s">
        <v>515</v>
      </c>
      <c r="E229810" s="258"/>
      <c r="F229810" s="106"/>
      <c r="G229810" s="106"/>
      <c r="H229810" s="60"/>
      <c r="I229810" s="60"/>
      <c r="J229810" s="60"/>
      <c r="K229810" s="32"/>
      <c r="L229810" s="32"/>
      <c r="M229810" s="32"/>
      <c r="N229810" s="32"/>
      <c r="O229810" s="32"/>
      <c r="P229810" s="32"/>
      <c r="Q229810" s="32"/>
      <c r="R229810" s="32"/>
      <c r="S229810" s="32"/>
      <c r="T229810" s="60"/>
      <c r="U229810" s="60"/>
      <c r="V229810" s="60"/>
      <c r="W229810" s="60"/>
    </row>
    <row r="229811" spans="1:23" s="56" customFormat="1">
      <c r="A229811" s="60"/>
      <c r="B229811" s="60"/>
      <c r="D229811" s="60" t="s">
        <v>516</v>
      </c>
      <c r="E229811" s="258"/>
      <c r="F229811" s="106"/>
      <c r="G229811" s="106"/>
      <c r="H229811" s="60"/>
      <c r="I229811" s="60"/>
      <c r="J229811" s="60"/>
      <c r="K229811" s="32"/>
      <c r="L229811" s="32"/>
      <c r="M229811" s="32"/>
      <c r="N229811" s="32"/>
      <c r="O229811" s="32"/>
      <c r="P229811" s="32"/>
      <c r="Q229811" s="32"/>
      <c r="R229811" s="32"/>
      <c r="S229811" s="32"/>
      <c r="T229811" s="60"/>
      <c r="U229811" s="60"/>
      <c r="V229811" s="60"/>
      <c r="W229811" s="60"/>
    </row>
    <row r="229812" spans="1:23" s="56" customFormat="1">
      <c r="A229812" s="60"/>
      <c r="B229812" s="60"/>
      <c r="D229812" s="60" t="s">
        <v>517</v>
      </c>
      <c r="E229812" s="258"/>
      <c r="F229812" s="106"/>
      <c r="G229812" s="106"/>
      <c r="H229812" s="60"/>
      <c r="I229812" s="60"/>
      <c r="J229812" s="60"/>
      <c r="K229812" s="32"/>
      <c r="L229812" s="32"/>
      <c r="M229812" s="32"/>
      <c r="N229812" s="32"/>
      <c r="O229812" s="32"/>
      <c r="P229812" s="32"/>
      <c r="Q229812" s="32"/>
      <c r="R229812" s="32"/>
      <c r="S229812" s="32"/>
      <c r="T229812" s="60"/>
      <c r="U229812" s="60"/>
      <c r="V229812" s="60"/>
      <c r="W229812" s="60"/>
    </row>
    <row r="229813" spans="1:23" s="56" customFormat="1">
      <c r="A229813" s="60"/>
      <c r="B229813" s="60"/>
      <c r="D229813" s="60" t="s">
        <v>518</v>
      </c>
      <c r="E229813" s="258"/>
      <c r="F229813" s="106"/>
      <c r="G229813" s="106"/>
      <c r="H229813" s="60"/>
      <c r="I229813" s="60"/>
      <c r="J229813" s="60"/>
      <c r="K229813" s="32"/>
      <c r="L229813" s="32"/>
      <c r="M229813" s="32"/>
      <c r="N229813" s="32"/>
      <c r="O229813" s="32"/>
      <c r="P229813" s="32"/>
      <c r="Q229813" s="32"/>
      <c r="R229813" s="32"/>
      <c r="S229813" s="32"/>
      <c r="T229813" s="60"/>
      <c r="U229813" s="60"/>
      <c r="V229813" s="60"/>
      <c r="W229813" s="60"/>
    </row>
    <row r="229814" spans="1:23" s="56" customFormat="1">
      <c r="A229814" s="60"/>
      <c r="B229814" s="60"/>
      <c r="D229814" s="60" t="s">
        <v>519</v>
      </c>
      <c r="E229814" s="258"/>
      <c r="F229814" s="106"/>
      <c r="G229814" s="106"/>
      <c r="H229814" s="60"/>
      <c r="I229814" s="60"/>
      <c r="J229814" s="60"/>
      <c r="K229814" s="32"/>
      <c r="L229814" s="32"/>
      <c r="M229814" s="32"/>
      <c r="N229814" s="32"/>
      <c r="O229814" s="32"/>
      <c r="P229814" s="32"/>
      <c r="Q229814" s="32"/>
      <c r="R229814" s="32"/>
      <c r="S229814" s="32"/>
      <c r="T229814" s="60"/>
      <c r="U229814" s="60"/>
      <c r="V229814" s="60"/>
      <c r="W229814" s="60"/>
    </row>
    <row r="229815" spans="1:23" s="56" customFormat="1">
      <c r="A229815" s="60"/>
      <c r="B229815" s="60"/>
      <c r="D229815" s="60" t="s">
        <v>520</v>
      </c>
      <c r="E229815" s="258"/>
      <c r="F229815" s="106"/>
      <c r="G229815" s="106"/>
      <c r="H229815" s="60"/>
      <c r="I229815" s="60"/>
      <c r="J229815" s="60"/>
      <c r="K229815" s="32"/>
      <c r="L229815" s="32"/>
      <c r="M229815" s="32"/>
      <c r="N229815" s="32"/>
      <c r="O229815" s="32"/>
      <c r="P229815" s="32"/>
      <c r="Q229815" s="32"/>
      <c r="R229815" s="32"/>
      <c r="S229815" s="32"/>
      <c r="T229815" s="60"/>
      <c r="U229815" s="60"/>
      <c r="V229815" s="60"/>
      <c r="W229815" s="60"/>
    </row>
    <row r="229816" spans="1:23" s="56" customFormat="1">
      <c r="A229816" s="60"/>
      <c r="B229816" s="60"/>
      <c r="D229816" s="60" t="s">
        <v>521</v>
      </c>
      <c r="E229816" s="258"/>
      <c r="F229816" s="106"/>
      <c r="G229816" s="106"/>
      <c r="H229816" s="60"/>
      <c r="I229816" s="60"/>
      <c r="J229816" s="60"/>
      <c r="K229816" s="32"/>
      <c r="L229816" s="32"/>
      <c r="M229816" s="32"/>
      <c r="N229816" s="32"/>
      <c r="O229816" s="32"/>
      <c r="P229816" s="32"/>
      <c r="Q229816" s="32"/>
      <c r="R229816" s="32"/>
      <c r="S229816" s="32"/>
      <c r="T229816" s="60"/>
      <c r="U229816" s="60"/>
      <c r="V229816" s="60"/>
      <c r="W229816" s="60"/>
    </row>
    <row r="229817" spans="1:23" s="56" customFormat="1">
      <c r="A229817" s="60"/>
      <c r="B229817" s="60"/>
      <c r="D229817" s="60" t="s">
        <v>522</v>
      </c>
      <c r="E229817" s="258"/>
      <c r="F229817" s="106"/>
      <c r="G229817" s="106"/>
      <c r="H229817" s="60"/>
      <c r="I229817" s="60"/>
      <c r="J229817" s="60"/>
      <c r="K229817" s="32"/>
      <c r="L229817" s="32"/>
      <c r="M229817" s="32"/>
      <c r="N229817" s="32"/>
      <c r="O229817" s="32"/>
      <c r="P229817" s="32"/>
      <c r="Q229817" s="32"/>
      <c r="R229817" s="32"/>
      <c r="S229817" s="32"/>
      <c r="T229817" s="60"/>
      <c r="U229817" s="60"/>
      <c r="V229817" s="60"/>
      <c r="W229817" s="60"/>
    </row>
    <row r="229818" spans="1:23" s="56" customFormat="1">
      <c r="A229818" s="60"/>
      <c r="B229818" s="60"/>
      <c r="D229818" s="60" t="s">
        <v>523</v>
      </c>
      <c r="E229818" s="258"/>
      <c r="F229818" s="106"/>
      <c r="G229818" s="106"/>
      <c r="H229818" s="60"/>
      <c r="I229818" s="60"/>
      <c r="J229818" s="60"/>
      <c r="K229818" s="32"/>
      <c r="L229818" s="32"/>
      <c r="M229818" s="32"/>
      <c r="N229818" s="32"/>
      <c r="O229818" s="32"/>
      <c r="P229818" s="32"/>
      <c r="Q229818" s="32"/>
      <c r="R229818" s="32"/>
      <c r="S229818" s="32"/>
      <c r="T229818" s="60"/>
      <c r="U229818" s="60"/>
      <c r="V229818" s="60"/>
      <c r="W229818" s="60"/>
    </row>
    <row r="229819" spans="1:23" s="56" customFormat="1">
      <c r="A229819" s="60"/>
      <c r="B229819" s="60"/>
      <c r="D229819" s="60" t="s">
        <v>524</v>
      </c>
      <c r="E229819" s="258"/>
      <c r="F229819" s="106"/>
      <c r="G229819" s="106"/>
      <c r="H229819" s="60"/>
      <c r="I229819" s="60"/>
      <c r="J229819" s="60"/>
      <c r="K229819" s="32"/>
      <c r="L229819" s="32"/>
      <c r="M229819" s="32"/>
      <c r="N229819" s="32"/>
      <c r="O229819" s="32"/>
      <c r="P229819" s="32"/>
      <c r="Q229819" s="32"/>
      <c r="R229819" s="32"/>
      <c r="S229819" s="32"/>
      <c r="T229819" s="60"/>
      <c r="U229819" s="60"/>
      <c r="V229819" s="60"/>
      <c r="W229819" s="60"/>
    </row>
    <row r="229820" spans="1:23" s="56" customFormat="1">
      <c r="A229820" s="60"/>
      <c r="B229820" s="60"/>
      <c r="D229820" s="60" t="s">
        <v>525</v>
      </c>
      <c r="E229820" s="258"/>
      <c r="F229820" s="106"/>
      <c r="G229820" s="106"/>
      <c r="H229820" s="60"/>
      <c r="I229820" s="60"/>
      <c r="J229820" s="60"/>
      <c r="K229820" s="32"/>
      <c r="L229820" s="32"/>
      <c r="M229820" s="32"/>
      <c r="N229820" s="32"/>
      <c r="O229820" s="32"/>
      <c r="P229820" s="32"/>
      <c r="Q229820" s="32"/>
      <c r="R229820" s="32"/>
      <c r="S229820" s="32"/>
      <c r="T229820" s="60"/>
      <c r="U229820" s="60"/>
      <c r="V229820" s="60"/>
      <c r="W229820" s="60"/>
    </row>
    <row r="229821" spans="1:23" s="56" customFormat="1">
      <c r="A229821" s="60"/>
      <c r="B229821" s="60"/>
      <c r="D229821" s="60" t="s">
        <v>526</v>
      </c>
      <c r="E229821" s="258"/>
      <c r="F229821" s="106"/>
      <c r="G229821" s="106"/>
      <c r="H229821" s="60"/>
      <c r="I229821" s="60"/>
      <c r="J229821" s="60"/>
      <c r="K229821" s="32"/>
      <c r="L229821" s="32"/>
      <c r="M229821" s="32"/>
      <c r="N229821" s="32"/>
      <c r="O229821" s="32"/>
      <c r="P229821" s="32"/>
      <c r="Q229821" s="32"/>
      <c r="R229821" s="32"/>
      <c r="S229821" s="32"/>
      <c r="T229821" s="60"/>
      <c r="U229821" s="60"/>
      <c r="V229821" s="60"/>
      <c r="W229821" s="60"/>
    </row>
    <row r="229822" spans="1:23" s="56" customFormat="1">
      <c r="A229822" s="60"/>
      <c r="B229822" s="60"/>
      <c r="D229822" s="60" t="s">
        <v>527</v>
      </c>
      <c r="E229822" s="258"/>
      <c r="F229822" s="106"/>
      <c r="G229822" s="106"/>
      <c r="H229822" s="60"/>
      <c r="I229822" s="60"/>
      <c r="J229822" s="60"/>
      <c r="K229822" s="32"/>
      <c r="L229822" s="32"/>
      <c r="M229822" s="32"/>
      <c r="N229822" s="32"/>
      <c r="O229822" s="32"/>
      <c r="P229822" s="32"/>
      <c r="Q229822" s="32"/>
      <c r="R229822" s="32"/>
      <c r="S229822" s="32"/>
      <c r="T229822" s="60"/>
      <c r="U229822" s="60"/>
      <c r="V229822" s="60"/>
      <c r="W229822" s="60"/>
    </row>
    <row r="246120" spans="1:23" s="56" customFormat="1">
      <c r="A246120" s="60"/>
      <c r="B246120" s="60"/>
      <c r="D246120" s="60" t="s">
        <v>85</v>
      </c>
      <c r="E246120" s="258"/>
      <c r="F246120" s="106"/>
      <c r="G246120" s="106"/>
      <c r="H246120" s="60"/>
      <c r="I246120" s="60"/>
      <c r="J246120" s="60"/>
      <c r="K246120" s="32"/>
      <c r="L246120" s="32"/>
      <c r="M246120" s="32"/>
      <c r="N246120" s="32"/>
      <c r="O246120" s="32"/>
      <c r="P246120" s="32"/>
      <c r="Q246120" s="32"/>
      <c r="R246120" s="32"/>
      <c r="S246120" s="32"/>
      <c r="T246120" s="60"/>
      <c r="U246120" s="60"/>
      <c r="V246120" s="60"/>
      <c r="W246120" s="60"/>
    </row>
    <row r="246121" spans="1:23" s="56" customFormat="1">
      <c r="A246121" s="60"/>
      <c r="B246121" s="60"/>
      <c r="D246121" s="60" t="s">
        <v>88</v>
      </c>
      <c r="E246121" s="258"/>
      <c r="F246121" s="106"/>
      <c r="G246121" s="106"/>
      <c r="H246121" s="60"/>
      <c r="I246121" s="60"/>
      <c r="J246121" s="60"/>
      <c r="K246121" s="32"/>
      <c r="L246121" s="32"/>
      <c r="M246121" s="32"/>
      <c r="N246121" s="32"/>
      <c r="O246121" s="32"/>
      <c r="P246121" s="32"/>
      <c r="Q246121" s="32"/>
      <c r="R246121" s="32"/>
      <c r="S246121" s="32"/>
      <c r="T246121" s="60"/>
      <c r="U246121" s="60"/>
      <c r="V246121" s="60"/>
      <c r="W246121" s="60"/>
    </row>
    <row r="246122" spans="1:23" s="56" customFormat="1">
      <c r="A246122" s="60"/>
      <c r="B246122" s="60"/>
      <c r="D246122" s="60" t="s">
        <v>443</v>
      </c>
      <c r="E246122" s="258"/>
      <c r="F246122" s="106"/>
      <c r="G246122" s="106"/>
      <c r="H246122" s="60"/>
      <c r="I246122" s="60"/>
      <c r="J246122" s="60"/>
      <c r="K246122" s="32"/>
      <c r="L246122" s="32"/>
      <c r="M246122" s="32"/>
      <c r="N246122" s="32"/>
      <c r="O246122" s="32"/>
      <c r="P246122" s="32"/>
      <c r="Q246122" s="32"/>
      <c r="R246122" s="32"/>
      <c r="S246122" s="32"/>
      <c r="T246122" s="60"/>
      <c r="U246122" s="60"/>
      <c r="V246122" s="60"/>
      <c r="W246122" s="60"/>
    </row>
    <row r="246123" spans="1:23" s="56" customFormat="1">
      <c r="A246123" s="60"/>
      <c r="B246123" s="60"/>
      <c r="D246123" s="60" t="s">
        <v>444</v>
      </c>
      <c r="E246123" s="258"/>
      <c r="F246123" s="106"/>
      <c r="G246123" s="106"/>
      <c r="H246123" s="60"/>
      <c r="I246123" s="60"/>
      <c r="J246123" s="60"/>
      <c r="K246123" s="32"/>
      <c r="L246123" s="32"/>
      <c r="M246123" s="32"/>
      <c r="N246123" s="32"/>
      <c r="O246123" s="32"/>
      <c r="P246123" s="32"/>
      <c r="Q246123" s="32"/>
      <c r="R246123" s="32"/>
      <c r="S246123" s="32"/>
      <c r="T246123" s="60"/>
      <c r="U246123" s="60"/>
      <c r="V246123" s="60"/>
      <c r="W246123" s="60"/>
    </row>
    <row r="246124" spans="1:23" s="56" customFormat="1">
      <c r="A246124" s="60"/>
      <c r="B246124" s="60"/>
      <c r="D246124" s="60" t="s">
        <v>445</v>
      </c>
      <c r="E246124" s="258"/>
      <c r="F246124" s="106"/>
      <c r="G246124" s="106"/>
      <c r="H246124" s="60"/>
      <c r="I246124" s="60"/>
      <c r="J246124" s="60"/>
      <c r="K246124" s="32"/>
      <c r="L246124" s="32"/>
      <c r="M246124" s="32"/>
      <c r="N246124" s="32"/>
      <c r="O246124" s="32"/>
      <c r="P246124" s="32"/>
      <c r="Q246124" s="32"/>
      <c r="R246124" s="32"/>
      <c r="S246124" s="32"/>
      <c r="T246124" s="60"/>
      <c r="U246124" s="60"/>
      <c r="V246124" s="60"/>
      <c r="W246124" s="60"/>
    </row>
    <row r="246125" spans="1:23" s="56" customFormat="1">
      <c r="A246125" s="60"/>
      <c r="B246125" s="60"/>
      <c r="D246125" s="60" t="s">
        <v>446</v>
      </c>
      <c r="E246125" s="258"/>
      <c r="F246125" s="106"/>
      <c r="G246125" s="106"/>
      <c r="H246125" s="60"/>
      <c r="I246125" s="60"/>
      <c r="J246125" s="60"/>
      <c r="K246125" s="32"/>
      <c r="L246125" s="32"/>
      <c r="M246125" s="32"/>
      <c r="N246125" s="32"/>
      <c r="O246125" s="32"/>
      <c r="P246125" s="32"/>
      <c r="Q246125" s="32"/>
      <c r="R246125" s="32"/>
      <c r="S246125" s="32"/>
      <c r="T246125" s="60"/>
      <c r="U246125" s="60"/>
      <c r="V246125" s="60"/>
      <c r="W246125" s="60"/>
    </row>
    <row r="246126" spans="1:23" s="56" customFormat="1">
      <c r="A246126" s="60"/>
      <c r="B246126" s="60"/>
      <c r="D246126" s="60" t="s">
        <v>447</v>
      </c>
      <c r="E246126" s="258"/>
      <c r="F246126" s="106"/>
      <c r="G246126" s="106"/>
      <c r="H246126" s="60"/>
      <c r="I246126" s="60"/>
      <c r="J246126" s="60"/>
      <c r="K246126" s="32"/>
      <c r="L246126" s="32"/>
      <c r="M246126" s="32"/>
      <c r="N246126" s="32"/>
      <c r="O246126" s="32"/>
      <c r="P246126" s="32"/>
      <c r="Q246126" s="32"/>
      <c r="R246126" s="32"/>
      <c r="S246126" s="32"/>
      <c r="T246126" s="60"/>
      <c r="U246126" s="60"/>
      <c r="V246126" s="60"/>
      <c r="W246126" s="60"/>
    </row>
    <row r="246127" spans="1:23" s="56" customFormat="1">
      <c r="A246127" s="60"/>
      <c r="B246127" s="60"/>
      <c r="D246127" s="60" t="s">
        <v>448</v>
      </c>
      <c r="E246127" s="258"/>
      <c r="F246127" s="106"/>
      <c r="G246127" s="106"/>
      <c r="H246127" s="60"/>
      <c r="I246127" s="60"/>
      <c r="J246127" s="60"/>
      <c r="K246127" s="32"/>
      <c r="L246127" s="32"/>
      <c r="M246127" s="32"/>
      <c r="N246127" s="32"/>
      <c r="O246127" s="32"/>
      <c r="P246127" s="32"/>
      <c r="Q246127" s="32"/>
      <c r="R246127" s="32"/>
      <c r="S246127" s="32"/>
      <c r="T246127" s="60"/>
      <c r="U246127" s="60"/>
      <c r="V246127" s="60"/>
      <c r="W246127" s="60"/>
    </row>
    <row r="246128" spans="1:23" s="56" customFormat="1">
      <c r="A246128" s="60"/>
      <c r="B246128" s="60"/>
      <c r="D246128" s="60" t="s">
        <v>449</v>
      </c>
      <c r="E246128" s="258"/>
      <c r="F246128" s="106"/>
      <c r="G246128" s="106"/>
      <c r="H246128" s="60"/>
      <c r="I246128" s="60"/>
      <c r="J246128" s="60"/>
      <c r="K246128" s="32"/>
      <c r="L246128" s="32"/>
      <c r="M246128" s="32"/>
      <c r="N246128" s="32"/>
      <c r="O246128" s="32"/>
      <c r="P246128" s="32"/>
      <c r="Q246128" s="32"/>
      <c r="R246128" s="32"/>
      <c r="S246128" s="32"/>
      <c r="T246128" s="60"/>
      <c r="U246128" s="60"/>
      <c r="V246128" s="60"/>
      <c r="W246128" s="60"/>
    </row>
    <row r="246129" spans="1:23" s="56" customFormat="1">
      <c r="A246129" s="60"/>
      <c r="B246129" s="60"/>
      <c r="D246129" s="60" t="s">
        <v>450</v>
      </c>
      <c r="E246129" s="258"/>
      <c r="F246129" s="106"/>
      <c r="G246129" s="106"/>
      <c r="H246129" s="60"/>
      <c r="I246129" s="60"/>
      <c r="J246129" s="60"/>
      <c r="K246129" s="32"/>
      <c r="L246129" s="32"/>
      <c r="M246129" s="32"/>
      <c r="N246129" s="32"/>
      <c r="O246129" s="32"/>
      <c r="P246129" s="32"/>
      <c r="Q246129" s="32"/>
      <c r="R246129" s="32"/>
      <c r="S246129" s="32"/>
      <c r="T246129" s="60"/>
      <c r="U246129" s="60"/>
      <c r="V246129" s="60"/>
      <c r="W246129" s="60"/>
    </row>
    <row r="246130" spans="1:23" s="56" customFormat="1">
      <c r="A246130" s="60"/>
      <c r="B246130" s="60"/>
      <c r="D246130" s="60" t="s">
        <v>451</v>
      </c>
      <c r="E246130" s="258"/>
      <c r="F246130" s="106"/>
      <c r="G246130" s="106"/>
      <c r="H246130" s="60"/>
      <c r="I246130" s="60"/>
      <c r="J246130" s="60"/>
      <c r="K246130" s="32"/>
      <c r="L246130" s="32"/>
      <c r="M246130" s="32"/>
      <c r="N246130" s="32"/>
      <c r="O246130" s="32"/>
      <c r="P246130" s="32"/>
      <c r="Q246130" s="32"/>
      <c r="R246130" s="32"/>
      <c r="S246130" s="32"/>
      <c r="T246130" s="60"/>
      <c r="U246130" s="60"/>
      <c r="V246130" s="60"/>
      <c r="W246130" s="60"/>
    </row>
    <row r="246131" spans="1:23" s="56" customFormat="1">
      <c r="A246131" s="60"/>
      <c r="B246131" s="60"/>
      <c r="D246131" s="60" t="s">
        <v>452</v>
      </c>
      <c r="E246131" s="258"/>
      <c r="F246131" s="106"/>
      <c r="G246131" s="106"/>
      <c r="H246131" s="60"/>
      <c r="I246131" s="60"/>
      <c r="J246131" s="60"/>
      <c r="K246131" s="32"/>
      <c r="L246131" s="32"/>
      <c r="M246131" s="32"/>
      <c r="N246131" s="32"/>
      <c r="O246131" s="32"/>
      <c r="P246131" s="32"/>
      <c r="Q246131" s="32"/>
      <c r="R246131" s="32"/>
      <c r="S246131" s="32"/>
      <c r="T246131" s="60"/>
      <c r="U246131" s="60"/>
      <c r="V246131" s="60"/>
      <c r="W246131" s="60"/>
    </row>
    <row r="246132" spans="1:23" s="56" customFormat="1">
      <c r="A246132" s="60"/>
      <c r="B246132" s="60"/>
      <c r="D246132" s="60" t="s">
        <v>453</v>
      </c>
      <c r="E246132" s="258"/>
      <c r="F246132" s="106"/>
      <c r="G246132" s="106"/>
      <c r="H246132" s="60"/>
      <c r="I246132" s="60"/>
      <c r="J246132" s="60"/>
      <c r="K246132" s="32"/>
      <c r="L246132" s="32"/>
      <c r="M246132" s="32"/>
      <c r="N246132" s="32"/>
      <c r="O246132" s="32"/>
      <c r="P246132" s="32"/>
      <c r="Q246132" s="32"/>
      <c r="R246132" s="32"/>
      <c r="S246132" s="32"/>
      <c r="T246132" s="60"/>
      <c r="U246132" s="60"/>
      <c r="V246132" s="60"/>
      <c r="W246132" s="60"/>
    </row>
    <row r="246133" spans="1:23" s="56" customFormat="1">
      <c r="A246133" s="60"/>
      <c r="B246133" s="60"/>
      <c r="D246133" s="60" t="s">
        <v>454</v>
      </c>
      <c r="E246133" s="258"/>
      <c r="F246133" s="106"/>
      <c r="G246133" s="106"/>
      <c r="H246133" s="60"/>
      <c r="I246133" s="60"/>
      <c r="J246133" s="60"/>
      <c r="K246133" s="32"/>
      <c r="L246133" s="32"/>
      <c r="M246133" s="32"/>
      <c r="N246133" s="32"/>
      <c r="O246133" s="32"/>
      <c r="P246133" s="32"/>
      <c r="Q246133" s="32"/>
      <c r="R246133" s="32"/>
      <c r="S246133" s="32"/>
      <c r="T246133" s="60"/>
      <c r="U246133" s="60"/>
      <c r="V246133" s="60"/>
      <c r="W246133" s="60"/>
    </row>
    <row r="246134" spans="1:23" s="56" customFormat="1">
      <c r="A246134" s="60"/>
      <c r="B246134" s="60"/>
      <c r="D246134" s="60" t="s">
        <v>455</v>
      </c>
      <c r="E246134" s="258"/>
      <c r="F246134" s="106"/>
      <c r="G246134" s="106"/>
      <c r="H246134" s="60"/>
      <c r="I246134" s="60"/>
      <c r="J246134" s="60"/>
      <c r="K246134" s="32"/>
      <c r="L246134" s="32"/>
      <c r="M246134" s="32"/>
      <c r="N246134" s="32"/>
      <c r="O246134" s="32"/>
      <c r="P246134" s="32"/>
      <c r="Q246134" s="32"/>
      <c r="R246134" s="32"/>
      <c r="S246134" s="32"/>
      <c r="T246134" s="60"/>
      <c r="U246134" s="60"/>
      <c r="V246134" s="60"/>
      <c r="W246134" s="60"/>
    </row>
    <row r="246135" spans="1:23" s="56" customFormat="1">
      <c r="A246135" s="60"/>
      <c r="B246135" s="60"/>
      <c r="D246135" s="60" t="s">
        <v>456</v>
      </c>
      <c r="E246135" s="258"/>
      <c r="F246135" s="106"/>
      <c r="G246135" s="106"/>
      <c r="H246135" s="60"/>
      <c r="I246135" s="60"/>
      <c r="J246135" s="60"/>
      <c r="K246135" s="32"/>
      <c r="L246135" s="32"/>
      <c r="M246135" s="32"/>
      <c r="N246135" s="32"/>
      <c r="O246135" s="32"/>
      <c r="P246135" s="32"/>
      <c r="Q246135" s="32"/>
      <c r="R246135" s="32"/>
      <c r="S246135" s="32"/>
      <c r="T246135" s="60"/>
      <c r="U246135" s="60"/>
      <c r="V246135" s="60"/>
      <c r="W246135" s="60"/>
    </row>
    <row r="246136" spans="1:23" s="56" customFormat="1">
      <c r="A246136" s="60"/>
      <c r="B246136" s="60"/>
      <c r="D246136" s="60" t="s">
        <v>457</v>
      </c>
      <c r="E246136" s="258"/>
      <c r="F246136" s="106"/>
      <c r="G246136" s="106"/>
      <c r="H246136" s="60"/>
      <c r="I246136" s="60"/>
      <c r="J246136" s="60"/>
      <c r="K246136" s="32"/>
      <c r="L246136" s="32"/>
      <c r="M246136" s="32"/>
      <c r="N246136" s="32"/>
      <c r="O246136" s="32"/>
      <c r="P246136" s="32"/>
      <c r="Q246136" s="32"/>
      <c r="R246136" s="32"/>
      <c r="S246136" s="32"/>
      <c r="T246136" s="60"/>
      <c r="U246136" s="60"/>
      <c r="V246136" s="60"/>
      <c r="W246136" s="60"/>
    </row>
    <row r="246137" spans="1:23" s="56" customFormat="1">
      <c r="A246137" s="60"/>
      <c r="B246137" s="60"/>
      <c r="D246137" s="60" t="s">
        <v>458</v>
      </c>
      <c r="E246137" s="258"/>
      <c r="F246137" s="106"/>
      <c r="G246137" s="106"/>
      <c r="H246137" s="60"/>
      <c r="I246137" s="60"/>
      <c r="J246137" s="60"/>
      <c r="K246137" s="32"/>
      <c r="L246137" s="32"/>
      <c r="M246137" s="32"/>
      <c r="N246137" s="32"/>
      <c r="O246137" s="32"/>
      <c r="P246137" s="32"/>
      <c r="Q246137" s="32"/>
      <c r="R246137" s="32"/>
      <c r="S246137" s="32"/>
      <c r="T246137" s="60"/>
      <c r="U246137" s="60"/>
      <c r="V246137" s="60"/>
      <c r="W246137" s="60"/>
    </row>
    <row r="246138" spans="1:23" s="56" customFormat="1">
      <c r="A246138" s="60"/>
      <c r="B246138" s="60"/>
      <c r="D246138" s="60" t="s">
        <v>459</v>
      </c>
      <c r="E246138" s="258"/>
      <c r="F246138" s="106"/>
      <c r="G246138" s="106"/>
      <c r="H246138" s="60"/>
      <c r="I246138" s="60"/>
      <c r="J246138" s="60"/>
      <c r="K246138" s="32"/>
      <c r="L246138" s="32"/>
      <c r="M246138" s="32"/>
      <c r="N246138" s="32"/>
      <c r="O246138" s="32"/>
      <c r="P246138" s="32"/>
      <c r="Q246138" s="32"/>
      <c r="R246138" s="32"/>
      <c r="S246138" s="32"/>
      <c r="T246138" s="60"/>
      <c r="U246138" s="60"/>
      <c r="V246138" s="60"/>
      <c r="W246138" s="60"/>
    </row>
    <row r="246139" spans="1:23" s="56" customFormat="1">
      <c r="A246139" s="60"/>
      <c r="B246139" s="60"/>
      <c r="D246139" s="60" t="s">
        <v>460</v>
      </c>
      <c r="E246139" s="258"/>
      <c r="F246139" s="106"/>
      <c r="G246139" s="106"/>
      <c r="H246139" s="60"/>
      <c r="I246139" s="60"/>
      <c r="J246139" s="60"/>
      <c r="K246139" s="32"/>
      <c r="L246139" s="32"/>
      <c r="M246139" s="32"/>
      <c r="N246139" s="32"/>
      <c r="O246139" s="32"/>
      <c r="P246139" s="32"/>
      <c r="Q246139" s="32"/>
      <c r="R246139" s="32"/>
      <c r="S246139" s="32"/>
      <c r="T246139" s="60"/>
      <c r="U246139" s="60"/>
      <c r="V246139" s="60"/>
      <c r="W246139" s="60"/>
    </row>
    <row r="246140" spans="1:23" s="56" customFormat="1">
      <c r="A246140" s="60"/>
      <c r="B246140" s="60"/>
      <c r="D246140" s="60" t="s">
        <v>461</v>
      </c>
      <c r="E246140" s="258"/>
      <c r="F246140" s="106"/>
      <c r="G246140" s="106"/>
      <c r="H246140" s="60"/>
      <c r="I246140" s="60"/>
      <c r="J246140" s="60"/>
      <c r="K246140" s="32"/>
      <c r="L246140" s="32"/>
      <c r="M246140" s="32"/>
      <c r="N246140" s="32"/>
      <c r="O246140" s="32"/>
      <c r="P246140" s="32"/>
      <c r="Q246140" s="32"/>
      <c r="R246140" s="32"/>
      <c r="S246140" s="32"/>
      <c r="T246140" s="60"/>
      <c r="U246140" s="60"/>
      <c r="V246140" s="60"/>
      <c r="W246140" s="60"/>
    </row>
    <row r="246141" spans="1:23" s="56" customFormat="1">
      <c r="A246141" s="60"/>
      <c r="B246141" s="60"/>
      <c r="D246141" s="60" t="s">
        <v>462</v>
      </c>
      <c r="E246141" s="258"/>
      <c r="F246141" s="106"/>
      <c r="G246141" s="106"/>
      <c r="H246141" s="60"/>
      <c r="I246141" s="60"/>
      <c r="J246141" s="60"/>
      <c r="K246141" s="32"/>
      <c r="L246141" s="32"/>
      <c r="M246141" s="32"/>
      <c r="N246141" s="32"/>
      <c r="O246141" s="32"/>
      <c r="P246141" s="32"/>
      <c r="Q246141" s="32"/>
      <c r="R246141" s="32"/>
      <c r="S246141" s="32"/>
      <c r="T246141" s="60"/>
      <c r="U246141" s="60"/>
      <c r="V246141" s="60"/>
      <c r="W246141" s="60"/>
    </row>
    <row r="246142" spans="1:23" s="56" customFormat="1">
      <c r="A246142" s="60"/>
      <c r="B246142" s="60"/>
      <c r="D246142" s="60" t="s">
        <v>463</v>
      </c>
      <c r="E246142" s="258"/>
      <c r="F246142" s="106"/>
      <c r="G246142" s="106"/>
      <c r="H246142" s="60"/>
      <c r="I246142" s="60"/>
      <c r="J246142" s="60"/>
      <c r="K246142" s="32"/>
      <c r="L246142" s="32"/>
      <c r="M246142" s="32"/>
      <c r="N246142" s="32"/>
      <c r="O246142" s="32"/>
      <c r="P246142" s="32"/>
      <c r="Q246142" s="32"/>
      <c r="R246142" s="32"/>
      <c r="S246142" s="32"/>
      <c r="T246142" s="60"/>
      <c r="U246142" s="60"/>
      <c r="V246142" s="60"/>
      <c r="W246142" s="60"/>
    </row>
    <row r="246143" spans="1:23" s="56" customFormat="1">
      <c r="A246143" s="60"/>
      <c r="B246143" s="60"/>
      <c r="D246143" s="60" t="s">
        <v>464</v>
      </c>
      <c r="E246143" s="258"/>
      <c r="F246143" s="106"/>
      <c r="G246143" s="106"/>
      <c r="H246143" s="60"/>
      <c r="I246143" s="60"/>
      <c r="J246143" s="60"/>
      <c r="K246143" s="32"/>
      <c r="L246143" s="32"/>
      <c r="M246143" s="32"/>
      <c r="N246143" s="32"/>
      <c r="O246143" s="32"/>
      <c r="P246143" s="32"/>
      <c r="Q246143" s="32"/>
      <c r="R246143" s="32"/>
      <c r="S246143" s="32"/>
      <c r="T246143" s="60"/>
      <c r="U246143" s="60"/>
      <c r="V246143" s="60"/>
      <c r="W246143" s="60"/>
    </row>
    <row r="246144" spans="1:23" s="56" customFormat="1">
      <c r="A246144" s="60"/>
      <c r="B246144" s="60"/>
      <c r="D246144" s="60" t="s">
        <v>465</v>
      </c>
      <c r="E246144" s="258"/>
      <c r="F246144" s="106"/>
      <c r="G246144" s="106"/>
      <c r="H246144" s="60"/>
      <c r="I246144" s="60"/>
      <c r="J246144" s="60"/>
      <c r="K246144" s="32"/>
      <c r="L246144" s="32"/>
      <c r="M246144" s="32"/>
      <c r="N246144" s="32"/>
      <c r="O246144" s="32"/>
      <c r="P246144" s="32"/>
      <c r="Q246144" s="32"/>
      <c r="R246144" s="32"/>
      <c r="S246144" s="32"/>
      <c r="T246144" s="60"/>
      <c r="U246144" s="60"/>
      <c r="V246144" s="60"/>
      <c r="W246144" s="60"/>
    </row>
    <row r="246145" spans="1:23" s="56" customFormat="1">
      <c r="A246145" s="60"/>
      <c r="B246145" s="60"/>
      <c r="D246145" s="60" t="s">
        <v>466</v>
      </c>
      <c r="E246145" s="258"/>
      <c r="F246145" s="106"/>
      <c r="G246145" s="106"/>
      <c r="H246145" s="60"/>
      <c r="I246145" s="60"/>
      <c r="J246145" s="60"/>
      <c r="K246145" s="32"/>
      <c r="L246145" s="32"/>
      <c r="M246145" s="32"/>
      <c r="N246145" s="32"/>
      <c r="O246145" s="32"/>
      <c r="P246145" s="32"/>
      <c r="Q246145" s="32"/>
      <c r="R246145" s="32"/>
      <c r="S246145" s="32"/>
      <c r="T246145" s="60"/>
      <c r="U246145" s="60"/>
      <c r="V246145" s="60"/>
      <c r="W246145" s="60"/>
    </row>
    <row r="246146" spans="1:23" s="56" customFormat="1">
      <c r="A246146" s="60"/>
      <c r="B246146" s="60"/>
      <c r="D246146" s="60" t="s">
        <v>467</v>
      </c>
      <c r="E246146" s="258"/>
      <c r="F246146" s="106"/>
      <c r="G246146" s="106"/>
      <c r="H246146" s="60"/>
      <c r="I246146" s="60"/>
      <c r="J246146" s="60"/>
      <c r="K246146" s="32"/>
      <c r="L246146" s="32"/>
      <c r="M246146" s="32"/>
      <c r="N246146" s="32"/>
      <c r="O246146" s="32"/>
      <c r="P246146" s="32"/>
      <c r="Q246146" s="32"/>
      <c r="R246146" s="32"/>
      <c r="S246146" s="32"/>
      <c r="T246146" s="60"/>
      <c r="U246146" s="60"/>
      <c r="V246146" s="60"/>
      <c r="W246146" s="60"/>
    </row>
    <row r="246147" spans="1:23" s="56" customFormat="1">
      <c r="A246147" s="60"/>
      <c r="B246147" s="60"/>
      <c r="D246147" s="60" t="s">
        <v>468</v>
      </c>
      <c r="E246147" s="258"/>
      <c r="F246147" s="106"/>
      <c r="G246147" s="106"/>
      <c r="H246147" s="60"/>
      <c r="I246147" s="60"/>
      <c r="J246147" s="60"/>
      <c r="K246147" s="32"/>
      <c r="L246147" s="32"/>
      <c r="M246147" s="32"/>
      <c r="N246147" s="32"/>
      <c r="O246147" s="32"/>
      <c r="P246147" s="32"/>
      <c r="Q246147" s="32"/>
      <c r="R246147" s="32"/>
      <c r="S246147" s="32"/>
      <c r="T246147" s="60"/>
      <c r="U246147" s="60"/>
      <c r="V246147" s="60"/>
      <c r="W246147" s="60"/>
    </row>
    <row r="246148" spans="1:23" s="56" customFormat="1">
      <c r="A246148" s="60"/>
      <c r="B246148" s="60"/>
      <c r="D246148" s="60" t="s">
        <v>469</v>
      </c>
      <c r="E246148" s="258"/>
      <c r="F246148" s="106"/>
      <c r="G246148" s="106"/>
      <c r="H246148" s="60"/>
      <c r="I246148" s="60"/>
      <c r="J246148" s="60"/>
      <c r="K246148" s="32"/>
      <c r="L246148" s="32"/>
      <c r="M246148" s="32"/>
      <c r="N246148" s="32"/>
      <c r="O246148" s="32"/>
      <c r="P246148" s="32"/>
      <c r="Q246148" s="32"/>
      <c r="R246148" s="32"/>
      <c r="S246148" s="32"/>
      <c r="T246148" s="60"/>
      <c r="U246148" s="60"/>
      <c r="V246148" s="60"/>
      <c r="W246148" s="60"/>
    </row>
    <row r="246149" spans="1:23" s="56" customFormat="1">
      <c r="A246149" s="60"/>
      <c r="B246149" s="60"/>
      <c r="D246149" s="60" t="s">
        <v>470</v>
      </c>
      <c r="E246149" s="258"/>
      <c r="F246149" s="106"/>
      <c r="G246149" s="106"/>
      <c r="H246149" s="60"/>
      <c r="I246149" s="60"/>
      <c r="J246149" s="60"/>
      <c r="K246149" s="32"/>
      <c r="L246149" s="32"/>
      <c r="M246149" s="32"/>
      <c r="N246149" s="32"/>
      <c r="O246149" s="32"/>
      <c r="P246149" s="32"/>
      <c r="Q246149" s="32"/>
      <c r="R246149" s="32"/>
      <c r="S246149" s="32"/>
      <c r="T246149" s="60"/>
      <c r="U246149" s="60"/>
      <c r="V246149" s="60"/>
      <c r="W246149" s="60"/>
    </row>
    <row r="246150" spans="1:23" s="56" customFormat="1">
      <c r="A246150" s="60"/>
      <c r="B246150" s="60"/>
      <c r="D246150" s="60" t="s">
        <v>471</v>
      </c>
      <c r="E246150" s="258"/>
      <c r="F246150" s="106"/>
      <c r="G246150" s="106"/>
      <c r="H246150" s="60"/>
      <c r="I246150" s="60"/>
      <c r="J246150" s="60"/>
      <c r="K246150" s="32"/>
      <c r="L246150" s="32"/>
      <c r="M246150" s="32"/>
      <c r="N246150" s="32"/>
      <c r="O246150" s="32"/>
      <c r="P246150" s="32"/>
      <c r="Q246150" s="32"/>
      <c r="R246150" s="32"/>
      <c r="S246150" s="32"/>
      <c r="T246150" s="60"/>
      <c r="U246150" s="60"/>
      <c r="V246150" s="60"/>
      <c r="W246150" s="60"/>
    </row>
    <row r="246151" spans="1:23" s="56" customFormat="1">
      <c r="A246151" s="60"/>
      <c r="B246151" s="60"/>
      <c r="D246151" s="60" t="s">
        <v>472</v>
      </c>
      <c r="E246151" s="258"/>
      <c r="F246151" s="106"/>
      <c r="G246151" s="106"/>
      <c r="H246151" s="60"/>
      <c r="I246151" s="60"/>
      <c r="J246151" s="60"/>
      <c r="K246151" s="32"/>
      <c r="L246151" s="32"/>
      <c r="M246151" s="32"/>
      <c r="N246151" s="32"/>
      <c r="O246151" s="32"/>
      <c r="P246151" s="32"/>
      <c r="Q246151" s="32"/>
      <c r="R246151" s="32"/>
      <c r="S246151" s="32"/>
      <c r="T246151" s="60"/>
      <c r="U246151" s="60"/>
      <c r="V246151" s="60"/>
      <c r="W246151" s="60"/>
    </row>
    <row r="246152" spans="1:23" s="56" customFormat="1">
      <c r="A246152" s="60"/>
      <c r="B246152" s="60"/>
      <c r="D246152" s="60" t="s">
        <v>473</v>
      </c>
      <c r="E246152" s="258"/>
      <c r="F246152" s="106"/>
      <c r="G246152" s="106"/>
      <c r="H246152" s="60"/>
      <c r="I246152" s="60"/>
      <c r="J246152" s="60"/>
      <c r="K246152" s="32"/>
      <c r="L246152" s="32"/>
      <c r="M246152" s="32"/>
      <c r="N246152" s="32"/>
      <c r="O246152" s="32"/>
      <c r="P246152" s="32"/>
      <c r="Q246152" s="32"/>
      <c r="R246152" s="32"/>
      <c r="S246152" s="32"/>
      <c r="T246152" s="60"/>
      <c r="U246152" s="60"/>
      <c r="V246152" s="60"/>
      <c r="W246152" s="60"/>
    </row>
    <row r="246153" spans="1:23" s="56" customFormat="1">
      <c r="A246153" s="60"/>
      <c r="B246153" s="60"/>
      <c r="D246153" s="60" t="s">
        <v>474</v>
      </c>
      <c r="E246153" s="258"/>
      <c r="F246153" s="106"/>
      <c r="G246153" s="106"/>
      <c r="H246153" s="60"/>
      <c r="I246153" s="60"/>
      <c r="J246153" s="60"/>
      <c r="K246153" s="32"/>
      <c r="L246153" s="32"/>
      <c r="M246153" s="32"/>
      <c r="N246153" s="32"/>
      <c r="O246153" s="32"/>
      <c r="P246153" s="32"/>
      <c r="Q246153" s="32"/>
      <c r="R246153" s="32"/>
      <c r="S246153" s="32"/>
      <c r="T246153" s="60"/>
      <c r="U246153" s="60"/>
      <c r="V246153" s="60"/>
      <c r="W246153" s="60"/>
    </row>
    <row r="246154" spans="1:23" s="56" customFormat="1">
      <c r="A246154" s="60"/>
      <c r="B246154" s="60"/>
      <c r="D246154" s="60" t="s">
        <v>475</v>
      </c>
      <c r="E246154" s="258"/>
      <c r="F246154" s="106"/>
      <c r="G246154" s="106"/>
      <c r="H246154" s="60"/>
      <c r="I246154" s="60"/>
      <c r="J246154" s="60"/>
      <c r="K246154" s="32"/>
      <c r="L246154" s="32"/>
      <c r="M246154" s="32"/>
      <c r="N246154" s="32"/>
      <c r="O246154" s="32"/>
      <c r="P246154" s="32"/>
      <c r="Q246154" s="32"/>
      <c r="R246154" s="32"/>
      <c r="S246154" s="32"/>
      <c r="T246154" s="60"/>
      <c r="U246154" s="60"/>
      <c r="V246154" s="60"/>
      <c r="W246154" s="60"/>
    </row>
    <row r="246155" spans="1:23" s="56" customFormat="1">
      <c r="A246155" s="60"/>
      <c r="B246155" s="60"/>
      <c r="D246155" s="60" t="s">
        <v>476</v>
      </c>
      <c r="E246155" s="258"/>
      <c r="F246155" s="106"/>
      <c r="G246155" s="106"/>
      <c r="H246155" s="60"/>
      <c r="I246155" s="60"/>
      <c r="J246155" s="60"/>
      <c r="K246155" s="32"/>
      <c r="L246155" s="32"/>
      <c r="M246155" s="32"/>
      <c r="N246155" s="32"/>
      <c r="O246155" s="32"/>
      <c r="P246155" s="32"/>
      <c r="Q246155" s="32"/>
      <c r="R246155" s="32"/>
      <c r="S246155" s="32"/>
      <c r="T246155" s="60"/>
      <c r="U246155" s="60"/>
      <c r="V246155" s="60"/>
      <c r="W246155" s="60"/>
    </row>
    <row r="246156" spans="1:23" s="56" customFormat="1">
      <c r="A246156" s="60"/>
      <c r="B246156" s="60"/>
      <c r="D246156" s="60" t="s">
        <v>477</v>
      </c>
      <c r="E246156" s="258"/>
      <c r="F246156" s="106"/>
      <c r="G246156" s="106"/>
      <c r="H246156" s="60"/>
      <c r="I246156" s="60"/>
      <c r="J246156" s="60"/>
      <c r="K246156" s="32"/>
      <c r="L246156" s="32"/>
      <c r="M246156" s="32"/>
      <c r="N246156" s="32"/>
      <c r="O246156" s="32"/>
      <c r="P246156" s="32"/>
      <c r="Q246156" s="32"/>
      <c r="R246156" s="32"/>
      <c r="S246156" s="32"/>
      <c r="T246156" s="60"/>
      <c r="U246156" s="60"/>
      <c r="V246156" s="60"/>
      <c r="W246156" s="60"/>
    </row>
    <row r="246157" spans="1:23" s="56" customFormat="1">
      <c r="A246157" s="60"/>
      <c r="B246157" s="60"/>
      <c r="D246157" s="60" t="s">
        <v>478</v>
      </c>
      <c r="E246157" s="258"/>
      <c r="F246157" s="106"/>
      <c r="G246157" s="106"/>
      <c r="H246157" s="60"/>
      <c r="I246157" s="60"/>
      <c r="J246157" s="60"/>
      <c r="K246157" s="32"/>
      <c r="L246157" s="32"/>
      <c r="M246157" s="32"/>
      <c r="N246157" s="32"/>
      <c r="O246157" s="32"/>
      <c r="P246157" s="32"/>
      <c r="Q246157" s="32"/>
      <c r="R246157" s="32"/>
      <c r="S246157" s="32"/>
      <c r="T246157" s="60"/>
      <c r="U246157" s="60"/>
      <c r="V246157" s="60"/>
      <c r="W246157" s="60"/>
    </row>
    <row r="246158" spans="1:23" s="56" customFormat="1">
      <c r="A246158" s="60"/>
      <c r="B246158" s="60"/>
      <c r="D246158" s="60" t="s">
        <v>479</v>
      </c>
      <c r="E246158" s="258"/>
      <c r="F246158" s="106"/>
      <c r="G246158" s="106"/>
      <c r="H246158" s="60"/>
      <c r="I246158" s="60"/>
      <c r="J246158" s="60"/>
      <c r="K246158" s="32"/>
      <c r="L246158" s="32"/>
      <c r="M246158" s="32"/>
      <c r="N246158" s="32"/>
      <c r="O246158" s="32"/>
      <c r="P246158" s="32"/>
      <c r="Q246158" s="32"/>
      <c r="R246158" s="32"/>
      <c r="S246158" s="32"/>
      <c r="T246158" s="60"/>
      <c r="U246158" s="60"/>
      <c r="V246158" s="60"/>
      <c r="W246158" s="60"/>
    </row>
    <row r="246159" spans="1:23" s="56" customFormat="1">
      <c r="A246159" s="60"/>
      <c r="B246159" s="60"/>
      <c r="D246159" s="60" t="s">
        <v>480</v>
      </c>
      <c r="E246159" s="258"/>
      <c r="F246159" s="106"/>
      <c r="G246159" s="106"/>
      <c r="H246159" s="60"/>
      <c r="I246159" s="60"/>
      <c r="J246159" s="60"/>
      <c r="K246159" s="32"/>
      <c r="L246159" s="32"/>
      <c r="M246159" s="32"/>
      <c r="N246159" s="32"/>
      <c r="O246159" s="32"/>
      <c r="P246159" s="32"/>
      <c r="Q246159" s="32"/>
      <c r="R246159" s="32"/>
      <c r="S246159" s="32"/>
      <c r="T246159" s="60"/>
      <c r="U246159" s="60"/>
      <c r="V246159" s="60"/>
      <c r="W246159" s="60"/>
    </row>
    <row r="246160" spans="1:23" s="56" customFormat="1">
      <c r="A246160" s="60"/>
      <c r="B246160" s="60"/>
      <c r="D246160" s="60" t="s">
        <v>481</v>
      </c>
      <c r="E246160" s="258"/>
      <c r="F246160" s="106"/>
      <c r="G246160" s="106"/>
      <c r="H246160" s="60"/>
      <c r="I246160" s="60"/>
      <c r="J246160" s="60"/>
      <c r="K246160" s="32"/>
      <c r="L246160" s="32"/>
      <c r="M246160" s="32"/>
      <c r="N246160" s="32"/>
      <c r="O246160" s="32"/>
      <c r="P246160" s="32"/>
      <c r="Q246160" s="32"/>
      <c r="R246160" s="32"/>
      <c r="S246160" s="32"/>
      <c r="T246160" s="60"/>
      <c r="U246160" s="60"/>
      <c r="V246160" s="60"/>
      <c r="W246160" s="60"/>
    </row>
    <row r="246161" spans="1:23" s="56" customFormat="1">
      <c r="A246161" s="60"/>
      <c r="B246161" s="60"/>
      <c r="D246161" s="60" t="s">
        <v>482</v>
      </c>
      <c r="E246161" s="258"/>
      <c r="F246161" s="106"/>
      <c r="G246161" s="106"/>
      <c r="H246161" s="60"/>
      <c r="I246161" s="60"/>
      <c r="J246161" s="60"/>
      <c r="K246161" s="32"/>
      <c r="L246161" s="32"/>
      <c r="M246161" s="32"/>
      <c r="N246161" s="32"/>
      <c r="O246161" s="32"/>
      <c r="P246161" s="32"/>
      <c r="Q246161" s="32"/>
      <c r="R246161" s="32"/>
      <c r="S246161" s="32"/>
      <c r="T246161" s="60"/>
      <c r="U246161" s="60"/>
      <c r="V246161" s="60"/>
      <c r="W246161" s="60"/>
    </row>
    <row r="246162" spans="1:23" s="56" customFormat="1">
      <c r="A246162" s="60"/>
      <c r="B246162" s="60"/>
      <c r="D246162" s="60" t="s">
        <v>483</v>
      </c>
      <c r="E246162" s="258"/>
      <c r="F246162" s="106"/>
      <c r="G246162" s="106"/>
      <c r="H246162" s="60"/>
      <c r="I246162" s="60"/>
      <c r="J246162" s="60"/>
      <c r="K246162" s="32"/>
      <c r="L246162" s="32"/>
      <c r="M246162" s="32"/>
      <c r="N246162" s="32"/>
      <c r="O246162" s="32"/>
      <c r="P246162" s="32"/>
      <c r="Q246162" s="32"/>
      <c r="R246162" s="32"/>
      <c r="S246162" s="32"/>
      <c r="T246162" s="60"/>
      <c r="U246162" s="60"/>
      <c r="V246162" s="60"/>
      <c r="W246162" s="60"/>
    </row>
    <row r="246163" spans="1:23" s="56" customFormat="1">
      <c r="A246163" s="60"/>
      <c r="B246163" s="60"/>
      <c r="D246163" s="60" t="s">
        <v>484</v>
      </c>
      <c r="E246163" s="258"/>
      <c r="F246163" s="106"/>
      <c r="G246163" s="106"/>
      <c r="H246163" s="60"/>
      <c r="I246163" s="60"/>
      <c r="J246163" s="60"/>
      <c r="K246163" s="32"/>
      <c r="L246163" s="32"/>
      <c r="M246163" s="32"/>
      <c r="N246163" s="32"/>
      <c r="O246163" s="32"/>
      <c r="P246163" s="32"/>
      <c r="Q246163" s="32"/>
      <c r="R246163" s="32"/>
      <c r="S246163" s="32"/>
      <c r="T246163" s="60"/>
      <c r="U246163" s="60"/>
      <c r="V246163" s="60"/>
      <c r="W246163" s="60"/>
    </row>
    <row r="246164" spans="1:23" s="56" customFormat="1">
      <c r="A246164" s="60"/>
      <c r="B246164" s="60"/>
      <c r="D246164" s="60" t="s">
        <v>485</v>
      </c>
      <c r="E246164" s="258"/>
      <c r="F246164" s="106"/>
      <c r="G246164" s="106"/>
      <c r="H246164" s="60"/>
      <c r="I246164" s="60"/>
      <c r="J246164" s="60"/>
      <c r="K246164" s="32"/>
      <c r="L246164" s="32"/>
      <c r="M246164" s="32"/>
      <c r="N246164" s="32"/>
      <c r="O246164" s="32"/>
      <c r="P246164" s="32"/>
      <c r="Q246164" s="32"/>
      <c r="R246164" s="32"/>
      <c r="S246164" s="32"/>
      <c r="T246164" s="60"/>
      <c r="U246164" s="60"/>
      <c r="V246164" s="60"/>
      <c r="W246164" s="60"/>
    </row>
    <row r="246165" spans="1:23" s="56" customFormat="1">
      <c r="A246165" s="60"/>
      <c r="B246165" s="60"/>
      <c r="D246165" s="60" t="s">
        <v>486</v>
      </c>
      <c r="E246165" s="258"/>
      <c r="F246165" s="106"/>
      <c r="G246165" s="106"/>
      <c r="H246165" s="60"/>
      <c r="I246165" s="60"/>
      <c r="J246165" s="60"/>
      <c r="K246165" s="32"/>
      <c r="L246165" s="32"/>
      <c r="M246165" s="32"/>
      <c r="N246165" s="32"/>
      <c r="O246165" s="32"/>
      <c r="P246165" s="32"/>
      <c r="Q246165" s="32"/>
      <c r="R246165" s="32"/>
      <c r="S246165" s="32"/>
      <c r="T246165" s="60"/>
      <c r="U246165" s="60"/>
      <c r="V246165" s="60"/>
      <c r="W246165" s="60"/>
    </row>
    <row r="246166" spans="1:23" s="56" customFormat="1">
      <c r="A246166" s="60"/>
      <c r="B246166" s="60"/>
      <c r="D246166" s="60" t="s">
        <v>487</v>
      </c>
      <c r="E246166" s="258"/>
      <c r="F246166" s="106"/>
      <c r="G246166" s="106"/>
      <c r="H246166" s="60"/>
      <c r="I246166" s="60"/>
      <c r="J246166" s="60"/>
      <c r="K246166" s="32"/>
      <c r="L246166" s="32"/>
      <c r="M246166" s="32"/>
      <c r="N246166" s="32"/>
      <c r="O246166" s="32"/>
      <c r="P246166" s="32"/>
      <c r="Q246166" s="32"/>
      <c r="R246166" s="32"/>
      <c r="S246166" s="32"/>
      <c r="T246166" s="60"/>
      <c r="U246166" s="60"/>
      <c r="V246166" s="60"/>
      <c r="W246166" s="60"/>
    </row>
    <row r="246167" spans="1:23" s="56" customFormat="1">
      <c r="A246167" s="60"/>
      <c r="B246167" s="60"/>
      <c r="D246167" s="60" t="s">
        <v>488</v>
      </c>
      <c r="E246167" s="258"/>
      <c r="F246167" s="106"/>
      <c r="G246167" s="106"/>
      <c r="H246167" s="60"/>
      <c r="I246167" s="60"/>
      <c r="J246167" s="60"/>
      <c r="K246167" s="32"/>
      <c r="L246167" s="32"/>
      <c r="M246167" s="32"/>
      <c r="N246167" s="32"/>
      <c r="O246167" s="32"/>
      <c r="P246167" s="32"/>
      <c r="Q246167" s="32"/>
      <c r="R246167" s="32"/>
      <c r="S246167" s="32"/>
      <c r="T246167" s="60"/>
      <c r="U246167" s="60"/>
      <c r="V246167" s="60"/>
      <c r="W246167" s="60"/>
    </row>
    <row r="246168" spans="1:23" s="56" customFormat="1">
      <c r="A246168" s="60"/>
      <c r="B246168" s="60"/>
      <c r="D246168" s="60" t="s">
        <v>489</v>
      </c>
      <c r="E246168" s="258"/>
      <c r="F246168" s="106"/>
      <c r="G246168" s="106"/>
      <c r="H246168" s="60"/>
      <c r="I246168" s="60"/>
      <c r="J246168" s="60"/>
      <c r="K246168" s="32"/>
      <c r="L246168" s="32"/>
      <c r="M246168" s="32"/>
      <c r="N246168" s="32"/>
      <c r="O246168" s="32"/>
      <c r="P246168" s="32"/>
      <c r="Q246168" s="32"/>
      <c r="R246168" s="32"/>
      <c r="S246168" s="32"/>
      <c r="T246168" s="60"/>
      <c r="U246168" s="60"/>
      <c r="V246168" s="60"/>
      <c r="W246168" s="60"/>
    </row>
    <row r="246169" spans="1:23" s="56" customFormat="1">
      <c r="A246169" s="60"/>
      <c r="B246169" s="60"/>
      <c r="D246169" s="60" t="s">
        <v>490</v>
      </c>
      <c r="E246169" s="258"/>
      <c r="F246169" s="106"/>
      <c r="G246169" s="106"/>
      <c r="H246169" s="60"/>
      <c r="I246169" s="60"/>
      <c r="J246169" s="60"/>
      <c r="K246169" s="32"/>
      <c r="L246169" s="32"/>
      <c r="M246169" s="32"/>
      <c r="N246169" s="32"/>
      <c r="O246169" s="32"/>
      <c r="P246169" s="32"/>
      <c r="Q246169" s="32"/>
      <c r="R246169" s="32"/>
      <c r="S246169" s="32"/>
      <c r="T246169" s="60"/>
      <c r="U246169" s="60"/>
      <c r="V246169" s="60"/>
      <c r="W246169" s="60"/>
    </row>
    <row r="246170" spans="1:23" s="56" customFormat="1">
      <c r="A246170" s="60"/>
      <c r="B246170" s="60"/>
      <c r="D246170" s="60" t="s">
        <v>491</v>
      </c>
      <c r="E246170" s="258"/>
      <c r="F246170" s="106"/>
      <c r="G246170" s="106"/>
      <c r="H246170" s="60"/>
      <c r="I246170" s="60"/>
      <c r="J246170" s="60"/>
      <c r="K246170" s="32"/>
      <c r="L246170" s="32"/>
      <c r="M246170" s="32"/>
      <c r="N246170" s="32"/>
      <c r="O246170" s="32"/>
      <c r="P246170" s="32"/>
      <c r="Q246170" s="32"/>
      <c r="R246170" s="32"/>
      <c r="S246170" s="32"/>
      <c r="T246170" s="60"/>
      <c r="U246170" s="60"/>
      <c r="V246170" s="60"/>
      <c r="W246170" s="60"/>
    </row>
    <row r="246171" spans="1:23" s="56" customFormat="1">
      <c r="A246171" s="60"/>
      <c r="B246171" s="60"/>
      <c r="D246171" s="60" t="s">
        <v>492</v>
      </c>
      <c r="E246171" s="258"/>
      <c r="F246171" s="106"/>
      <c r="G246171" s="106"/>
      <c r="H246171" s="60"/>
      <c r="I246171" s="60"/>
      <c r="J246171" s="60"/>
      <c r="K246171" s="32"/>
      <c r="L246171" s="32"/>
      <c r="M246171" s="32"/>
      <c r="N246171" s="32"/>
      <c r="O246171" s="32"/>
      <c r="P246171" s="32"/>
      <c r="Q246171" s="32"/>
      <c r="R246171" s="32"/>
      <c r="S246171" s="32"/>
      <c r="T246171" s="60"/>
      <c r="U246171" s="60"/>
      <c r="V246171" s="60"/>
      <c r="W246171" s="60"/>
    </row>
    <row r="246172" spans="1:23" s="56" customFormat="1">
      <c r="A246172" s="60"/>
      <c r="B246172" s="60"/>
      <c r="D246172" s="60" t="s">
        <v>493</v>
      </c>
      <c r="E246172" s="258"/>
      <c r="F246172" s="106"/>
      <c r="G246172" s="106"/>
      <c r="H246172" s="60"/>
      <c r="I246172" s="60"/>
      <c r="J246172" s="60"/>
      <c r="K246172" s="32"/>
      <c r="L246172" s="32"/>
      <c r="M246172" s="32"/>
      <c r="N246172" s="32"/>
      <c r="O246172" s="32"/>
      <c r="P246172" s="32"/>
      <c r="Q246172" s="32"/>
      <c r="R246172" s="32"/>
      <c r="S246172" s="32"/>
      <c r="T246172" s="60"/>
      <c r="U246172" s="60"/>
      <c r="V246172" s="60"/>
      <c r="W246172" s="60"/>
    </row>
    <row r="246173" spans="1:23" s="56" customFormat="1">
      <c r="A246173" s="60"/>
      <c r="B246173" s="60"/>
      <c r="D246173" s="60" t="s">
        <v>494</v>
      </c>
      <c r="E246173" s="258"/>
      <c r="F246173" s="106"/>
      <c r="G246173" s="106"/>
      <c r="H246173" s="60"/>
      <c r="I246173" s="60"/>
      <c r="J246173" s="60"/>
      <c r="K246173" s="32"/>
      <c r="L246173" s="32"/>
      <c r="M246173" s="32"/>
      <c r="N246173" s="32"/>
      <c r="O246173" s="32"/>
      <c r="P246173" s="32"/>
      <c r="Q246173" s="32"/>
      <c r="R246173" s="32"/>
      <c r="S246173" s="32"/>
      <c r="T246173" s="60"/>
      <c r="U246173" s="60"/>
      <c r="V246173" s="60"/>
      <c r="W246173" s="60"/>
    </row>
    <row r="246174" spans="1:23" s="56" customFormat="1">
      <c r="A246174" s="60"/>
      <c r="B246174" s="60"/>
      <c r="D246174" s="60" t="s">
        <v>495</v>
      </c>
      <c r="E246174" s="258"/>
      <c r="F246174" s="106"/>
      <c r="G246174" s="106"/>
      <c r="H246174" s="60"/>
      <c r="I246174" s="60"/>
      <c r="J246174" s="60"/>
      <c r="K246174" s="32"/>
      <c r="L246174" s="32"/>
      <c r="M246174" s="32"/>
      <c r="N246174" s="32"/>
      <c r="O246174" s="32"/>
      <c r="P246174" s="32"/>
      <c r="Q246174" s="32"/>
      <c r="R246174" s="32"/>
      <c r="S246174" s="32"/>
      <c r="T246174" s="60"/>
      <c r="U246174" s="60"/>
      <c r="V246174" s="60"/>
      <c r="W246174" s="60"/>
    </row>
    <row r="246175" spans="1:23" s="56" customFormat="1">
      <c r="A246175" s="60"/>
      <c r="B246175" s="60"/>
      <c r="D246175" s="60" t="s">
        <v>496</v>
      </c>
      <c r="E246175" s="258"/>
      <c r="F246175" s="106"/>
      <c r="G246175" s="106"/>
      <c r="H246175" s="60"/>
      <c r="I246175" s="60"/>
      <c r="J246175" s="60"/>
      <c r="K246175" s="32"/>
      <c r="L246175" s="32"/>
      <c r="M246175" s="32"/>
      <c r="N246175" s="32"/>
      <c r="O246175" s="32"/>
      <c r="P246175" s="32"/>
      <c r="Q246175" s="32"/>
      <c r="R246175" s="32"/>
      <c r="S246175" s="32"/>
      <c r="T246175" s="60"/>
      <c r="U246175" s="60"/>
      <c r="V246175" s="60"/>
      <c r="W246175" s="60"/>
    </row>
    <row r="246176" spans="1:23" s="56" customFormat="1">
      <c r="A246176" s="60"/>
      <c r="B246176" s="60"/>
      <c r="D246176" s="60" t="s">
        <v>497</v>
      </c>
      <c r="E246176" s="258"/>
      <c r="F246176" s="106"/>
      <c r="G246176" s="106"/>
      <c r="H246176" s="60"/>
      <c r="I246176" s="60"/>
      <c r="J246176" s="60"/>
      <c r="K246176" s="32"/>
      <c r="L246176" s="32"/>
      <c r="M246176" s="32"/>
      <c r="N246176" s="32"/>
      <c r="O246176" s="32"/>
      <c r="P246176" s="32"/>
      <c r="Q246176" s="32"/>
      <c r="R246176" s="32"/>
      <c r="S246176" s="32"/>
      <c r="T246176" s="60"/>
      <c r="U246176" s="60"/>
      <c r="V246176" s="60"/>
      <c r="W246176" s="60"/>
    </row>
    <row r="246177" spans="1:23" s="56" customFormat="1">
      <c r="A246177" s="60"/>
      <c r="B246177" s="60"/>
      <c r="D246177" s="60" t="s">
        <v>498</v>
      </c>
      <c r="E246177" s="258"/>
      <c r="F246177" s="106"/>
      <c r="G246177" s="106"/>
      <c r="H246177" s="60"/>
      <c r="I246177" s="60"/>
      <c r="J246177" s="60"/>
      <c r="K246177" s="32"/>
      <c r="L246177" s="32"/>
      <c r="M246177" s="32"/>
      <c r="N246177" s="32"/>
      <c r="O246177" s="32"/>
      <c r="P246177" s="32"/>
      <c r="Q246177" s="32"/>
      <c r="R246177" s="32"/>
      <c r="S246177" s="32"/>
      <c r="T246177" s="60"/>
      <c r="U246177" s="60"/>
      <c r="V246177" s="60"/>
      <c r="W246177" s="60"/>
    </row>
    <row r="246178" spans="1:23" s="56" customFormat="1">
      <c r="A246178" s="60"/>
      <c r="B246178" s="60"/>
      <c r="D246178" s="60" t="s">
        <v>499</v>
      </c>
      <c r="E246178" s="258"/>
      <c r="F246178" s="106"/>
      <c r="G246178" s="106"/>
      <c r="H246178" s="60"/>
      <c r="I246178" s="60"/>
      <c r="J246178" s="60"/>
      <c r="K246178" s="32"/>
      <c r="L246178" s="32"/>
      <c r="M246178" s="32"/>
      <c r="N246178" s="32"/>
      <c r="O246178" s="32"/>
      <c r="P246178" s="32"/>
      <c r="Q246178" s="32"/>
      <c r="R246178" s="32"/>
      <c r="S246178" s="32"/>
      <c r="T246178" s="60"/>
      <c r="U246178" s="60"/>
      <c r="V246178" s="60"/>
      <c r="W246178" s="60"/>
    </row>
    <row r="246179" spans="1:23" s="56" customFormat="1">
      <c r="A246179" s="60"/>
      <c r="B246179" s="60"/>
      <c r="D246179" s="60" t="s">
        <v>500</v>
      </c>
      <c r="E246179" s="258"/>
      <c r="F246179" s="106"/>
      <c r="G246179" s="106"/>
      <c r="H246179" s="60"/>
      <c r="I246179" s="60"/>
      <c r="J246179" s="60"/>
      <c r="K246179" s="32"/>
      <c r="L246179" s="32"/>
      <c r="M246179" s="32"/>
      <c r="N246179" s="32"/>
      <c r="O246179" s="32"/>
      <c r="P246179" s="32"/>
      <c r="Q246179" s="32"/>
      <c r="R246179" s="32"/>
      <c r="S246179" s="32"/>
      <c r="T246179" s="60"/>
      <c r="U246179" s="60"/>
      <c r="V246179" s="60"/>
      <c r="W246179" s="60"/>
    </row>
    <row r="246180" spans="1:23" s="56" customFormat="1">
      <c r="A246180" s="60"/>
      <c r="B246180" s="60"/>
      <c r="D246180" s="60" t="s">
        <v>501</v>
      </c>
      <c r="E246180" s="258"/>
      <c r="F246180" s="106"/>
      <c r="G246180" s="106"/>
      <c r="H246180" s="60"/>
      <c r="I246180" s="60"/>
      <c r="J246180" s="60"/>
      <c r="K246180" s="32"/>
      <c r="L246180" s="32"/>
      <c r="M246180" s="32"/>
      <c r="N246180" s="32"/>
      <c r="O246180" s="32"/>
      <c r="P246180" s="32"/>
      <c r="Q246180" s="32"/>
      <c r="R246180" s="32"/>
      <c r="S246180" s="32"/>
      <c r="T246180" s="60"/>
      <c r="U246180" s="60"/>
      <c r="V246180" s="60"/>
      <c r="W246180" s="60"/>
    </row>
    <row r="246181" spans="1:23" s="56" customFormat="1">
      <c r="A246181" s="60"/>
      <c r="B246181" s="60"/>
      <c r="D246181" s="60" t="s">
        <v>502</v>
      </c>
      <c r="E246181" s="258"/>
      <c r="F246181" s="106"/>
      <c r="G246181" s="106"/>
      <c r="H246181" s="60"/>
      <c r="I246181" s="60"/>
      <c r="J246181" s="60"/>
      <c r="K246181" s="32"/>
      <c r="L246181" s="32"/>
      <c r="M246181" s="32"/>
      <c r="N246181" s="32"/>
      <c r="O246181" s="32"/>
      <c r="P246181" s="32"/>
      <c r="Q246181" s="32"/>
      <c r="R246181" s="32"/>
      <c r="S246181" s="32"/>
      <c r="T246181" s="60"/>
      <c r="U246181" s="60"/>
      <c r="V246181" s="60"/>
      <c r="W246181" s="60"/>
    </row>
    <row r="246182" spans="1:23" s="56" customFormat="1">
      <c r="A246182" s="60"/>
      <c r="B246182" s="60"/>
      <c r="D246182" s="60" t="s">
        <v>503</v>
      </c>
      <c r="E246182" s="258"/>
      <c r="F246182" s="106"/>
      <c r="G246182" s="106"/>
      <c r="H246182" s="60"/>
      <c r="I246182" s="60"/>
      <c r="J246182" s="60"/>
      <c r="K246182" s="32"/>
      <c r="L246182" s="32"/>
      <c r="M246182" s="32"/>
      <c r="N246182" s="32"/>
      <c r="O246182" s="32"/>
      <c r="P246182" s="32"/>
      <c r="Q246182" s="32"/>
      <c r="R246182" s="32"/>
      <c r="S246182" s="32"/>
      <c r="T246182" s="60"/>
      <c r="U246182" s="60"/>
      <c r="V246182" s="60"/>
      <c r="W246182" s="60"/>
    </row>
    <row r="246183" spans="1:23" s="56" customFormat="1">
      <c r="A246183" s="60"/>
      <c r="B246183" s="60"/>
      <c r="D246183" s="60" t="s">
        <v>504</v>
      </c>
      <c r="E246183" s="258"/>
      <c r="F246183" s="106"/>
      <c r="G246183" s="106"/>
      <c r="H246183" s="60"/>
      <c r="I246183" s="60"/>
      <c r="J246183" s="60"/>
      <c r="K246183" s="32"/>
      <c r="L246183" s="32"/>
      <c r="M246183" s="32"/>
      <c r="N246183" s="32"/>
      <c r="O246183" s="32"/>
      <c r="P246183" s="32"/>
      <c r="Q246183" s="32"/>
      <c r="R246183" s="32"/>
      <c r="S246183" s="32"/>
      <c r="T246183" s="60"/>
      <c r="U246183" s="60"/>
      <c r="V246183" s="60"/>
      <c r="W246183" s="60"/>
    </row>
    <row r="246184" spans="1:23" s="56" customFormat="1">
      <c r="A246184" s="60"/>
      <c r="B246184" s="60"/>
      <c r="D246184" s="60" t="s">
        <v>505</v>
      </c>
      <c r="E246184" s="258"/>
      <c r="F246184" s="106"/>
      <c r="G246184" s="106"/>
      <c r="H246184" s="60"/>
      <c r="I246184" s="60"/>
      <c r="J246184" s="60"/>
      <c r="K246184" s="32"/>
      <c r="L246184" s="32"/>
      <c r="M246184" s="32"/>
      <c r="N246184" s="32"/>
      <c r="O246184" s="32"/>
      <c r="P246184" s="32"/>
      <c r="Q246184" s="32"/>
      <c r="R246184" s="32"/>
      <c r="S246184" s="32"/>
      <c r="T246184" s="60"/>
      <c r="U246184" s="60"/>
      <c r="V246184" s="60"/>
      <c r="W246184" s="60"/>
    </row>
    <row r="246185" spans="1:23" s="56" customFormat="1">
      <c r="A246185" s="60"/>
      <c r="B246185" s="60"/>
      <c r="D246185" s="60" t="s">
        <v>506</v>
      </c>
      <c r="E246185" s="258"/>
      <c r="F246185" s="106"/>
      <c r="G246185" s="106"/>
      <c r="H246185" s="60"/>
      <c r="I246185" s="60"/>
      <c r="J246185" s="60"/>
      <c r="K246185" s="32"/>
      <c r="L246185" s="32"/>
      <c r="M246185" s="32"/>
      <c r="N246185" s="32"/>
      <c r="O246185" s="32"/>
      <c r="P246185" s="32"/>
      <c r="Q246185" s="32"/>
      <c r="R246185" s="32"/>
      <c r="S246185" s="32"/>
      <c r="T246185" s="60"/>
      <c r="U246185" s="60"/>
      <c r="V246185" s="60"/>
      <c r="W246185" s="60"/>
    </row>
    <row r="246186" spans="1:23" s="56" customFormat="1">
      <c r="A246186" s="60"/>
      <c r="B246186" s="60"/>
      <c r="D246186" s="60" t="s">
        <v>507</v>
      </c>
      <c r="E246186" s="258"/>
      <c r="F246186" s="106"/>
      <c r="G246186" s="106"/>
      <c r="H246186" s="60"/>
      <c r="I246186" s="60"/>
      <c r="J246186" s="60"/>
      <c r="K246186" s="32"/>
      <c r="L246186" s="32"/>
      <c r="M246186" s="32"/>
      <c r="N246186" s="32"/>
      <c r="O246186" s="32"/>
      <c r="P246186" s="32"/>
      <c r="Q246186" s="32"/>
      <c r="R246186" s="32"/>
      <c r="S246186" s="32"/>
      <c r="T246186" s="60"/>
      <c r="U246186" s="60"/>
      <c r="V246186" s="60"/>
      <c r="W246186" s="60"/>
    </row>
    <row r="246187" spans="1:23" s="56" customFormat="1">
      <c r="A246187" s="60"/>
      <c r="B246187" s="60"/>
      <c r="D246187" s="60" t="s">
        <v>508</v>
      </c>
      <c r="E246187" s="258"/>
      <c r="F246187" s="106"/>
      <c r="G246187" s="106"/>
      <c r="H246187" s="60"/>
      <c r="I246187" s="60"/>
      <c r="J246187" s="60"/>
      <c r="K246187" s="32"/>
      <c r="L246187" s="32"/>
      <c r="M246187" s="32"/>
      <c r="N246187" s="32"/>
      <c r="O246187" s="32"/>
      <c r="P246187" s="32"/>
      <c r="Q246187" s="32"/>
      <c r="R246187" s="32"/>
      <c r="S246187" s="32"/>
      <c r="T246187" s="60"/>
      <c r="U246187" s="60"/>
      <c r="V246187" s="60"/>
      <c r="W246187" s="60"/>
    </row>
    <row r="246188" spans="1:23" s="56" customFormat="1">
      <c r="A246188" s="60"/>
      <c r="B246188" s="60"/>
      <c r="D246188" s="60" t="s">
        <v>509</v>
      </c>
      <c r="E246188" s="258"/>
      <c r="F246188" s="106"/>
      <c r="G246188" s="106"/>
      <c r="H246188" s="60"/>
      <c r="I246188" s="60"/>
      <c r="J246188" s="60"/>
      <c r="K246188" s="32"/>
      <c r="L246188" s="32"/>
      <c r="M246188" s="32"/>
      <c r="N246188" s="32"/>
      <c r="O246188" s="32"/>
      <c r="P246188" s="32"/>
      <c r="Q246188" s="32"/>
      <c r="R246188" s="32"/>
      <c r="S246188" s="32"/>
      <c r="T246188" s="60"/>
      <c r="U246188" s="60"/>
      <c r="V246188" s="60"/>
      <c r="W246188" s="60"/>
    </row>
    <row r="246189" spans="1:23" s="56" customFormat="1">
      <c r="A246189" s="60"/>
      <c r="B246189" s="60"/>
      <c r="D246189" s="60" t="s">
        <v>510</v>
      </c>
      <c r="E246189" s="258"/>
      <c r="F246189" s="106"/>
      <c r="G246189" s="106"/>
      <c r="H246189" s="60"/>
      <c r="I246189" s="60"/>
      <c r="J246189" s="60"/>
      <c r="K246189" s="32"/>
      <c r="L246189" s="32"/>
      <c r="M246189" s="32"/>
      <c r="N246189" s="32"/>
      <c r="O246189" s="32"/>
      <c r="P246189" s="32"/>
      <c r="Q246189" s="32"/>
      <c r="R246189" s="32"/>
      <c r="S246189" s="32"/>
      <c r="T246189" s="60"/>
      <c r="U246189" s="60"/>
      <c r="V246189" s="60"/>
      <c r="W246189" s="60"/>
    </row>
    <row r="246190" spans="1:23" s="56" customFormat="1">
      <c r="A246190" s="60"/>
      <c r="B246190" s="60"/>
      <c r="D246190" s="60" t="s">
        <v>511</v>
      </c>
      <c r="E246190" s="258"/>
      <c r="F246190" s="106"/>
      <c r="G246190" s="106"/>
      <c r="H246190" s="60"/>
      <c r="I246190" s="60"/>
      <c r="J246190" s="60"/>
      <c r="K246190" s="32"/>
      <c r="L246190" s="32"/>
      <c r="M246190" s="32"/>
      <c r="N246190" s="32"/>
      <c r="O246190" s="32"/>
      <c r="P246190" s="32"/>
      <c r="Q246190" s="32"/>
      <c r="R246190" s="32"/>
      <c r="S246190" s="32"/>
      <c r="T246190" s="60"/>
      <c r="U246190" s="60"/>
      <c r="V246190" s="60"/>
      <c r="W246190" s="60"/>
    </row>
    <row r="246191" spans="1:23" s="56" customFormat="1">
      <c r="A246191" s="60"/>
      <c r="B246191" s="60"/>
      <c r="D246191" s="60" t="s">
        <v>512</v>
      </c>
      <c r="E246191" s="258"/>
      <c r="F246191" s="106"/>
      <c r="G246191" s="106"/>
      <c r="H246191" s="60"/>
      <c r="I246191" s="60"/>
      <c r="J246191" s="60"/>
      <c r="K246191" s="32"/>
      <c r="L246191" s="32"/>
      <c r="M246191" s="32"/>
      <c r="N246191" s="32"/>
      <c r="O246191" s="32"/>
      <c r="P246191" s="32"/>
      <c r="Q246191" s="32"/>
      <c r="R246191" s="32"/>
      <c r="S246191" s="32"/>
      <c r="T246191" s="60"/>
      <c r="U246191" s="60"/>
      <c r="V246191" s="60"/>
      <c r="W246191" s="60"/>
    </row>
    <row r="246192" spans="1:23" s="56" customFormat="1">
      <c r="A246192" s="60"/>
      <c r="B246192" s="60"/>
      <c r="D246192" s="60" t="s">
        <v>513</v>
      </c>
      <c r="E246192" s="258"/>
      <c r="F246192" s="106"/>
      <c r="G246192" s="106"/>
      <c r="H246192" s="60"/>
      <c r="I246192" s="60"/>
      <c r="J246192" s="60"/>
      <c r="K246192" s="32"/>
      <c r="L246192" s="32"/>
      <c r="M246192" s="32"/>
      <c r="N246192" s="32"/>
      <c r="O246192" s="32"/>
      <c r="P246192" s="32"/>
      <c r="Q246192" s="32"/>
      <c r="R246192" s="32"/>
      <c r="S246192" s="32"/>
      <c r="T246192" s="60"/>
      <c r="U246192" s="60"/>
      <c r="V246192" s="60"/>
      <c r="W246192" s="60"/>
    </row>
    <row r="246193" spans="1:23" s="56" customFormat="1">
      <c r="A246193" s="60"/>
      <c r="B246193" s="60"/>
      <c r="D246193" s="60" t="s">
        <v>514</v>
      </c>
      <c r="E246193" s="258"/>
      <c r="F246193" s="106"/>
      <c r="G246193" s="106"/>
      <c r="H246193" s="60"/>
      <c r="I246193" s="60"/>
      <c r="J246193" s="60"/>
      <c r="K246193" s="32"/>
      <c r="L246193" s="32"/>
      <c r="M246193" s="32"/>
      <c r="N246193" s="32"/>
      <c r="O246193" s="32"/>
      <c r="P246193" s="32"/>
      <c r="Q246193" s="32"/>
      <c r="R246193" s="32"/>
      <c r="S246193" s="32"/>
      <c r="T246193" s="60"/>
      <c r="U246193" s="60"/>
      <c r="V246193" s="60"/>
      <c r="W246193" s="60"/>
    </row>
    <row r="246194" spans="1:23" s="56" customFormat="1">
      <c r="A246194" s="60"/>
      <c r="B246194" s="60"/>
      <c r="D246194" s="60" t="s">
        <v>515</v>
      </c>
      <c r="E246194" s="258"/>
      <c r="F246194" s="106"/>
      <c r="G246194" s="106"/>
      <c r="H246194" s="60"/>
      <c r="I246194" s="60"/>
      <c r="J246194" s="60"/>
      <c r="K246194" s="32"/>
      <c r="L246194" s="32"/>
      <c r="M246194" s="32"/>
      <c r="N246194" s="32"/>
      <c r="O246194" s="32"/>
      <c r="P246194" s="32"/>
      <c r="Q246194" s="32"/>
      <c r="R246194" s="32"/>
      <c r="S246194" s="32"/>
      <c r="T246194" s="60"/>
      <c r="U246194" s="60"/>
      <c r="V246194" s="60"/>
      <c r="W246194" s="60"/>
    </row>
    <row r="246195" spans="1:23" s="56" customFormat="1">
      <c r="A246195" s="60"/>
      <c r="B246195" s="60"/>
      <c r="D246195" s="60" t="s">
        <v>516</v>
      </c>
      <c r="E246195" s="258"/>
      <c r="F246195" s="106"/>
      <c r="G246195" s="106"/>
      <c r="H246195" s="60"/>
      <c r="I246195" s="60"/>
      <c r="J246195" s="60"/>
      <c r="K246195" s="32"/>
      <c r="L246195" s="32"/>
      <c r="M246195" s="32"/>
      <c r="N246195" s="32"/>
      <c r="O246195" s="32"/>
      <c r="P246195" s="32"/>
      <c r="Q246195" s="32"/>
      <c r="R246195" s="32"/>
      <c r="S246195" s="32"/>
      <c r="T246195" s="60"/>
      <c r="U246195" s="60"/>
      <c r="V246195" s="60"/>
      <c r="W246195" s="60"/>
    </row>
    <row r="246196" spans="1:23" s="56" customFormat="1">
      <c r="A246196" s="60"/>
      <c r="B246196" s="60"/>
      <c r="D246196" s="60" t="s">
        <v>517</v>
      </c>
      <c r="E246196" s="258"/>
      <c r="F246196" s="106"/>
      <c r="G246196" s="106"/>
      <c r="H246196" s="60"/>
      <c r="I246196" s="60"/>
      <c r="J246196" s="60"/>
      <c r="K246196" s="32"/>
      <c r="L246196" s="32"/>
      <c r="M246196" s="32"/>
      <c r="N246196" s="32"/>
      <c r="O246196" s="32"/>
      <c r="P246196" s="32"/>
      <c r="Q246196" s="32"/>
      <c r="R246196" s="32"/>
      <c r="S246196" s="32"/>
      <c r="T246196" s="60"/>
      <c r="U246196" s="60"/>
      <c r="V246196" s="60"/>
      <c r="W246196" s="60"/>
    </row>
    <row r="246197" spans="1:23" s="56" customFormat="1">
      <c r="A246197" s="60"/>
      <c r="B246197" s="60"/>
      <c r="D246197" s="60" t="s">
        <v>518</v>
      </c>
      <c r="E246197" s="258"/>
      <c r="F246197" s="106"/>
      <c r="G246197" s="106"/>
      <c r="H246197" s="60"/>
      <c r="I246197" s="60"/>
      <c r="J246197" s="60"/>
      <c r="K246197" s="32"/>
      <c r="L246197" s="32"/>
      <c r="M246197" s="32"/>
      <c r="N246197" s="32"/>
      <c r="O246197" s="32"/>
      <c r="P246197" s="32"/>
      <c r="Q246197" s="32"/>
      <c r="R246197" s="32"/>
      <c r="S246197" s="32"/>
      <c r="T246197" s="60"/>
      <c r="U246197" s="60"/>
      <c r="V246197" s="60"/>
      <c r="W246197" s="60"/>
    </row>
    <row r="246198" spans="1:23" s="56" customFormat="1">
      <c r="A246198" s="60"/>
      <c r="B246198" s="60"/>
      <c r="D246198" s="60" t="s">
        <v>519</v>
      </c>
      <c r="E246198" s="258"/>
      <c r="F246198" s="106"/>
      <c r="G246198" s="106"/>
      <c r="H246198" s="60"/>
      <c r="I246198" s="60"/>
      <c r="J246198" s="60"/>
      <c r="K246198" s="32"/>
      <c r="L246198" s="32"/>
      <c r="M246198" s="32"/>
      <c r="N246198" s="32"/>
      <c r="O246198" s="32"/>
      <c r="P246198" s="32"/>
      <c r="Q246198" s="32"/>
      <c r="R246198" s="32"/>
      <c r="S246198" s="32"/>
      <c r="T246198" s="60"/>
      <c r="U246198" s="60"/>
      <c r="V246198" s="60"/>
      <c r="W246198" s="60"/>
    </row>
    <row r="246199" spans="1:23" s="56" customFormat="1">
      <c r="A246199" s="60"/>
      <c r="B246199" s="60"/>
      <c r="D246199" s="60" t="s">
        <v>520</v>
      </c>
      <c r="E246199" s="258"/>
      <c r="F246199" s="106"/>
      <c r="G246199" s="106"/>
      <c r="H246199" s="60"/>
      <c r="I246199" s="60"/>
      <c r="J246199" s="60"/>
      <c r="K246199" s="32"/>
      <c r="L246199" s="32"/>
      <c r="M246199" s="32"/>
      <c r="N246199" s="32"/>
      <c r="O246199" s="32"/>
      <c r="P246199" s="32"/>
      <c r="Q246199" s="32"/>
      <c r="R246199" s="32"/>
      <c r="S246199" s="32"/>
      <c r="T246199" s="60"/>
      <c r="U246199" s="60"/>
      <c r="V246199" s="60"/>
      <c r="W246199" s="60"/>
    </row>
    <row r="246200" spans="1:23" s="56" customFormat="1">
      <c r="A246200" s="60"/>
      <c r="B246200" s="60"/>
      <c r="D246200" s="60" t="s">
        <v>521</v>
      </c>
      <c r="E246200" s="258"/>
      <c r="F246200" s="106"/>
      <c r="G246200" s="106"/>
      <c r="H246200" s="60"/>
      <c r="I246200" s="60"/>
      <c r="J246200" s="60"/>
      <c r="K246200" s="32"/>
      <c r="L246200" s="32"/>
      <c r="M246200" s="32"/>
      <c r="N246200" s="32"/>
      <c r="O246200" s="32"/>
      <c r="P246200" s="32"/>
      <c r="Q246200" s="32"/>
      <c r="R246200" s="32"/>
      <c r="S246200" s="32"/>
      <c r="T246200" s="60"/>
      <c r="U246200" s="60"/>
      <c r="V246200" s="60"/>
      <c r="W246200" s="60"/>
    </row>
    <row r="246201" spans="1:23" s="56" customFormat="1">
      <c r="A246201" s="60"/>
      <c r="B246201" s="60"/>
      <c r="D246201" s="60" t="s">
        <v>522</v>
      </c>
      <c r="E246201" s="258"/>
      <c r="F246201" s="106"/>
      <c r="G246201" s="106"/>
      <c r="H246201" s="60"/>
      <c r="I246201" s="60"/>
      <c r="J246201" s="60"/>
      <c r="K246201" s="32"/>
      <c r="L246201" s="32"/>
      <c r="M246201" s="32"/>
      <c r="N246201" s="32"/>
      <c r="O246201" s="32"/>
      <c r="P246201" s="32"/>
      <c r="Q246201" s="32"/>
      <c r="R246201" s="32"/>
      <c r="S246201" s="32"/>
      <c r="T246201" s="60"/>
      <c r="U246201" s="60"/>
      <c r="V246201" s="60"/>
      <c r="W246201" s="60"/>
    </row>
    <row r="246202" spans="1:23" s="56" customFormat="1">
      <c r="A246202" s="60"/>
      <c r="B246202" s="60"/>
      <c r="D246202" s="60" t="s">
        <v>523</v>
      </c>
      <c r="E246202" s="258"/>
      <c r="F246202" s="106"/>
      <c r="G246202" s="106"/>
      <c r="H246202" s="60"/>
      <c r="I246202" s="60"/>
      <c r="J246202" s="60"/>
      <c r="K246202" s="32"/>
      <c r="L246202" s="32"/>
      <c r="M246202" s="32"/>
      <c r="N246202" s="32"/>
      <c r="O246202" s="32"/>
      <c r="P246202" s="32"/>
      <c r="Q246202" s="32"/>
      <c r="R246202" s="32"/>
      <c r="S246202" s="32"/>
      <c r="T246202" s="60"/>
      <c r="U246202" s="60"/>
      <c r="V246202" s="60"/>
      <c r="W246202" s="60"/>
    </row>
    <row r="246203" spans="1:23" s="56" customFormat="1">
      <c r="A246203" s="60"/>
      <c r="B246203" s="60"/>
      <c r="D246203" s="60" t="s">
        <v>524</v>
      </c>
      <c r="E246203" s="258"/>
      <c r="F246203" s="106"/>
      <c r="G246203" s="106"/>
      <c r="H246203" s="60"/>
      <c r="I246203" s="60"/>
      <c r="J246203" s="60"/>
      <c r="K246203" s="32"/>
      <c r="L246203" s="32"/>
      <c r="M246203" s="32"/>
      <c r="N246203" s="32"/>
      <c r="O246203" s="32"/>
      <c r="P246203" s="32"/>
      <c r="Q246203" s="32"/>
      <c r="R246203" s="32"/>
      <c r="S246203" s="32"/>
      <c r="T246203" s="60"/>
      <c r="U246203" s="60"/>
      <c r="V246203" s="60"/>
      <c r="W246203" s="60"/>
    </row>
    <row r="246204" spans="1:23" s="56" customFormat="1">
      <c r="A246204" s="60"/>
      <c r="B246204" s="60"/>
      <c r="D246204" s="60" t="s">
        <v>525</v>
      </c>
      <c r="E246204" s="258"/>
      <c r="F246204" s="106"/>
      <c r="G246204" s="106"/>
      <c r="H246204" s="60"/>
      <c r="I246204" s="60"/>
      <c r="J246204" s="60"/>
      <c r="K246204" s="32"/>
      <c r="L246204" s="32"/>
      <c r="M246204" s="32"/>
      <c r="N246204" s="32"/>
      <c r="O246204" s="32"/>
      <c r="P246204" s="32"/>
      <c r="Q246204" s="32"/>
      <c r="R246204" s="32"/>
      <c r="S246204" s="32"/>
      <c r="T246204" s="60"/>
      <c r="U246204" s="60"/>
      <c r="V246204" s="60"/>
      <c r="W246204" s="60"/>
    </row>
    <row r="246205" spans="1:23" s="56" customFormat="1">
      <c r="A246205" s="60"/>
      <c r="B246205" s="60"/>
      <c r="D246205" s="60" t="s">
        <v>526</v>
      </c>
      <c r="E246205" s="258"/>
      <c r="F246205" s="106"/>
      <c r="G246205" s="106"/>
      <c r="H246205" s="60"/>
      <c r="I246205" s="60"/>
      <c r="J246205" s="60"/>
      <c r="K246205" s="32"/>
      <c r="L246205" s="32"/>
      <c r="M246205" s="32"/>
      <c r="N246205" s="32"/>
      <c r="O246205" s="32"/>
      <c r="P246205" s="32"/>
      <c r="Q246205" s="32"/>
      <c r="R246205" s="32"/>
      <c r="S246205" s="32"/>
      <c r="T246205" s="60"/>
      <c r="U246205" s="60"/>
      <c r="V246205" s="60"/>
      <c r="W246205" s="60"/>
    </row>
    <row r="246206" spans="1:23" s="56" customFormat="1">
      <c r="A246206" s="60"/>
      <c r="B246206" s="60"/>
      <c r="D246206" s="60" t="s">
        <v>527</v>
      </c>
      <c r="E246206" s="258"/>
      <c r="F246206" s="106"/>
      <c r="G246206" s="106"/>
      <c r="H246206" s="60"/>
      <c r="I246206" s="60"/>
      <c r="J246206" s="60"/>
      <c r="K246206" s="32"/>
      <c r="L246206" s="32"/>
      <c r="M246206" s="32"/>
      <c r="N246206" s="32"/>
      <c r="O246206" s="32"/>
      <c r="P246206" s="32"/>
      <c r="Q246206" s="32"/>
      <c r="R246206" s="32"/>
      <c r="S246206" s="32"/>
      <c r="T246206" s="60"/>
      <c r="U246206" s="60"/>
      <c r="V246206" s="60"/>
      <c r="W246206" s="60"/>
    </row>
    <row r="262504" spans="1:23" s="56" customFormat="1">
      <c r="A262504" s="60"/>
      <c r="B262504" s="60"/>
      <c r="D262504" s="60" t="s">
        <v>85</v>
      </c>
      <c r="E262504" s="258"/>
      <c r="F262504" s="106"/>
      <c r="G262504" s="106"/>
      <c r="H262504" s="60"/>
      <c r="I262504" s="60"/>
      <c r="J262504" s="60"/>
      <c r="K262504" s="32"/>
      <c r="L262504" s="32"/>
      <c r="M262504" s="32"/>
      <c r="N262504" s="32"/>
      <c r="O262504" s="32"/>
      <c r="P262504" s="32"/>
      <c r="Q262504" s="32"/>
      <c r="R262504" s="32"/>
      <c r="S262504" s="32"/>
      <c r="T262504" s="60"/>
      <c r="U262504" s="60"/>
      <c r="V262504" s="60"/>
      <c r="W262504" s="60"/>
    </row>
    <row r="262505" spans="1:23" s="56" customFormat="1">
      <c r="A262505" s="60"/>
      <c r="B262505" s="60"/>
      <c r="D262505" s="60" t="s">
        <v>88</v>
      </c>
      <c r="E262505" s="258"/>
      <c r="F262505" s="106"/>
      <c r="G262505" s="106"/>
      <c r="H262505" s="60"/>
      <c r="I262505" s="60"/>
      <c r="J262505" s="60"/>
      <c r="K262505" s="32"/>
      <c r="L262505" s="32"/>
      <c r="M262505" s="32"/>
      <c r="N262505" s="32"/>
      <c r="O262505" s="32"/>
      <c r="P262505" s="32"/>
      <c r="Q262505" s="32"/>
      <c r="R262505" s="32"/>
      <c r="S262505" s="32"/>
      <c r="T262505" s="60"/>
      <c r="U262505" s="60"/>
      <c r="V262505" s="60"/>
      <c r="W262505" s="60"/>
    </row>
    <row r="262506" spans="1:23" s="56" customFormat="1">
      <c r="A262506" s="60"/>
      <c r="B262506" s="60"/>
      <c r="D262506" s="60" t="s">
        <v>443</v>
      </c>
      <c r="E262506" s="258"/>
      <c r="F262506" s="106"/>
      <c r="G262506" s="106"/>
      <c r="H262506" s="60"/>
      <c r="I262506" s="60"/>
      <c r="J262506" s="60"/>
      <c r="K262506" s="32"/>
      <c r="L262506" s="32"/>
      <c r="M262506" s="32"/>
      <c r="N262506" s="32"/>
      <c r="O262506" s="32"/>
      <c r="P262506" s="32"/>
      <c r="Q262506" s="32"/>
      <c r="R262506" s="32"/>
      <c r="S262506" s="32"/>
      <c r="T262506" s="60"/>
      <c r="U262506" s="60"/>
      <c r="V262506" s="60"/>
      <c r="W262506" s="60"/>
    </row>
    <row r="262507" spans="1:23" s="56" customFormat="1">
      <c r="A262507" s="60"/>
      <c r="B262507" s="60"/>
      <c r="D262507" s="60" t="s">
        <v>444</v>
      </c>
      <c r="E262507" s="258"/>
      <c r="F262507" s="106"/>
      <c r="G262507" s="106"/>
      <c r="H262507" s="60"/>
      <c r="I262507" s="60"/>
      <c r="J262507" s="60"/>
      <c r="K262507" s="32"/>
      <c r="L262507" s="32"/>
      <c r="M262507" s="32"/>
      <c r="N262507" s="32"/>
      <c r="O262507" s="32"/>
      <c r="P262507" s="32"/>
      <c r="Q262507" s="32"/>
      <c r="R262507" s="32"/>
      <c r="S262507" s="32"/>
      <c r="T262507" s="60"/>
      <c r="U262507" s="60"/>
      <c r="V262507" s="60"/>
      <c r="W262507" s="60"/>
    </row>
    <row r="262508" spans="1:23" s="56" customFormat="1">
      <c r="A262508" s="60"/>
      <c r="B262508" s="60"/>
      <c r="D262508" s="60" t="s">
        <v>445</v>
      </c>
      <c r="E262508" s="258"/>
      <c r="F262508" s="106"/>
      <c r="G262508" s="106"/>
      <c r="H262508" s="60"/>
      <c r="I262508" s="60"/>
      <c r="J262508" s="60"/>
      <c r="K262508" s="32"/>
      <c r="L262508" s="32"/>
      <c r="M262508" s="32"/>
      <c r="N262508" s="32"/>
      <c r="O262508" s="32"/>
      <c r="P262508" s="32"/>
      <c r="Q262508" s="32"/>
      <c r="R262508" s="32"/>
      <c r="S262508" s="32"/>
      <c r="T262508" s="60"/>
      <c r="U262508" s="60"/>
      <c r="V262508" s="60"/>
      <c r="W262508" s="60"/>
    </row>
    <row r="262509" spans="1:23" s="56" customFormat="1">
      <c r="A262509" s="60"/>
      <c r="B262509" s="60"/>
      <c r="D262509" s="60" t="s">
        <v>446</v>
      </c>
      <c r="E262509" s="258"/>
      <c r="F262509" s="106"/>
      <c r="G262509" s="106"/>
      <c r="H262509" s="60"/>
      <c r="I262509" s="60"/>
      <c r="J262509" s="60"/>
      <c r="K262509" s="32"/>
      <c r="L262509" s="32"/>
      <c r="M262509" s="32"/>
      <c r="N262509" s="32"/>
      <c r="O262509" s="32"/>
      <c r="P262509" s="32"/>
      <c r="Q262509" s="32"/>
      <c r="R262509" s="32"/>
      <c r="S262509" s="32"/>
      <c r="T262509" s="60"/>
      <c r="U262509" s="60"/>
      <c r="V262509" s="60"/>
      <c r="W262509" s="60"/>
    </row>
    <row r="262510" spans="1:23" s="56" customFormat="1">
      <c r="A262510" s="60"/>
      <c r="B262510" s="60"/>
      <c r="D262510" s="60" t="s">
        <v>447</v>
      </c>
      <c r="E262510" s="258"/>
      <c r="F262510" s="106"/>
      <c r="G262510" s="106"/>
      <c r="H262510" s="60"/>
      <c r="I262510" s="60"/>
      <c r="J262510" s="60"/>
      <c r="K262510" s="32"/>
      <c r="L262510" s="32"/>
      <c r="M262510" s="32"/>
      <c r="N262510" s="32"/>
      <c r="O262510" s="32"/>
      <c r="P262510" s="32"/>
      <c r="Q262510" s="32"/>
      <c r="R262510" s="32"/>
      <c r="S262510" s="32"/>
      <c r="T262510" s="60"/>
      <c r="U262510" s="60"/>
      <c r="V262510" s="60"/>
      <c r="W262510" s="60"/>
    </row>
    <row r="262511" spans="1:23" s="56" customFormat="1">
      <c r="A262511" s="60"/>
      <c r="B262511" s="60"/>
      <c r="D262511" s="60" t="s">
        <v>448</v>
      </c>
      <c r="E262511" s="258"/>
      <c r="F262511" s="106"/>
      <c r="G262511" s="106"/>
      <c r="H262511" s="60"/>
      <c r="I262511" s="60"/>
      <c r="J262511" s="60"/>
      <c r="K262511" s="32"/>
      <c r="L262511" s="32"/>
      <c r="M262511" s="32"/>
      <c r="N262511" s="32"/>
      <c r="O262511" s="32"/>
      <c r="P262511" s="32"/>
      <c r="Q262511" s="32"/>
      <c r="R262511" s="32"/>
      <c r="S262511" s="32"/>
      <c r="T262511" s="60"/>
      <c r="U262511" s="60"/>
      <c r="V262511" s="60"/>
      <c r="W262511" s="60"/>
    </row>
    <row r="262512" spans="1:23" s="56" customFormat="1">
      <c r="A262512" s="60"/>
      <c r="B262512" s="60"/>
      <c r="D262512" s="60" t="s">
        <v>449</v>
      </c>
      <c r="E262512" s="258"/>
      <c r="F262512" s="106"/>
      <c r="G262512" s="106"/>
      <c r="H262512" s="60"/>
      <c r="I262512" s="60"/>
      <c r="J262512" s="60"/>
      <c r="K262512" s="32"/>
      <c r="L262512" s="32"/>
      <c r="M262512" s="32"/>
      <c r="N262512" s="32"/>
      <c r="O262512" s="32"/>
      <c r="P262512" s="32"/>
      <c r="Q262512" s="32"/>
      <c r="R262512" s="32"/>
      <c r="S262512" s="32"/>
      <c r="T262512" s="60"/>
      <c r="U262512" s="60"/>
      <c r="V262512" s="60"/>
      <c r="W262512" s="60"/>
    </row>
    <row r="262513" spans="1:23" s="56" customFormat="1">
      <c r="A262513" s="60"/>
      <c r="B262513" s="60"/>
      <c r="D262513" s="60" t="s">
        <v>450</v>
      </c>
      <c r="E262513" s="258"/>
      <c r="F262513" s="106"/>
      <c r="G262513" s="106"/>
      <c r="H262513" s="60"/>
      <c r="I262513" s="60"/>
      <c r="J262513" s="60"/>
      <c r="K262513" s="32"/>
      <c r="L262513" s="32"/>
      <c r="M262513" s="32"/>
      <c r="N262513" s="32"/>
      <c r="O262513" s="32"/>
      <c r="P262513" s="32"/>
      <c r="Q262513" s="32"/>
      <c r="R262513" s="32"/>
      <c r="S262513" s="32"/>
      <c r="T262513" s="60"/>
      <c r="U262513" s="60"/>
      <c r="V262513" s="60"/>
      <c r="W262513" s="60"/>
    </row>
    <row r="262514" spans="1:23" s="56" customFormat="1">
      <c r="A262514" s="60"/>
      <c r="B262514" s="60"/>
      <c r="D262514" s="60" t="s">
        <v>451</v>
      </c>
      <c r="E262514" s="258"/>
      <c r="F262514" s="106"/>
      <c r="G262514" s="106"/>
      <c r="H262514" s="60"/>
      <c r="I262514" s="60"/>
      <c r="J262514" s="60"/>
      <c r="K262514" s="32"/>
      <c r="L262514" s="32"/>
      <c r="M262514" s="32"/>
      <c r="N262514" s="32"/>
      <c r="O262514" s="32"/>
      <c r="P262514" s="32"/>
      <c r="Q262514" s="32"/>
      <c r="R262514" s="32"/>
      <c r="S262514" s="32"/>
      <c r="T262514" s="60"/>
      <c r="U262514" s="60"/>
      <c r="V262514" s="60"/>
      <c r="W262514" s="60"/>
    </row>
    <row r="262515" spans="1:23" s="56" customFormat="1">
      <c r="A262515" s="60"/>
      <c r="B262515" s="60"/>
      <c r="D262515" s="60" t="s">
        <v>452</v>
      </c>
      <c r="E262515" s="258"/>
      <c r="F262515" s="106"/>
      <c r="G262515" s="106"/>
      <c r="H262515" s="60"/>
      <c r="I262515" s="60"/>
      <c r="J262515" s="60"/>
      <c r="K262515" s="32"/>
      <c r="L262515" s="32"/>
      <c r="M262515" s="32"/>
      <c r="N262515" s="32"/>
      <c r="O262515" s="32"/>
      <c r="P262515" s="32"/>
      <c r="Q262515" s="32"/>
      <c r="R262515" s="32"/>
      <c r="S262515" s="32"/>
      <c r="T262515" s="60"/>
      <c r="U262515" s="60"/>
      <c r="V262515" s="60"/>
      <c r="W262515" s="60"/>
    </row>
    <row r="262516" spans="1:23" s="56" customFormat="1">
      <c r="A262516" s="60"/>
      <c r="B262516" s="60"/>
      <c r="D262516" s="60" t="s">
        <v>453</v>
      </c>
      <c r="E262516" s="258"/>
      <c r="F262516" s="106"/>
      <c r="G262516" s="106"/>
      <c r="H262516" s="60"/>
      <c r="I262516" s="60"/>
      <c r="J262516" s="60"/>
      <c r="K262516" s="32"/>
      <c r="L262516" s="32"/>
      <c r="M262516" s="32"/>
      <c r="N262516" s="32"/>
      <c r="O262516" s="32"/>
      <c r="P262516" s="32"/>
      <c r="Q262516" s="32"/>
      <c r="R262516" s="32"/>
      <c r="S262516" s="32"/>
      <c r="T262516" s="60"/>
      <c r="U262516" s="60"/>
      <c r="V262516" s="60"/>
      <c r="W262516" s="60"/>
    </row>
    <row r="262517" spans="1:23" s="56" customFormat="1">
      <c r="A262517" s="60"/>
      <c r="B262517" s="60"/>
      <c r="D262517" s="60" t="s">
        <v>454</v>
      </c>
      <c r="E262517" s="258"/>
      <c r="F262517" s="106"/>
      <c r="G262517" s="106"/>
      <c r="H262517" s="60"/>
      <c r="I262517" s="60"/>
      <c r="J262517" s="60"/>
      <c r="K262517" s="32"/>
      <c r="L262517" s="32"/>
      <c r="M262517" s="32"/>
      <c r="N262517" s="32"/>
      <c r="O262517" s="32"/>
      <c r="P262517" s="32"/>
      <c r="Q262517" s="32"/>
      <c r="R262517" s="32"/>
      <c r="S262517" s="32"/>
      <c r="T262517" s="60"/>
      <c r="U262517" s="60"/>
      <c r="V262517" s="60"/>
      <c r="W262517" s="60"/>
    </row>
    <row r="262518" spans="1:23" s="56" customFormat="1">
      <c r="A262518" s="60"/>
      <c r="B262518" s="60"/>
      <c r="D262518" s="60" t="s">
        <v>455</v>
      </c>
      <c r="E262518" s="258"/>
      <c r="F262518" s="106"/>
      <c r="G262518" s="106"/>
      <c r="H262518" s="60"/>
      <c r="I262518" s="60"/>
      <c r="J262518" s="60"/>
      <c r="K262518" s="32"/>
      <c r="L262518" s="32"/>
      <c r="M262518" s="32"/>
      <c r="N262518" s="32"/>
      <c r="O262518" s="32"/>
      <c r="P262518" s="32"/>
      <c r="Q262518" s="32"/>
      <c r="R262518" s="32"/>
      <c r="S262518" s="32"/>
      <c r="T262518" s="60"/>
      <c r="U262518" s="60"/>
      <c r="V262518" s="60"/>
      <c r="W262518" s="60"/>
    </row>
    <row r="262519" spans="1:23" s="56" customFormat="1">
      <c r="A262519" s="60"/>
      <c r="B262519" s="60"/>
      <c r="D262519" s="60" t="s">
        <v>456</v>
      </c>
      <c r="E262519" s="258"/>
      <c r="F262519" s="106"/>
      <c r="G262519" s="106"/>
      <c r="H262519" s="60"/>
      <c r="I262519" s="60"/>
      <c r="J262519" s="60"/>
      <c r="K262519" s="32"/>
      <c r="L262519" s="32"/>
      <c r="M262519" s="32"/>
      <c r="N262519" s="32"/>
      <c r="O262519" s="32"/>
      <c r="P262519" s="32"/>
      <c r="Q262519" s="32"/>
      <c r="R262519" s="32"/>
      <c r="S262519" s="32"/>
      <c r="T262519" s="60"/>
      <c r="U262519" s="60"/>
      <c r="V262519" s="60"/>
      <c r="W262519" s="60"/>
    </row>
    <row r="262520" spans="1:23" s="56" customFormat="1">
      <c r="A262520" s="60"/>
      <c r="B262520" s="60"/>
      <c r="D262520" s="60" t="s">
        <v>457</v>
      </c>
      <c r="E262520" s="258"/>
      <c r="F262520" s="106"/>
      <c r="G262520" s="106"/>
      <c r="H262520" s="60"/>
      <c r="I262520" s="60"/>
      <c r="J262520" s="60"/>
      <c r="K262520" s="32"/>
      <c r="L262520" s="32"/>
      <c r="M262520" s="32"/>
      <c r="N262520" s="32"/>
      <c r="O262520" s="32"/>
      <c r="P262520" s="32"/>
      <c r="Q262520" s="32"/>
      <c r="R262520" s="32"/>
      <c r="S262520" s="32"/>
      <c r="T262520" s="60"/>
      <c r="U262520" s="60"/>
      <c r="V262520" s="60"/>
      <c r="W262520" s="60"/>
    </row>
    <row r="262521" spans="1:23" s="56" customFormat="1">
      <c r="A262521" s="60"/>
      <c r="B262521" s="60"/>
      <c r="D262521" s="60" t="s">
        <v>458</v>
      </c>
      <c r="E262521" s="258"/>
      <c r="F262521" s="106"/>
      <c r="G262521" s="106"/>
      <c r="H262521" s="60"/>
      <c r="I262521" s="60"/>
      <c r="J262521" s="60"/>
      <c r="K262521" s="32"/>
      <c r="L262521" s="32"/>
      <c r="M262521" s="32"/>
      <c r="N262521" s="32"/>
      <c r="O262521" s="32"/>
      <c r="P262521" s="32"/>
      <c r="Q262521" s="32"/>
      <c r="R262521" s="32"/>
      <c r="S262521" s="32"/>
      <c r="T262521" s="60"/>
      <c r="U262521" s="60"/>
      <c r="V262521" s="60"/>
      <c r="W262521" s="60"/>
    </row>
    <row r="262522" spans="1:23" s="56" customFormat="1">
      <c r="A262522" s="60"/>
      <c r="B262522" s="60"/>
      <c r="D262522" s="60" t="s">
        <v>459</v>
      </c>
      <c r="E262522" s="258"/>
      <c r="F262522" s="106"/>
      <c r="G262522" s="106"/>
      <c r="H262522" s="60"/>
      <c r="I262522" s="60"/>
      <c r="J262522" s="60"/>
      <c r="K262522" s="32"/>
      <c r="L262522" s="32"/>
      <c r="M262522" s="32"/>
      <c r="N262522" s="32"/>
      <c r="O262522" s="32"/>
      <c r="P262522" s="32"/>
      <c r="Q262522" s="32"/>
      <c r="R262522" s="32"/>
      <c r="S262522" s="32"/>
      <c r="T262522" s="60"/>
      <c r="U262522" s="60"/>
      <c r="V262522" s="60"/>
      <c r="W262522" s="60"/>
    </row>
    <row r="262523" spans="1:23" s="56" customFormat="1">
      <c r="A262523" s="60"/>
      <c r="B262523" s="60"/>
      <c r="D262523" s="60" t="s">
        <v>460</v>
      </c>
      <c r="E262523" s="258"/>
      <c r="F262523" s="106"/>
      <c r="G262523" s="106"/>
      <c r="H262523" s="60"/>
      <c r="I262523" s="60"/>
      <c r="J262523" s="60"/>
      <c r="K262523" s="32"/>
      <c r="L262523" s="32"/>
      <c r="M262523" s="32"/>
      <c r="N262523" s="32"/>
      <c r="O262523" s="32"/>
      <c r="P262523" s="32"/>
      <c r="Q262523" s="32"/>
      <c r="R262523" s="32"/>
      <c r="S262523" s="32"/>
      <c r="T262523" s="60"/>
      <c r="U262523" s="60"/>
      <c r="V262523" s="60"/>
      <c r="W262523" s="60"/>
    </row>
    <row r="262524" spans="1:23" s="56" customFormat="1">
      <c r="A262524" s="60"/>
      <c r="B262524" s="60"/>
      <c r="D262524" s="60" t="s">
        <v>461</v>
      </c>
      <c r="E262524" s="258"/>
      <c r="F262524" s="106"/>
      <c r="G262524" s="106"/>
      <c r="H262524" s="60"/>
      <c r="I262524" s="60"/>
      <c r="J262524" s="60"/>
      <c r="K262524" s="32"/>
      <c r="L262524" s="32"/>
      <c r="M262524" s="32"/>
      <c r="N262524" s="32"/>
      <c r="O262524" s="32"/>
      <c r="P262524" s="32"/>
      <c r="Q262524" s="32"/>
      <c r="R262524" s="32"/>
      <c r="S262524" s="32"/>
      <c r="T262524" s="60"/>
      <c r="U262524" s="60"/>
      <c r="V262524" s="60"/>
      <c r="W262524" s="60"/>
    </row>
    <row r="262525" spans="1:23" s="56" customFormat="1">
      <c r="A262525" s="60"/>
      <c r="B262525" s="60"/>
      <c r="D262525" s="60" t="s">
        <v>462</v>
      </c>
      <c r="E262525" s="258"/>
      <c r="F262525" s="106"/>
      <c r="G262525" s="106"/>
      <c r="H262525" s="60"/>
      <c r="I262525" s="60"/>
      <c r="J262525" s="60"/>
      <c r="K262525" s="32"/>
      <c r="L262525" s="32"/>
      <c r="M262525" s="32"/>
      <c r="N262525" s="32"/>
      <c r="O262525" s="32"/>
      <c r="P262525" s="32"/>
      <c r="Q262525" s="32"/>
      <c r="R262525" s="32"/>
      <c r="S262525" s="32"/>
      <c r="T262525" s="60"/>
      <c r="U262525" s="60"/>
      <c r="V262525" s="60"/>
      <c r="W262525" s="60"/>
    </row>
    <row r="262526" spans="1:23" s="56" customFormat="1">
      <c r="A262526" s="60"/>
      <c r="B262526" s="60"/>
      <c r="D262526" s="60" t="s">
        <v>463</v>
      </c>
      <c r="E262526" s="258"/>
      <c r="F262526" s="106"/>
      <c r="G262526" s="106"/>
      <c r="H262526" s="60"/>
      <c r="I262526" s="60"/>
      <c r="J262526" s="60"/>
      <c r="K262526" s="32"/>
      <c r="L262526" s="32"/>
      <c r="M262526" s="32"/>
      <c r="N262526" s="32"/>
      <c r="O262526" s="32"/>
      <c r="P262526" s="32"/>
      <c r="Q262526" s="32"/>
      <c r="R262526" s="32"/>
      <c r="S262526" s="32"/>
      <c r="T262526" s="60"/>
      <c r="U262526" s="60"/>
      <c r="V262526" s="60"/>
      <c r="W262526" s="60"/>
    </row>
    <row r="262527" spans="1:23" s="56" customFormat="1">
      <c r="A262527" s="60"/>
      <c r="B262527" s="60"/>
      <c r="D262527" s="60" t="s">
        <v>464</v>
      </c>
      <c r="E262527" s="258"/>
      <c r="F262527" s="106"/>
      <c r="G262527" s="106"/>
      <c r="H262527" s="60"/>
      <c r="I262527" s="60"/>
      <c r="J262527" s="60"/>
      <c r="K262527" s="32"/>
      <c r="L262527" s="32"/>
      <c r="M262527" s="32"/>
      <c r="N262527" s="32"/>
      <c r="O262527" s="32"/>
      <c r="P262527" s="32"/>
      <c r="Q262527" s="32"/>
      <c r="R262527" s="32"/>
      <c r="S262527" s="32"/>
      <c r="T262527" s="60"/>
      <c r="U262527" s="60"/>
      <c r="V262527" s="60"/>
      <c r="W262527" s="60"/>
    </row>
    <row r="262528" spans="1:23" s="56" customFormat="1">
      <c r="A262528" s="60"/>
      <c r="B262528" s="60"/>
      <c r="D262528" s="60" t="s">
        <v>465</v>
      </c>
      <c r="E262528" s="258"/>
      <c r="F262528" s="106"/>
      <c r="G262528" s="106"/>
      <c r="H262528" s="60"/>
      <c r="I262528" s="60"/>
      <c r="J262528" s="60"/>
      <c r="K262528" s="32"/>
      <c r="L262528" s="32"/>
      <c r="M262528" s="32"/>
      <c r="N262528" s="32"/>
      <c r="O262528" s="32"/>
      <c r="P262528" s="32"/>
      <c r="Q262528" s="32"/>
      <c r="R262528" s="32"/>
      <c r="S262528" s="32"/>
      <c r="T262528" s="60"/>
      <c r="U262528" s="60"/>
      <c r="V262528" s="60"/>
      <c r="W262528" s="60"/>
    </row>
    <row r="262529" spans="1:23" s="56" customFormat="1">
      <c r="A262529" s="60"/>
      <c r="B262529" s="60"/>
      <c r="D262529" s="60" t="s">
        <v>466</v>
      </c>
      <c r="E262529" s="258"/>
      <c r="F262529" s="106"/>
      <c r="G262529" s="106"/>
      <c r="H262529" s="60"/>
      <c r="I262529" s="60"/>
      <c r="J262529" s="60"/>
      <c r="K262529" s="32"/>
      <c r="L262529" s="32"/>
      <c r="M262529" s="32"/>
      <c r="N262529" s="32"/>
      <c r="O262529" s="32"/>
      <c r="P262529" s="32"/>
      <c r="Q262529" s="32"/>
      <c r="R262529" s="32"/>
      <c r="S262529" s="32"/>
      <c r="T262529" s="60"/>
      <c r="U262529" s="60"/>
      <c r="V262529" s="60"/>
      <c r="W262529" s="60"/>
    </row>
    <row r="262530" spans="1:23" s="56" customFormat="1">
      <c r="A262530" s="60"/>
      <c r="B262530" s="60"/>
      <c r="D262530" s="60" t="s">
        <v>467</v>
      </c>
      <c r="E262530" s="258"/>
      <c r="F262530" s="106"/>
      <c r="G262530" s="106"/>
      <c r="H262530" s="60"/>
      <c r="I262530" s="60"/>
      <c r="J262530" s="60"/>
      <c r="K262530" s="32"/>
      <c r="L262530" s="32"/>
      <c r="M262530" s="32"/>
      <c r="N262530" s="32"/>
      <c r="O262530" s="32"/>
      <c r="P262530" s="32"/>
      <c r="Q262530" s="32"/>
      <c r="R262530" s="32"/>
      <c r="S262530" s="32"/>
      <c r="T262530" s="60"/>
      <c r="U262530" s="60"/>
      <c r="V262530" s="60"/>
      <c r="W262530" s="60"/>
    </row>
    <row r="262531" spans="1:23" s="56" customFormat="1">
      <c r="A262531" s="60"/>
      <c r="B262531" s="60"/>
      <c r="D262531" s="60" t="s">
        <v>468</v>
      </c>
      <c r="E262531" s="258"/>
      <c r="F262531" s="106"/>
      <c r="G262531" s="106"/>
      <c r="H262531" s="60"/>
      <c r="I262531" s="60"/>
      <c r="J262531" s="60"/>
      <c r="K262531" s="32"/>
      <c r="L262531" s="32"/>
      <c r="M262531" s="32"/>
      <c r="N262531" s="32"/>
      <c r="O262531" s="32"/>
      <c r="P262531" s="32"/>
      <c r="Q262531" s="32"/>
      <c r="R262531" s="32"/>
      <c r="S262531" s="32"/>
      <c r="T262531" s="60"/>
      <c r="U262531" s="60"/>
      <c r="V262531" s="60"/>
      <c r="W262531" s="60"/>
    </row>
    <row r="262532" spans="1:23" s="56" customFormat="1">
      <c r="A262532" s="60"/>
      <c r="B262532" s="60"/>
      <c r="D262532" s="60" t="s">
        <v>469</v>
      </c>
      <c r="E262532" s="258"/>
      <c r="F262532" s="106"/>
      <c r="G262532" s="106"/>
      <c r="H262532" s="60"/>
      <c r="I262532" s="60"/>
      <c r="J262532" s="60"/>
      <c r="K262532" s="32"/>
      <c r="L262532" s="32"/>
      <c r="M262532" s="32"/>
      <c r="N262532" s="32"/>
      <c r="O262532" s="32"/>
      <c r="P262532" s="32"/>
      <c r="Q262532" s="32"/>
      <c r="R262532" s="32"/>
      <c r="S262532" s="32"/>
      <c r="T262532" s="60"/>
      <c r="U262532" s="60"/>
      <c r="V262532" s="60"/>
      <c r="W262532" s="60"/>
    </row>
    <row r="262533" spans="1:23" s="56" customFormat="1">
      <c r="A262533" s="60"/>
      <c r="B262533" s="60"/>
      <c r="D262533" s="60" t="s">
        <v>470</v>
      </c>
      <c r="E262533" s="258"/>
      <c r="F262533" s="106"/>
      <c r="G262533" s="106"/>
      <c r="H262533" s="60"/>
      <c r="I262533" s="60"/>
      <c r="J262533" s="60"/>
      <c r="K262533" s="32"/>
      <c r="L262533" s="32"/>
      <c r="M262533" s="32"/>
      <c r="N262533" s="32"/>
      <c r="O262533" s="32"/>
      <c r="P262533" s="32"/>
      <c r="Q262533" s="32"/>
      <c r="R262533" s="32"/>
      <c r="S262533" s="32"/>
      <c r="T262533" s="60"/>
      <c r="U262533" s="60"/>
      <c r="V262533" s="60"/>
      <c r="W262533" s="60"/>
    </row>
    <row r="262534" spans="1:23" s="56" customFormat="1">
      <c r="A262534" s="60"/>
      <c r="B262534" s="60"/>
      <c r="D262534" s="60" t="s">
        <v>471</v>
      </c>
      <c r="E262534" s="258"/>
      <c r="F262534" s="106"/>
      <c r="G262534" s="106"/>
      <c r="H262534" s="60"/>
      <c r="I262534" s="60"/>
      <c r="J262534" s="60"/>
      <c r="K262534" s="32"/>
      <c r="L262534" s="32"/>
      <c r="M262534" s="32"/>
      <c r="N262534" s="32"/>
      <c r="O262534" s="32"/>
      <c r="P262534" s="32"/>
      <c r="Q262534" s="32"/>
      <c r="R262534" s="32"/>
      <c r="S262534" s="32"/>
      <c r="T262534" s="60"/>
      <c r="U262534" s="60"/>
      <c r="V262534" s="60"/>
      <c r="W262534" s="60"/>
    </row>
    <row r="262535" spans="1:23" s="56" customFormat="1">
      <c r="A262535" s="60"/>
      <c r="B262535" s="60"/>
      <c r="D262535" s="60" t="s">
        <v>472</v>
      </c>
      <c r="E262535" s="258"/>
      <c r="F262535" s="106"/>
      <c r="G262535" s="106"/>
      <c r="H262535" s="60"/>
      <c r="I262535" s="60"/>
      <c r="J262535" s="60"/>
      <c r="K262535" s="32"/>
      <c r="L262535" s="32"/>
      <c r="M262535" s="32"/>
      <c r="N262535" s="32"/>
      <c r="O262535" s="32"/>
      <c r="P262535" s="32"/>
      <c r="Q262535" s="32"/>
      <c r="R262535" s="32"/>
      <c r="S262535" s="32"/>
      <c r="T262535" s="60"/>
      <c r="U262535" s="60"/>
      <c r="V262535" s="60"/>
      <c r="W262535" s="60"/>
    </row>
    <row r="262536" spans="1:23" s="56" customFormat="1">
      <c r="A262536" s="60"/>
      <c r="B262536" s="60"/>
      <c r="D262536" s="60" t="s">
        <v>473</v>
      </c>
      <c r="E262536" s="258"/>
      <c r="F262536" s="106"/>
      <c r="G262536" s="106"/>
      <c r="H262536" s="60"/>
      <c r="I262536" s="60"/>
      <c r="J262536" s="60"/>
      <c r="K262536" s="32"/>
      <c r="L262536" s="32"/>
      <c r="M262536" s="32"/>
      <c r="N262536" s="32"/>
      <c r="O262536" s="32"/>
      <c r="P262536" s="32"/>
      <c r="Q262536" s="32"/>
      <c r="R262536" s="32"/>
      <c r="S262536" s="32"/>
      <c r="T262536" s="60"/>
      <c r="U262536" s="60"/>
      <c r="V262536" s="60"/>
      <c r="W262536" s="60"/>
    </row>
    <row r="262537" spans="1:23" s="56" customFormat="1">
      <c r="A262537" s="60"/>
      <c r="B262537" s="60"/>
      <c r="D262537" s="60" t="s">
        <v>474</v>
      </c>
      <c r="E262537" s="258"/>
      <c r="F262537" s="106"/>
      <c r="G262537" s="106"/>
      <c r="H262537" s="60"/>
      <c r="I262537" s="60"/>
      <c r="J262537" s="60"/>
      <c r="K262537" s="32"/>
      <c r="L262537" s="32"/>
      <c r="M262537" s="32"/>
      <c r="N262537" s="32"/>
      <c r="O262537" s="32"/>
      <c r="P262537" s="32"/>
      <c r="Q262537" s="32"/>
      <c r="R262537" s="32"/>
      <c r="S262537" s="32"/>
      <c r="T262537" s="60"/>
      <c r="U262537" s="60"/>
      <c r="V262537" s="60"/>
      <c r="W262537" s="60"/>
    </row>
    <row r="262538" spans="1:23" s="56" customFormat="1">
      <c r="A262538" s="60"/>
      <c r="B262538" s="60"/>
      <c r="D262538" s="60" t="s">
        <v>475</v>
      </c>
      <c r="E262538" s="258"/>
      <c r="F262538" s="106"/>
      <c r="G262538" s="106"/>
      <c r="H262538" s="60"/>
      <c r="I262538" s="60"/>
      <c r="J262538" s="60"/>
      <c r="K262538" s="32"/>
      <c r="L262538" s="32"/>
      <c r="M262538" s="32"/>
      <c r="N262538" s="32"/>
      <c r="O262538" s="32"/>
      <c r="P262538" s="32"/>
      <c r="Q262538" s="32"/>
      <c r="R262538" s="32"/>
      <c r="S262538" s="32"/>
      <c r="T262538" s="60"/>
      <c r="U262538" s="60"/>
      <c r="V262538" s="60"/>
      <c r="W262538" s="60"/>
    </row>
    <row r="262539" spans="1:23" s="56" customFormat="1">
      <c r="A262539" s="60"/>
      <c r="B262539" s="60"/>
      <c r="D262539" s="60" t="s">
        <v>476</v>
      </c>
      <c r="E262539" s="258"/>
      <c r="F262539" s="106"/>
      <c r="G262539" s="106"/>
      <c r="H262539" s="60"/>
      <c r="I262539" s="60"/>
      <c r="J262539" s="60"/>
      <c r="K262539" s="32"/>
      <c r="L262539" s="32"/>
      <c r="M262539" s="32"/>
      <c r="N262539" s="32"/>
      <c r="O262539" s="32"/>
      <c r="P262539" s="32"/>
      <c r="Q262539" s="32"/>
      <c r="R262539" s="32"/>
      <c r="S262539" s="32"/>
      <c r="T262539" s="60"/>
      <c r="U262539" s="60"/>
      <c r="V262539" s="60"/>
      <c r="W262539" s="60"/>
    </row>
    <row r="262540" spans="1:23" s="56" customFormat="1">
      <c r="A262540" s="60"/>
      <c r="B262540" s="60"/>
      <c r="D262540" s="60" t="s">
        <v>477</v>
      </c>
      <c r="E262540" s="258"/>
      <c r="F262540" s="106"/>
      <c r="G262540" s="106"/>
      <c r="H262540" s="60"/>
      <c r="I262540" s="60"/>
      <c r="J262540" s="60"/>
      <c r="K262540" s="32"/>
      <c r="L262540" s="32"/>
      <c r="M262540" s="32"/>
      <c r="N262540" s="32"/>
      <c r="O262540" s="32"/>
      <c r="P262540" s="32"/>
      <c r="Q262540" s="32"/>
      <c r="R262540" s="32"/>
      <c r="S262540" s="32"/>
      <c r="T262540" s="60"/>
      <c r="U262540" s="60"/>
      <c r="V262540" s="60"/>
      <c r="W262540" s="60"/>
    </row>
    <row r="262541" spans="1:23" s="56" customFormat="1">
      <c r="A262541" s="60"/>
      <c r="B262541" s="60"/>
      <c r="D262541" s="60" t="s">
        <v>478</v>
      </c>
      <c r="E262541" s="258"/>
      <c r="F262541" s="106"/>
      <c r="G262541" s="106"/>
      <c r="H262541" s="60"/>
      <c r="I262541" s="60"/>
      <c r="J262541" s="60"/>
      <c r="K262541" s="32"/>
      <c r="L262541" s="32"/>
      <c r="M262541" s="32"/>
      <c r="N262541" s="32"/>
      <c r="O262541" s="32"/>
      <c r="P262541" s="32"/>
      <c r="Q262541" s="32"/>
      <c r="R262541" s="32"/>
      <c r="S262541" s="32"/>
      <c r="T262541" s="60"/>
      <c r="U262541" s="60"/>
      <c r="V262541" s="60"/>
      <c r="W262541" s="60"/>
    </row>
    <row r="262542" spans="1:23" s="56" customFormat="1">
      <c r="A262542" s="60"/>
      <c r="B262542" s="60"/>
      <c r="D262542" s="60" t="s">
        <v>479</v>
      </c>
      <c r="E262542" s="258"/>
      <c r="F262542" s="106"/>
      <c r="G262542" s="106"/>
      <c r="H262542" s="60"/>
      <c r="I262542" s="60"/>
      <c r="J262542" s="60"/>
      <c r="K262542" s="32"/>
      <c r="L262542" s="32"/>
      <c r="M262542" s="32"/>
      <c r="N262542" s="32"/>
      <c r="O262542" s="32"/>
      <c r="P262542" s="32"/>
      <c r="Q262542" s="32"/>
      <c r="R262542" s="32"/>
      <c r="S262542" s="32"/>
      <c r="T262542" s="60"/>
      <c r="U262542" s="60"/>
      <c r="V262542" s="60"/>
      <c r="W262542" s="60"/>
    </row>
    <row r="262543" spans="1:23" s="56" customFormat="1">
      <c r="A262543" s="60"/>
      <c r="B262543" s="60"/>
      <c r="D262543" s="60" t="s">
        <v>480</v>
      </c>
      <c r="E262543" s="258"/>
      <c r="F262543" s="106"/>
      <c r="G262543" s="106"/>
      <c r="H262543" s="60"/>
      <c r="I262543" s="60"/>
      <c r="J262543" s="60"/>
      <c r="K262543" s="32"/>
      <c r="L262543" s="32"/>
      <c r="M262543" s="32"/>
      <c r="N262543" s="32"/>
      <c r="O262543" s="32"/>
      <c r="P262543" s="32"/>
      <c r="Q262543" s="32"/>
      <c r="R262543" s="32"/>
      <c r="S262543" s="32"/>
      <c r="T262543" s="60"/>
      <c r="U262543" s="60"/>
      <c r="V262543" s="60"/>
      <c r="W262543" s="60"/>
    </row>
    <row r="262544" spans="1:23" s="56" customFormat="1">
      <c r="A262544" s="60"/>
      <c r="B262544" s="60"/>
      <c r="D262544" s="60" t="s">
        <v>481</v>
      </c>
      <c r="E262544" s="258"/>
      <c r="F262544" s="106"/>
      <c r="G262544" s="106"/>
      <c r="H262544" s="60"/>
      <c r="I262544" s="60"/>
      <c r="J262544" s="60"/>
      <c r="K262544" s="32"/>
      <c r="L262544" s="32"/>
      <c r="M262544" s="32"/>
      <c r="N262544" s="32"/>
      <c r="O262544" s="32"/>
      <c r="P262544" s="32"/>
      <c r="Q262544" s="32"/>
      <c r="R262544" s="32"/>
      <c r="S262544" s="32"/>
      <c r="T262544" s="60"/>
      <c r="U262544" s="60"/>
      <c r="V262544" s="60"/>
      <c r="W262544" s="60"/>
    </row>
    <row r="262545" spans="1:23" s="56" customFormat="1">
      <c r="A262545" s="60"/>
      <c r="B262545" s="60"/>
      <c r="D262545" s="60" t="s">
        <v>482</v>
      </c>
      <c r="E262545" s="258"/>
      <c r="F262545" s="106"/>
      <c r="G262545" s="106"/>
      <c r="H262545" s="60"/>
      <c r="I262545" s="60"/>
      <c r="J262545" s="60"/>
      <c r="K262545" s="32"/>
      <c r="L262545" s="32"/>
      <c r="M262545" s="32"/>
      <c r="N262545" s="32"/>
      <c r="O262545" s="32"/>
      <c r="P262545" s="32"/>
      <c r="Q262545" s="32"/>
      <c r="R262545" s="32"/>
      <c r="S262545" s="32"/>
      <c r="T262545" s="60"/>
      <c r="U262545" s="60"/>
      <c r="V262545" s="60"/>
      <c r="W262545" s="60"/>
    </row>
    <row r="262546" spans="1:23" s="56" customFormat="1">
      <c r="A262546" s="60"/>
      <c r="B262546" s="60"/>
      <c r="D262546" s="60" t="s">
        <v>483</v>
      </c>
      <c r="E262546" s="258"/>
      <c r="F262546" s="106"/>
      <c r="G262546" s="106"/>
      <c r="H262546" s="60"/>
      <c r="I262546" s="60"/>
      <c r="J262546" s="60"/>
      <c r="K262546" s="32"/>
      <c r="L262546" s="32"/>
      <c r="M262546" s="32"/>
      <c r="N262546" s="32"/>
      <c r="O262546" s="32"/>
      <c r="P262546" s="32"/>
      <c r="Q262546" s="32"/>
      <c r="R262546" s="32"/>
      <c r="S262546" s="32"/>
      <c r="T262546" s="60"/>
      <c r="U262546" s="60"/>
      <c r="V262546" s="60"/>
      <c r="W262546" s="60"/>
    </row>
    <row r="262547" spans="1:23" s="56" customFormat="1">
      <c r="A262547" s="60"/>
      <c r="B262547" s="60"/>
      <c r="D262547" s="60" t="s">
        <v>484</v>
      </c>
      <c r="E262547" s="258"/>
      <c r="F262547" s="106"/>
      <c r="G262547" s="106"/>
      <c r="H262547" s="60"/>
      <c r="I262547" s="60"/>
      <c r="J262547" s="60"/>
      <c r="K262547" s="32"/>
      <c r="L262547" s="32"/>
      <c r="M262547" s="32"/>
      <c r="N262547" s="32"/>
      <c r="O262547" s="32"/>
      <c r="P262547" s="32"/>
      <c r="Q262547" s="32"/>
      <c r="R262547" s="32"/>
      <c r="S262547" s="32"/>
      <c r="T262547" s="60"/>
      <c r="U262547" s="60"/>
      <c r="V262547" s="60"/>
      <c r="W262547" s="60"/>
    </row>
    <row r="262548" spans="1:23" s="56" customFormat="1">
      <c r="A262548" s="60"/>
      <c r="B262548" s="60"/>
      <c r="D262548" s="60" t="s">
        <v>485</v>
      </c>
      <c r="E262548" s="258"/>
      <c r="F262548" s="106"/>
      <c r="G262548" s="106"/>
      <c r="H262548" s="60"/>
      <c r="I262548" s="60"/>
      <c r="J262548" s="60"/>
      <c r="K262548" s="32"/>
      <c r="L262548" s="32"/>
      <c r="M262548" s="32"/>
      <c r="N262548" s="32"/>
      <c r="O262548" s="32"/>
      <c r="P262548" s="32"/>
      <c r="Q262548" s="32"/>
      <c r="R262548" s="32"/>
      <c r="S262548" s="32"/>
      <c r="T262548" s="60"/>
      <c r="U262548" s="60"/>
      <c r="V262548" s="60"/>
      <c r="W262548" s="60"/>
    </row>
    <row r="262549" spans="1:23" s="56" customFormat="1">
      <c r="A262549" s="60"/>
      <c r="B262549" s="60"/>
      <c r="D262549" s="60" t="s">
        <v>486</v>
      </c>
      <c r="E262549" s="258"/>
      <c r="F262549" s="106"/>
      <c r="G262549" s="106"/>
      <c r="H262549" s="60"/>
      <c r="I262549" s="60"/>
      <c r="J262549" s="60"/>
      <c r="K262549" s="32"/>
      <c r="L262549" s="32"/>
      <c r="M262549" s="32"/>
      <c r="N262549" s="32"/>
      <c r="O262549" s="32"/>
      <c r="P262549" s="32"/>
      <c r="Q262549" s="32"/>
      <c r="R262549" s="32"/>
      <c r="S262549" s="32"/>
      <c r="T262549" s="60"/>
      <c r="U262549" s="60"/>
      <c r="V262549" s="60"/>
      <c r="W262549" s="60"/>
    </row>
    <row r="262550" spans="1:23" s="56" customFormat="1">
      <c r="A262550" s="60"/>
      <c r="B262550" s="60"/>
      <c r="D262550" s="60" t="s">
        <v>487</v>
      </c>
      <c r="E262550" s="258"/>
      <c r="F262550" s="106"/>
      <c r="G262550" s="106"/>
      <c r="H262550" s="60"/>
      <c r="I262550" s="60"/>
      <c r="J262550" s="60"/>
      <c r="K262550" s="32"/>
      <c r="L262550" s="32"/>
      <c r="M262550" s="32"/>
      <c r="N262550" s="32"/>
      <c r="O262550" s="32"/>
      <c r="P262550" s="32"/>
      <c r="Q262550" s="32"/>
      <c r="R262550" s="32"/>
      <c r="S262550" s="32"/>
      <c r="T262550" s="60"/>
      <c r="U262550" s="60"/>
      <c r="V262550" s="60"/>
      <c r="W262550" s="60"/>
    </row>
    <row r="262551" spans="1:23" s="56" customFormat="1">
      <c r="A262551" s="60"/>
      <c r="B262551" s="60"/>
      <c r="D262551" s="60" t="s">
        <v>488</v>
      </c>
      <c r="E262551" s="258"/>
      <c r="F262551" s="106"/>
      <c r="G262551" s="106"/>
      <c r="H262551" s="60"/>
      <c r="I262551" s="60"/>
      <c r="J262551" s="60"/>
      <c r="K262551" s="32"/>
      <c r="L262551" s="32"/>
      <c r="M262551" s="32"/>
      <c r="N262551" s="32"/>
      <c r="O262551" s="32"/>
      <c r="P262551" s="32"/>
      <c r="Q262551" s="32"/>
      <c r="R262551" s="32"/>
      <c r="S262551" s="32"/>
      <c r="T262551" s="60"/>
      <c r="U262551" s="60"/>
      <c r="V262551" s="60"/>
      <c r="W262551" s="60"/>
    </row>
    <row r="262552" spans="1:23" s="56" customFormat="1">
      <c r="A262552" s="60"/>
      <c r="B262552" s="60"/>
      <c r="D262552" s="60" t="s">
        <v>489</v>
      </c>
      <c r="E262552" s="258"/>
      <c r="F262552" s="106"/>
      <c r="G262552" s="106"/>
      <c r="H262552" s="60"/>
      <c r="I262552" s="60"/>
      <c r="J262552" s="60"/>
      <c r="K262552" s="32"/>
      <c r="L262552" s="32"/>
      <c r="M262552" s="32"/>
      <c r="N262552" s="32"/>
      <c r="O262552" s="32"/>
      <c r="P262552" s="32"/>
      <c r="Q262552" s="32"/>
      <c r="R262552" s="32"/>
      <c r="S262552" s="32"/>
      <c r="T262552" s="60"/>
      <c r="U262552" s="60"/>
      <c r="V262552" s="60"/>
      <c r="W262552" s="60"/>
    </row>
    <row r="262553" spans="1:23" s="56" customFormat="1">
      <c r="A262553" s="60"/>
      <c r="B262553" s="60"/>
      <c r="D262553" s="60" t="s">
        <v>490</v>
      </c>
      <c r="E262553" s="258"/>
      <c r="F262553" s="106"/>
      <c r="G262553" s="106"/>
      <c r="H262553" s="60"/>
      <c r="I262553" s="60"/>
      <c r="J262553" s="60"/>
      <c r="K262553" s="32"/>
      <c r="L262553" s="32"/>
      <c r="M262553" s="32"/>
      <c r="N262553" s="32"/>
      <c r="O262553" s="32"/>
      <c r="P262553" s="32"/>
      <c r="Q262553" s="32"/>
      <c r="R262553" s="32"/>
      <c r="S262553" s="32"/>
      <c r="T262553" s="60"/>
      <c r="U262553" s="60"/>
      <c r="V262553" s="60"/>
      <c r="W262553" s="60"/>
    </row>
    <row r="262554" spans="1:23" s="56" customFormat="1">
      <c r="A262554" s="60"/>
      <c r="B262554" s="60"/>
      <c r="D262554" s="60" t="s">
        <v>491</v>
      </c>
      <c r="E262554" s="258"/>
      <c r="F262554" s="106"/>
      <c r="G262554" s="106"/>
      <c r="H262554" s="60"/>
      <c r="I262554" s="60"/>
      <c r="J262554" s="60"/>
      <c r="K262554" s="32"/>
      <c r="L262554" s="32"/>
      <c r="M262554" s="32"/>
      <c r="N262554" s="32"/>
      <c r="O262554" s="32"/>
      <c r="P262554" s="32"/>
      <c r="Q262554" s="32"/>
      <c r="R262554" s="32"/>
      <c r="S262554" s="32"/>
      <c r="T262554" s="60"/>
      <c r="U262554" s="60"/>
      <c r="V262554" s="60"/>
      <c r="W262554" s="60"/>
    </row>
    <row r="262555" spans="1:23" s="56" customFormat="1">
      <c r="A262555" s="60"/>
      <c r="B262555" s="60"/>
      <c r="D262555" s="60" t="s">
        <v>492</v>
      </c>
      <c r="E262555" s="258"/>
      <c r="F262555" s="106"/>
      <c r="G262555" s="106"/>
      <c r="H262555" s="60"/>
      <c r="I262555" s="60"/>
      <c r="J262555" s="60"/>
      <c r="K262555" s="32"/>
      <c r="L262555" s="32"/>
      <c r="M262555" s="32"/>
      <c r="N262555" s="32"/>
      <c r="O262555" s="32"/>
      <c r="P262555" s="32"/>
      <c r="Q262555" s="32"/>
      <c r="R262555" s="32"/>
      <c r="S262555" s="32"/>
      <c r="T262555" s="60"/>
      <c r="U262555" s="60"/>
      <c r="V262555" s="60"/>
      <c r="W262555" s="60"/>
    </row>
    <row r="262556" spans="1:23" s="56" customFormat="1">
      <c r="A262556" s="60"/>
      <c r="B262556" s="60"/>
      <c r="D262556" s="60" t="s">
        <v>493</v>
      </c>
      <c r="E262556" s="258"/>
      <c r="F262556" s="106"/>
      <c r="G262556" s="106"/>
      <c r="H262556" s="60"/>
      <c r="I262556" s="60"/>
      <c r="J262556" s="60"/>
      <c r="K262556" s="32"/>
      <c r="L262556" s="32"/>
      <c r="M262556" s="32"/>
      <c r="N262556" s="32"/>
      <c r="O262556" s="32"/>
      <c r="P262556" s="32"/>
      <c r="Q262556" s="32"/>
      <c r="R262556" s="32"/>
      <c r="S262556" s="32"/>
      <c r="T262556" s="60"/>
      <c r="U262556" s="60"/>
      <c r="V262556" s="60"/>
      <c r="W262556" s="60"/>
    </row>
    <row r="262557" spans="1:23" s="56" customFormat="1">
      <c r="A262557" s="60"/>
      <c r="B262557" s="60"/>
      <c r="D262557" s="60" t="s">
        <v>494</v>
      </c>
      <c r="E262557" s="258"/>
      <c r="F262557" s="106"/>
      <c r="G262557" s="106"/>
      <c r="H262557" s="60"/>
      <c r="I262557" s="60"/>
      <c r="J262557" s="60"/>
      <c r="K262557" s="32"/>
      <c r="L262557" s="32"/>
      <c r="M262557" s="32"/>
      <c r="N262557" s="32"/>
      <c r="O262557" s="32"/>
      <c r="P262557" s="32"/>
      <c r="Q262557" s="32"/>
      <c r="R262557" s="32"/>
      <c r="S262557" s="32"/>
      <c r="T262557" s="60"/>
      <c r="U262557" s="60"/>
      <c r="V262557" s="60"/>
      <c r="W262557" s="60"/>
    </row>
    <row r="262558" spans="1:23" s="56" customFormat="1">
      <c r="A262558" s="60"/>
      <c r="B262558" s="60"/>
      <c r="D262558" s="60" t="s">
        <v>495</v>
      </c>
      <c r="E262558" s="258"/>
      <c r="F262558" s="106"/>
      <c r="G262558" s="106"/>
      <c r="H262558" s="60"/>
      <c r="I262558" s="60"/>
      <c r="J262558" s="60"/>
      <c r="K262558" s="32"/>
      <c r="L262558" s="32"/>
      <c r="M262558" s="32"/>
      <c r="N262558" s="32"/>
      <c r="O262558" s="32"/>
      <c r="P262558" s="32"/>
      <c r="Q262558" s="32"/>
      <c r="R262558" s="32"/>
      <c r="S262558" s="32"/>
      <c r="T262558" s="60"/>
      <c r="U262558" s="60"/>
      <c r="V262558" s="60"/>
      <c r="W262558" s="60"/>
    </row>
    <row r="262559" spans="1:23" s="56" customFormat="1">
      <c r="A262559" s="60"/>
      <c r="B262559" s="60"/>
      <c r="D262559" s="60" t="s">
        <v>496</v>
      </c>
      <c r="E262559" s="258"/>
      <c r="F262559" s="106"/>
      <c r="G262559" s="106"/>
      <c r="H262559" s="60"/>
      <c r="I262559" s="60"/>
      <c r="J262559" s="60"/>
      <c r="K262559" s="32"/>
      <c r="L262559" s="32"/>
      <c r="M262559" s="32"/>
      <c r="N262559" s="32"/>
      <c r="O262559" s="32"/>
      <c r="P262559" s="32"/>
      <c r="Q262559" s="32"/>
      <c r="R262559" s="32"/>
      <c r="S262559" s="32"/>
      <c r="T262559" s="60"/>
      <c r="U262559" s="60"/>
      <c r="V262559" s="60"/>
      <c r="W262559" s="60"/>
    </row>
    <row r="262560" spans="1:23" s="56" customFormat="1">
      <c r="A262560" s="60"/>
      <c r="B262560" s="60"/>
      <c r="D262560" s="60" t="s">
        <v>497</v>
      </c>
      <c r="E262560" s="258"/>
      <c r="F262560" s="106"/>
      <c r="G262560" s="106"/>
      <c r="H262560" s="60"/>
      <c r="I262560" s="60"/>
      <c r="J262560" s="60"/>
      <c r="K262560" s="32"/>
      <c r="L262560" s="32"/>
      <c r="M262560" s="32"/>
      <c r="N262560" s="32"/>
      <c r="O262560" s="32"/>
      <c r="P262560" s="32"/>
      <c r="Q262560" s="32"/>
      <c r="R262560" s="32"/>
      <c r="S262560" s="32"/>
      <c r="T262560" s="60"/>
      <c r="U262560" s="60"/>
      <c r="V262560" s="60"/>
      <c r="W262560" s="60"/>
    </row>
    <row r="262561" spans="1:23" s="56" customFormat="1">
      <c r="A262561" s="60"/>
      <c r="B262561" s="60"/>
      <c r="D262561" s="60" t="s">
        <v>498</v>
      </c>
      <c r="E262561" s="258"/>
      <c r="F262561" s="106"/>
      <c r="G262561" s="106"/>
      <c r="H262561" s="60"/>
      <c r="I262561" s="60"/>
      <c r="J262561" s="60"/>
      <c r="K262561" s="32"/>
      <c r="L262561" s="32"/>
      <c r="M262561" s="32"/>
      <c r="N262561" s="32"/>
      <c r="O262561" s="32"/>
      <c r="P262561" s="32"/>
      <c r="Q262561" s="32"/>
      <c r="R262561" s="32"/>
      <c r="S262561" s="32"/>
      <c r="T262561" s="60"/>
      <c r="U262561" s="60"/>
      <c r="V262561" s="60"/>
      <c r="W262561" s="60"/>
    </row>
    <row r="262562" spans="1:23" s="56" customFormat="1">
      <c r="A262562" s="60"/>
      <c r="B262562" s="60"/>
      <c r="D262562" s="60" t="s">
        <v>499</v>
      </c>
      <c r="E262562" s="258"/>
      <c r="F262562" s="106"/>
      <c r="G262562" s="106"/>
      <c r="H262562" s="60"/>
      <c r="I262562" s="60"/>
      <c r="J262562" s="60"/>
      <c r="K262562" s="32"/>
      <c r="L262562" s="32"/>
      <c r="M262562" s="32"/>
      <c r="N262562" s="32"/>
      <c r="O262562" s="32"/>
      <c r="P262562" s="32"/>
      <c r="Q262562" s="32"/>
      <c r="R262562" s="32"/>
      <c r="S262562" s="32"/>
      <c r="T262562" s="60"/>
      <c r="U262562" s="60"/>
      <c r="V262562" s="60"/>
      <c r="W262562" s="60"/>
    </row>
    <row r="262563" spans="1:23" s="56" customFormat="1">
      <c r="A262563" s="60"/>
      <c r="B262563" s="60"/>
      <c r="D262563" s="60" t="s">
        <v>500</v>
      </c>
      <c r="E262563" s="258"/>
      <c r="F262563" s="106"/>
      <c r="G262563" s="106"/>
      <c r="H262563" s="60"/>
      <c r="I262563" s="60"/>
      <c r="J262563" s="60"/>
      <c r="K262563" s="32"/>
      <c r="L262563" s="32"/>
      <c r="M262563" s="32"/>
      <c r="N262563" s="32"/>
      <c r="O262563" s="32"/>
      <c r="P262563" s="32"/>
      <c r="Q262563" s="32"/>
      <c r="R262563" s="32"/>
      <c r="S262563" s="32"/>
      <c r="T262563" s="60"/>
      <c r="U262563" s="60"/>
      <c r="V262563" s="60"/>
      <c r="W262563" s="60"/>
    </row>
    <row r="262564" spans="1:23" s="56" customFormat="1">
      <c r="A262564" s="60"/>
      <c r="B262564" s="60"/>
      <c r="D262564" s="60" t="s">
        <v>501</v>
      </c>
      <c r="E262564" s="258"/>
      <c r="F262564" s="106"/>
      <c r="G262564" s="106"/>
      <c r="H262564" s="60"/>
      <c r="I262564" s="60"/>
      <c r="J262564" s="60"/>
      <c r="K262564" s="32"/>
      <c r="L262564" s="32"/>
      <c r="M262564" s="32"/>
      <c r="N262564" s="32"/>
      <c r="O262564" s="32"/>
      <c r="P262564" s="32"/>
      <c r="Q262564" s="32"/>
      <c r="R262564" s="32"/>
      <c r="S262564" s="32"/>
      <c r="T262564" s="60"/>
      <c r="U262564" s="60"/>
      <c r="V262564" s="60"/>
      <c r="W262564" s="60"/>
    </row>
    <row r="262565" spans="1:23" s="56" customFormat="1">
      <c r="A262565" s="60"/>
      <c r="B262565" s="60"/>
      <c r="D262565" s="60" t="s">
        <v>502</v>
      </c>
      <c r="E262565" s="258"/>
      <c r="F262565" s="106"/>
      <c r="G262565" s="106"/>
      <c r="H262565" s="60"/>
      <c r="I262565" s="60"/>
      <c r="J262565" s="60"/>
      <c r="K262565" s="32"/>
      <c r="L262565" s="32"/>
      <c r="M262565" s="32"/>
      <c r="N262565" s="32"/>
      <c r="O262565" s="32"/>
      <c r="P262565" s="32"/>
      <c r="Q262565" s="32"/>
      <c r="R262565" s="32"/>
      <c r="S262565" s="32"/>
      <c r="T262565" s="60"/>
      <c r="U262565" s="60"/>
      <c r="V262565" s="60"/>
      <c r="W262565" s="60"/>
    </row>
    <row r="262566" spans="1:23" s="56" customFormat="1">
      <c r="A262566" s="60"/>
      <c r="B262566" s="60"/>
      <c r="D262566" s="60" t="s">
        <v>503</v>
      </c>
      <c r="E262566" s="258"/>
      <c r="F262566" s="106"/>
      <c r="G262566" s="106"/>
      <c r="H262566" s="60"/>
      <c r="I262566" s="60"/>
      <c r="J262566" s="60"/>
      <c r="K262566" s="32"/>
      <c r="L262566" s="32"/>
      <c r="M262566" s="32"/>
      <c r="N262566" s="32"/>
      <c r="O262566" s="32"/>
      <c r="P262566" s="32"/>
      <c r="Q262566" s="32"/>
      <c r="R262566" s="32"/>
      <c r="S262566" s="32"/>
      <c r="T262566" s="60"/>
      <c r="U262566" s="60"/>
      <c r="V262566" s="60"/>
      <c r="W262566" s="60"/>
    </row>
    <row r="262567" spans="1:23" s="56" customFormat="1">
      <c r="A262567" s="60"/>
      <c r="B262567" s="60"/>
      <c r="D262567" s="60" t="s">
        <v>504</v>
      </c>
      <c r="E262567" s="258"/>
      <c r="F262567" s="106"/>
      <c r="G262567" s="106"/>
      <c r="H262567" s="60"/>
      <c r="I262567" s="60"/>
      <c r="J262567" s="60"/>
      <c r="K262567" s="32"/>
      <c r="L262567" s="32"/>
      <c r="M262567" s="32"/>
      <c r="N262567" s="32"/>
      <c r="O262567" s="32"/>
      <c r="P262567" s="32"/>
      <c r="Q262567" s="32"/>
      <c r="R262567" s="32"/>
      <c r="S262567" s="32"/>
      <c r="T262567" s="60"/>
      <c r="U262567" s="60"/>
      <c r="V262567" s="60"/>
      <c r="W262567" s="60"/>
    </row>
    <row r="262568" spans="1:23" s="56" customFormat="1">
      <c r="A262568" s="60"/>
      <c r="B262568" s="60"/>
      <c r="D262568" s="60" t="s">
        <v>505</v>
      </c>
      <c r="E262568" s="258"/>
      <c r="F262568" s="106"/>
      <c r="G262568" s="106"/>
      <c r="H262568" s="60"/>
      <c r="I262568" s="60"/>
      <c r="J262568" s="60"/>
      <c r="K262568" s="32"/>
      <c r="L262568" s="32"/>
      <c r="M262568" s="32"/>
      <c r="N262568" s="32"/>
      <c r="O262568" s="32"/>
      <c r="P262568" s="32"/>
      <c r="Q262568" s="32"/>
      <c r="R262568" s="32"/>
      <c r="S262568" s="32"/>
      <c r="T262568" s="60"/>
      <c r="U262568" s="60"/>
      <c r="V262568" s="60"/>
      <c r="W262568" s="60"/>
    </row>
    <row r="262569" spans="1:23" s="56" customFormat="1">
      <c r="A262569" s="60"/>
      <c r="B262569" s="60"/>
      <c r="D262569" s="60" t="s">
        <v>506</v>
      </c>
      <c r="E262569" s="258"/>
      <c r="F262569" s="106"/>
      <c r="G262569" s="106"/>
      <c r="H262569" s="60"/>
      <c r="I262569" s="60"/>
      <c r="J262569" s="60"/>
      <c r="K262569" s="32"/>
      <c r="L262569" s="32"/>
      <c r="M262569" s="32"/>
      <c r="N262569" s="32"/>
      <c r="O262569" s="32"/>
      <c r="P262569" s="32"/>
      <c r="Q262569" s="32"/>
      <c r="R262569" s="32"/>
      <c r="S262569" s="32"/>
      <c r="T262569" s="60"/>
      <c r="U262569" s="60"/>
      <c r="V262569" s="60"/>
      <c r="W262569" s="60"/>
    </row>
    <row r="262570" spans="1:23" s="56" customFormat="1">
      <c r="A262570" s="60"/>
      <c r="B262570" s="60"/>
      <c r="D262570" s="60" t="s">
        <v>507</v>
      </c>
      <c r="E262570" s="258"/>
      <c r="F262570" s="106"/>
      <c r="G262570" s="106"/>
      <c r="H262570" s="60"/>
      <c r="I262570" s="60"/>
      <c r="J262570" s="60"/>
      <c r="K262570" s="32"/>
      <c r="L262570" s="32"/>
      <c r="M262570" s="32"/>
      <c r="N262570" s="32"/>
      <c r="O262570" s="32"/>
      <c r="P262570" s="32"/>
      <c r="Q262570" s="32"/>
      <c r="R262570" s="32"/>
      <c r="S262570" s="32"/>
      <c r="T262570" s="60"/>
      <c r="U262570" s="60"/>
      <c r="V262570" s="60"/>
      <c r="W262570" s="60"/>
    </row>
    <row r="262571" spans="1:23" s="56" customFormat="1">
      <c r="A262571" s="60"/>
      <c r="B262571" s="60"/>
      <c r="D262571" s="60" t="s">
        <v>508</v>
      </c>
      <c r="E262571" s="258"/>
      <c r="F262571" s="106"/>
      <c r="G262571" s="106"/>
      <c r="H262571" s="60"/>
      <c r="I262571" s="60"/>
      <c r="J262571" s="60"/>
      <c r="K262571" s="32"/>
      <c r="L262571" s="32"/>
      <c r="M262571" s="32"/>
      <c r="N262571" s="32"/>
      <c r="O262571" s="32"/>
      <c r="P262571" s="32"/>
      <c r="Q262571" s="32"/>
      <c r="R262571" s="32"/>
      <c r="S262571" s="32"/>
      <c r="T262571" s="60"/>
      <c r="U262571" s="60"/>
      <c r="V262571" s="60"/>
      <c r="W262571" s="60"/>
    </row>
    <row r="262572" spans="1:23" s="56" customFormat="1">
      <c r="A262572" s="60"/>
      <c r="B262572" s="60"/>
      <c r="D262572" s="60" t="s">
        <v>509</v>
      </c>
      <c r="E262572" s="258"/>
      <c r="F262572" s="106"/>
      <c r="G262572" s="106"/>
      <c r="H262572" s="60"/>
      <c r="I262572" s="60"/>
      <c r="J262572" s="60"/>
      <c r="K262572" s="32"/>
      <c r="L262572" s="32"/>
      <c r="M262572" s="32"/>
      <c r="N262572" s="32"/>
      <c r="O262572" s="32"/>
      <c r="P262572" s="32"/>
      <c r="Q262572" s="32"/>
      <c r="R262572" s="32"/>
      <c r="S262572" s="32"/>
      <c r="T262572" s="60"/>
      <c r="U262572" s="60"/>
      <c r="V262572" s="60"/>
      <c r="W262572" s="60"/>
    </row>
    <row r="262573" spans="1:23" s="56" customFormat="1">
      <c r="A262573" s="60"/>
      <c r="B262573" s="60"/>
      <c r="D262573" s="60" t="s">
        <v>510</v>
      </c>
      <c r="E262573" s="258"/>
      <c r="F262573" s="106"/>
      <c r="G262573" s="106"/>
      <c r="H262573" s="60"/>
      <c r="I262573" s="60"/>
      <c r="J262573" s="60"/>
      <c r="K262573" s="32"/>
      <c r="L262573" s="32"/>
      <c r="M262573" s="32"/>
      <c r="N262573" s="32"/>
      <c r="O262573" s="32"/>
      <c r="P262573" s="32"/>
      <c r="Q262573" s="32"/>
      <c r="R262573" s="32"/>
      <c r="S262573" s="32"/>
      <c r="T262573" s="60"/>
      <c r="U262573" s="60"/>
      <c r="V262573" s="60"/>
      <c r="W262573" s="60"/>
    </row>
    <row r="262574" spans="1:23" s="56" customFormat="1">
      <c r="A262574" s="60"/>
      <c r="B262574" s="60"/>
      <c r="D262574" s="60" t="s">
        <v>511</v>
      </c>
      <c r="E262574" s="258"/>
      <c r="F262574" s="106"/>
      <c r="G262574" s="106"/>
      <c r="H262574" s="60"/>
      <c r="I262574" s="60"/>
      <c r="J262574" s="60"/>
      <c r="K262574" s="32"/>
      <c r="L262574" s="32"/>
      <c r="M262574" s="32"/>
      <c r="N262574" s="32"/>
      <c r="O262574" s="32"/>
      <c r="P262574" s="32"/>
      <c r="Q262574" s="32"/>
      <c r="R262574" s="32"/>
      <c r="S262574" s="32"/>
      <c r="T262574" s="60"/>
      <c r="U262574" s="60"/>
      <c r="V262574" s="60"/>
      <c r="W262574" s="60"/>
    </row>
    <row r="262575" spans="1:23" s="56" customFormat="1">
      <c r="A262575" s="60"/>
      <c r="B262575" s="60"/>
      <c r="D262575" s="60" t="s">
        <v>512</v>
      </c>
      <c r="E262575" s="258"/>
      <c r="F262575" s="106"/>
      <c r="G262575" s="106"/>
      <c r="H262575" s="60"/>
      <c r="I262575" s="60"/>
      <c r="J262575" s="60"/>
      <c r="K262575" s="32"/>
      <c r="L262575" s="32"/>
      <c r="M262575" s="32"/>
      <c r="N262575" s="32"/>
      <c r="O262575" s="32"/>
      <c r="P262575" s="32"/>
      <c r="Q262575" s="32"/>
      <c r="R262575" s="32"/>
      <c r="S262575" s="32"/>
      <c r="T262575" s="60"/>
      <c r="U262575" s="60"/>
      <c r="V262575" s="60"/>
      <c r="W262575" s="60"/>
    </row>
    <row r="262576" spans="1:23" s="56" customFormat="1">
      <c r="A262576" s="60"/>
      <c r="B262576" s="60"/>
      <c r="D262576" s="60" t="s">
        <v>513</v>
      </c>
      <c r="E262576" s="258"/>
      <c r="F262576" s="106"/>
      <c r="G262576" s="106"/>
      <c r="H262576" s="60"/>
      <c r="I262576" s="60"/>
      <c r="J262576" s="60"/>
      <c r="K262576" s="32"/>
      <c r="L262576" s="32"/>
      <c r="M262576" s="32"/>
      <c r="N262576" s="32"/>
      <c r="O262576" s="32"/>
      <c r="P262576" s="32"/>
      <c r="Q262576" s="32"/>
      <c r="R262576" s="32"/>
      <c r="S262576" s="32"/>
      <c r="T262576" s="60"/>
      <c r="U262576" s="60"/>
      <c r="V262576" s="60"/>
      <c r="W262576" s="60"/>
    </row>
    <row r="262577" spans="1:23" s="56" customFormat="1">
      <c r="A262577" s="60"/>
      <c r="B262577" s="60"/>
      <c r="D262577" s="60" t="s">
        <v>514</v>
      </c>
      <c r="E262577" s="258"/>
      <c r="F262577" s="106"/>
      <c r="G262577" s="106"/>
      <c r="H262577" s="60"/>
      <c r="I262577" s="60"/>
      <c r="J262577" s="60"/>
      <c r="K262577" s="32"/>
      <c r="L262577" s="32"/>
      <c r="M262577" s="32"/>
      <c r="N262577" s="32"/>
      <c r="O262577" s="32"/>
      <c r="P262577" s="32"/>
      <c r="Q262577" s="32"/>
      <c r="R262577" s="32"/>
      <c r="S262577" s="32"/>
      <c r="T262577" s="60"/>
      <c r="U262577" s="60"/>
      <c r="V262577" s="60"/>
      <c r="W262577" s="60"/>
    </row>
    <row r="262578" spans="1:23" s="56" customFormat="1">
      <c r="A262578" s="60"/>
      <c r="B262578" s="60"/>
      <c r="D262578" s="60" t="s">
        <v>515</v>
      </c>
      <c r="E262578" s="258"/>
      <c r="F262578" s="106"/>
      <c r="G262578" s="106"/>
      <c r="H262578" s="60"/>
      <c r="I262578" s="60"/>
      <c r="J262578" s="60"/>
      <c r="K262578" s="32"/>
      <c r="L262578" s="32"/>
      <c r="M262578" s="32"/>
      <c r="N262578" s="32"/>
      <c r="O262578" s="32"/>
      <c r="P262578" s="32"/>
      <c r="Q262578" s="32"/>
      <c r="R262578" s="32"/>
      <c r="S262578" s="32"/>
      <c r="T262578" s="60"/>
      <c r="U262578" s="60"/>
      <c r="V262578" s="60"/>
      <c r="W262578" s="60"/>
    </row>
    <row r="262579" spans="1:23" s="56" customFormat="1">
      <c r="A262579" s="60"/>
      <c r="B262579" s="60"/>
      <c r="D262579" s="60" t="s">
        <v>516</v>
      </c>
      <c r="E262579" s="258"/>
      <c r="F262579" s="106"/>
      <c r="G262579" s="106"/>
      <c r="H262579" s="60"/>
      <c r="I262579" s="60"/>
      <c r="J262579" s="60"/>
      <c r="K262579" s="32"/>
      <c r="L262579" s="32"/>
      <c r="M262579" s="32"/>
      <c r="N262579" s="32"/>
      <c r="O262579" s="32"/>
      <c r="P262579" s="32"/>
      <c r="Q262579" s="32"/>
      <c r="R262579" s="32"/>
      <c r="S262579" s="32"/>
      <c r="T262579" s="60"/>
      <c r="U262579" s="60"/>
      <c r="V262579" s="60"/>
      <c r="W262579" s="60"/>
    </row>
    <row r="262580" spans="1:23" s="56" customFormat="1">
      <c r="A262580" s="60"/>
      <c r="B262580" s="60"/>
      <c r="D262580" s="60" t="s">
        <v>517</v>
      </c>
      <c r="E262580" s="258"/>
      <c r="F262580" s="106"/>
      <c r="G262580" s="106"/>
      <c r="H262580" s="60"/>
      <c r="I262580" s="60"/>
      <c r="J262580" s="60"/>
      <c r="K262580" s="32"/>
      <c r="L262580" s="32"/>
      <c r="M262580" s="32"/>
      <c r="N262580" s="32"/>
      <c r="O262580" s="32"/>
      <c r="P262580" s="32"/>
      <c r="Q262580" s="32"/>
      <c r="R262580" s="32"/>
      <c r="S262580" s="32"/>
      <c r="T262580" s="60"/>
      <c r="U262580" s="60"/>
      <c r="V262580" s="60"/>
      <c r="W262580" s="60"/>
    </row>
    <row r="262581" spans="1:23" s="56" customFormat="1">
      <c r="A262581" s="60"/>
      <c r="B262581" s="60"/>
      <c r="D262581" s="60" t="s">
        <v>518</v>
      </c>
      <c r="E262581" s="258"/>
      <c r="F262581" s="106"/>
      <c r="G262581" s="106"/>
      <c r="H262581" s="60"/>
      <c r="I262581" s="60"/>
      <c r="J262581" s="60"/>
      <c r="K262581" s="32"/>
      <c r="L262581" s="32"/>
      <c r="M262581" s="32"/>
      <c r="N262581" s="32"/>
      <c r="O262581" s="32"/>
      <c r="P262581" s="32"/>
      <c r="Q262581" s="32"/>
      <c r="R262581" s="32"/>
      <c r="S262581" s="32"/>
      <c r="T262581" s="60"/>
      <c r="U262581" s="60"/>
      <c r="V262581" s="60"/>
      <c r="W262581" s="60"/>
    </row>
    <row r="262582" spans="1:23" s="56" customFormat="1">
      <c r="A262582" s="60"/>
      <c r="B262582" s="60"/>
      <c r="D262582" s="60" t="s">
        <v>519</v>
      </c>
      <c r="E262582" s="258"/>
      <c r="F262582" s="106"/>
      <c r="G262582" s="106"/>
      <c r="H262582" s="60"/>
      <c r="I262582" s="60"/>
      <c r="J262582" s="60"/>
      <c r="K262582" s="32"/>
      <c r="L262582" s="32"/>
      <c r="M262582" s="32"/>
      <c r="N262582" s="32"/>
      <c r="O262582" s="32"/>
      <c r="P262582" s="32"/>
      <c r="Q262582" s="32"/>
      <c r="R262582" s="32"/>
      <c r="S262582" s="32"/>
      <c r="T262582" s="60"/>
      <c r="U262582" s="60"/>
      <c r="V262582" s="60"/>
      <c r="W262582" s="60"/>
    </row>
    <row r="262583" spans="1:23" s="56" customFormat="1">
      <c r="A262583" s="60"/>
      <c r="B262583" s="60"/>
      <c r="D262583" s="60" t="s">
        <v>520</v>
      </c>
      <c r="E262583" s="258"/>
      <c r="F262583" s="106"/>
      <c r="G262583" s="106"/>
      <c r="H262583" s="60"/>
      <c r="I262583" s="60"/>
      <c r="J262583" s="60"/>
      <c r="K262583" s="32"/>
      <c r="L262583" s="32"/>
      <c r="M262583" s="32"/>
      <c r="N262583" s="32"/>
      <c r="O262583" s="32"/>
      <c r="P262583" s="32"/>
      <c r="Q262583" s="32"/>
      <c r="R262583" s="32"/>
      <c r="S262583" s="32"/>
      <c r="T262583" s="60"/>
      <c r="U262583" s="60"/>
      <c r="V262583" s="60"/>
      <c r="W262583" s="60"/>
    </row>
    <row r="262584" spans="1:23" s="56" customFormat="1">
      <c r="A262584" s="60"/>
      <c r="B262584" s="60"/>
      <c r="D262584" s="60" t="s">
        <v>521</v>
      </c>
      <c r="E262584" s="258"/>
      <c r="F262584" s="106"/>
      <c r="G262584" s="106"/>
      <c r="H262584" s="60"/>
      <c r="I262584" s="60"/>
      <c r="J262584" s="60"/>
      <c r="K262584" s="32"/>
      <c r="L262584" s="32"/>
      <c r="M262584" s="32"/>
      <c r="N262584" s="32"/>
      <c r="O262584" s="32"/>
      <c r="P262584" s="32"/>
      <c r="Q262584" s="32"/>
      <c r="R262584" s="32"/>
      <c r="S262584" s="32"/>
      <c r="T262584" s="60"/>
      <c r="U262584" s="60"/>
      <c r="V262584" s="60"/>
      <c r="W262584" s="60"/>
    </row>
    <row r="262585" spans="1:23" s="56" customFormat="1">
      <c r="A262585" s="60"/>
      <c r="B262585" s="60"/>
      <c r="D262585" s="60" t="s">
        <v>522</v>
      </c>
      <c r="E262585" s="258"/>
      <c r="F262585" s="106"/>
      <c r="G262585" s="106"/>
      <c r="H262585" s="60"/>
      <c r="I262585" s="60"/>
      <c r="J262585" s="60"/>
      <c r="K262585" s="32"/>
      <c r="L262585" s="32"/>
      <c r="M262585" s="32"/>
      <c r="N262585" s="32"/>
      <c r="O262585" s="32"/>
      <c r="P262585" s="32"/>
      <c r="Q262585" s="32"/>
      <c r="R262585" s="32"/>
      <c r="S262585" s="32"/>
      <c r="T262585" s="60"/>
      <c r="U262585" s="60"/>
      <c r="V262585" s="60"/>
      <c r="W262585" s="60"/>
    </row>
    <row r="262586" spans="1:23" s="56" customFormat="1">
      <c r="A262586" s="60"/>
      <c r="B262586" s="60"/>
      <c r="D262586" s="60" t="s">
        <v>523</v>
      </c>
      <c r="E262586" s="258"/>
      <c r="F262586" s="106"/>
      <c r="G262586" s="106"/>
      <c r="H262586" s="60"/>
      <c r="I262586" s="60"/>
      <c r="J262586" s="60"/>
      <c r="K262586" s="32"/>
      <c r="L262586" s="32"/>
      <c r="M262586" s="32"/>
      <c r="N262586" s="32"/>
      <c r="O262586" s="32"/>
      <c r="P262586" s="32"/>
      <c r="Q262586" s="32"/>
      <c r="R262586" s="32"/>
      <c r="S262586" s="32"/>
      <c r="T262586" s="60"/>
      <c r="U262586" s="60"/>
      <c r="V262586" s="60"/>
      <c r="W262586" s="60"/>
    </row>
    <row r="262587" spans="1:23" s="56" customFormat="1">
      <c r="A262587" s="60"/>
      <c r="B262587" s="60"/>
      <c r="D262587" s="60" t="s">
        <v>524</v>
      </c>
      <c r="E262587" s="258"/>
      <c r="F262587" s="106"/>
      <c r="G262587" s="106"/>
      <c r="H262587" s="60"/>
      <c r="I262587" s="60"/>
      <c r="J262587" s="60"/>
      <c r="K262587" s="32"/>
      <c r="L262587" s="32"/>
      <c r="M262587" s="32"/>
      <c r="N262587" s="32"/>
      <c r="O262587" s="32"/>
      <c r="P262587" s="32"/>
      <c r="Q262587" s="32"/>
      <c r="R262587" s="32"/>
      <c r="S262587" s="32"/>
      <c r="T262587" s="60"/>
      <c r="U262587" s="60"/>
      <c r="V262587" s="60"/>
      <c r="W262587" s="60"/>
    </row>
    <row r="262588" spans="1:23" s="56" customFormat="1">
      <c r="A262588" s="60"/>
      <c r="B262588" s="60"/>
      <c r="D262588" s="60" t="s">
        <v>525</v>
      </c>
      <c r="E262588" s="258"/>
      <c r="F262588" s="106"/>
      <c r="G262588" s="106"/>
      <c r="H262588" s="60"/>
      <c r="I262588" s="60"/>
      <c r="J262588" s="60"/>
      <c r="K262588" s="32"/>
      <c r="L262588" s="32"/>
      <c r="M262588" s="32"/>
      <c r="N262588" s="32"/>
      <c r="O262588" s="32"/>
      <c r="P262588" s="32"/>
      <c r="Q262588" s="32"/>
      <c r="R262588" s="32"/>
      <c r="S262588" s="32"/>
      <c r="T262588" s="60"/>
      <c r="U262588" s="60"/>
      <c r="V262588" s="60"/>
      <c r="W262588" s="60"/>
    </row>
    <row r="262589" spans="1:23" s="56" customFormat="1">
      <c r="A262589" s="60"/>
      <c r="B262589" s="60"/>
      <c r="D262589" s="60" t="s">
        <v>526</v>
      </c>
      <c r="E262589" s="258"/>
      <c r="F262589" s="106"/>
      <c r="G262589" s="106"/>
      <c r="H262589" s="60"/>
      <c r="I262589" s="60"/>
      <c r="J262589" s="60"/>
      <c r="K262589" s="32"/>
      <c r="L262589" s="32"/>
      <c r="M262589" s="32"/>
      <c r="N262589" s="32"/>
      <c r="O262589" s="32"/>
      <c r="P262589" s="32"/>
      <c r="Q262589" s="32"/>
      <c r="R262589" s="32"/>
      <c r="S262589" s="32"/>
      <c r="T262589" s="60"/>
      <c r="U262589" s="60"/>
      <c r="V262589" s="60"/>
      <c r="W262589" s="60"/>
    </row>
    <row r="262590" spans="1:23" s="56" customFormat="1">
      <c r="A262590" s="60"/>
      <c r="B262590" s="60"/>
      <c r="D262590" s="60" t="s">
        <v>527</v>
      </c>
      <c r="E262590" s="258"/>
      <c r="F262590" s="106"/>
      <c r="G262590" s="106"/>
      <c r="H262590" s="60"/>
      <c r="I262590" s="60"/>
      <c r="J262590" s="60"/>
      <c r="K262590" s="32"/>
      <c r="L262590" s="32"/>
      <c r="M262590" s="32"/>
      <c r="N262590" s="32"/>
      <c r="O262590" s="32"/>
      <c r="P262590" s="32"/>
      <c r="Q262590" s="32"/>
      <c r="R262590" s="32"/>
      <c r="S262590" s="32"/>
      <c r="T262590" s="60"/>
      <c r="U262590" s="60"/>
      <c r="V262590" s="60"/>
      <c r="W262590" s="60"/>
    </row>
    <row r="278888" spans="1:23" s="56" customFormat="1">
      <c r="A278888" s="60"/>
      <c r="B278888" s="60"/>
      <c r="D278888" s="60" t="s">
        <v>85</v>
      </c>
      <c r="E278888" s="258"/>
      <c r="F278888" s="106"/>
      <c r="G278888" s="106"/>
      <c r="H278888" s="60"/>
      <c r="I278888" s="60"/>
      <c r="J278888" s="60"/>
      <c r="K278888" s="32"/>
      <c r="L278888" s="32"/>
      <c r="M278888" s="32"/>
      <c r="N278888" s="32"/>
      <c r="O278888" s="32"/>
      <c r="P278888" s="32"/>
      <c r="Q278888" s="32"/>
      <c r="R278888" s="32"/>
      <c r="S278888" s="32"/>
      <c r="T278888" s="60"/>
      <c r="U278888" s="60"/>
      <c r="V278888" s="60"/>
      <c r="W278888" s="60"/>
    </row>
    <row r="278889" spans="1:23" s="56" customFormat="1">
      <c r="A278889" s="60"/>
      <c r="B278889" s="60"/>
      <c r="D278889" s="60" t="s">
        <v>88</v>
      </c>
      <c r="E278889" s="258"/>
      <c r="F278889" s="106"/>
      <c r="G278889" s="106"/>
      <c r="H278889" s="60"/>
      <c r="I278889" s="60"/>
      <c r="J278889" s="60"/>
      <c r="K278889" s="32"/>
      <c r="L278889" s="32"/>
      <c r="M278889" s="32"/>
      <c r="N278889" s="32"/>
      <c r="O278889" s="32"/>
      <c r="P278889" s="32"/>
      <c r="Q278889" s="32"/>
      <c r="R278889" s="32"/>
      <c r="S278889" s="32"/>
      <c r="T278889" s="60"/>
      <c r="U278889" s="60"/>
      <c r="V278889" s="60"/>
      <c r="W278889" s="60"/>
    </row>
    <row r="278890" spans="1:23" s="56" customFormat="1">
      <c r="A278890" s="60"/>
      <c r="B278890" s="60"/>
      <c r="D278890" s="60" t="s">
        <v>443</v>
      </c>
      <c r="E278890" s="258"/>
      <c r="F278890" s="106"/>
      <c r="G278890" s="106"/>
      <c r="H278890" s="60"/>
      <c r="I278890" s="60"/>
      <c r="J278890" s="60"/>
      <c r="K278890" s="32"/>
      <c r="L278890" s="32"/>
      <c r="M278890" s="32"/>
      <c r="N278890" s="32"/>
      <c r="O278890" s="32"/>
      <c r="P278890" s="32"/>
      <c r="Q278890" s="32"/>
      <c r="R278890" s="32"/>
      <c r="S278890" s="32"/>
      <c r="T278890" s="60"/>
      <c r="U278890" s="60"/>
      <c r="V278890" s="60"/>
      <c r="W278890" s="60"/>
    </row>
    <row r="278891" spans="1:23" s="56" customFormat="1">
      <c r="A278891" s="60"/>
      <c r="B278891" s="60"/>
      <c r="D278891" s="60" t="s">
        <v>444</v>
      </c>
      <c r="E278891" s="258"/>
      <c r="F278891" s="106"/>
      <c r="G278891" s="106"/>
      <c r="H278891" s="60"/>
      <c r="I278891" s="60"/>
      <c r="J278891" s="60"/>
      <c r="K278891" s="32"/>
      <c r="L278891" s="32"/>
      <c r="M278891" s="32"/>
      <c r="N278891" s="32"/>
      <c r="O278891" s="32"/>
      <c r="P278891" s="32"/>
      <c r="Q278891" s="32"/>
      <c r="R278891" s="32"/>
      <c r="S278891" s="32"/>
      <c r="T278891" s="60"/>
      <c r="U278891" s="60"/>
      <c r="V278891" s="60"/>
      <c r="W278891" s="60"/>
    </row>
    <row r="278892" spans="1:23" s="56" customFormat="1">
      <c r="A278892" s="60"/>
      <c r="B278892" s="60"/>
      <c r="D278892" s="60" t="s">
        <v>445</v>
      </c>
      <c r="E278892" s="258"/>
      <c r="F278892" s="106"/>
      <c r="G278892" s="106"/>
      <c r="H278892" s="60"/>
      <c r="I278892" s="60"/>
      <c r="J278892" s="60"/>
      <c r="K278892" s="32"/>
      <c r="L278892" s="32"/>
      <c r="M278892" s="32"/>
      <c r="N278892" s="32"/>
      <c r="O278892" s="32"/>
      <c r="P278892" s="32"/>
      <c r="Q278892" s="32"/>
      <c r="R278892" s="32"/>
      <c r="S278892" s="32"/>
      <c r="T278892" s="60"/>
      <c r="U278892" s="60"/>
      <c r="V278892" s="60"/>
      <c r="W278892" s="60"/>
    </row>
    <row r="278893" spans="1:23" s="56" customFormat="1">
      <c r="A278893" s="60"/>
      <c r="B278893" s="60"/>
      <c r="D278893" s="60" t="s">
        <v>446</v>
      </c>
      <c r="E278893" s="258"/>
      <c r="F278893" s="106"/>
      <c r="G278893" s="106"/>
      <c r="H278893" s="60"/>
      <c r="I278893" s="60"/>
      <c r="J278893" s="60"/>
      <c r="K278893" s="32"/>
      <c r="L278893" s="32"/>
      <c r="M278893" s="32"/>
      <c r="N278893" s="32"/>
      <c r="O278893" s="32"/>
      <c r="P278893" s="32"/>
      <c r="Q278893" s="32"/>
      <c r="R278893" s="32"/>
      <c r="S278893" s="32"/>
      <c r="T278893" s="60"/>
      <c r="U278893" s="60"/>
      <c r="V278893" s="60"/>
      <c r="W278893" s="60"/>
    </row>
    <row r="278894" spans="1:23" s="56" customFormat="1">
      <c r="A278894" s="60"/>
      <c r="B278894" s="60"/>
      <c r="D278894" s="60" t="s">
        <v>447</v>
      </c>
      <c r="E278894" s="258"/>
      <c r="F278894" s="106"/>
      <c r="G278894" s="106"/>
      <c r="H278894" s="60"/>
      <c r="I278894" s="60"/>
      <c r="J278894" s="60"/>
      <c r="K278894" s="32"/>
      <c r="L278894" s="32"/>
      <c r="M278894" s="32"/>
      <c r="N278894" s="32"/>
      <c r="O278894" s="32"/>
      <c r="P278894" s="32"/>
      <c r="Q278894" s="32"/>
      <c r="R278894" s="32"/>
      <c r="S278894" s="32"/>
      <c r="T278894" s="60"/>
      <c r="U278894" s="60"/>
      <c r="V278894" s="60"/>
      <c r="W278894" s="60"/>
    </row>
    <row r="278895" spans="1:23" s="56" customFormat="1">
      <c r="A278895" s="60"/>
      <c r="B278895" s="60"/>
      <c r="D278895" s="60" t="s">
        <v>448</v>
      </c>
      <c r="E278895" s="258"/>
      <c r="F278895" s="106"/>
      <c r="G278895" s="106"/>
      <c r="H278895" s="60"/>
      <c r="I278895" s="60"/>
      <c r="J278895" s="60"/>
      <c r="K278895" s="32"/>
      <c r="L278895" s="32"/>
      <c r="M278895" s="32"/>
      <c r="N278895" s="32"/>
      <c r="O278895" s="32"/>
      <c r="P278895" s="32"/>
      <c r="Q278895" s="32"/>
      <c r="R278895" s="32"/>
      <c r="S278895" s="32"/>
      <c r="T278895" s="60"/>
      <c r="U278895" s="60"/>
      <c r="V278895" s="60"/>
      <c r="W278895" s="60"/>
    </row>
    <row r="278896" spans="1:23" s="56" customFormat="1">
      <c r="A278896" s="60"/>
      <c r="B278896" s="60"/>
      <c r="D278896" s="60" t="s">
        <v>449</v>
      </c>
      <c r="E278896" s="258"/>
      <c r="F278896" s="106"/>
      <c r="G278896" s="106"/>
      <c r="H278896" s="60"/>
      <c r="I278896" s="60"/>
      <c r="J278896" s="60"/>
      <c r="K278896" s="32"/>
      <c r="L278896" s="32"/>
      <c r="M278896" s="32"/>
      <c r="N278896" s="32"/>
      <c r="O278896" s="32"/>
      <c r="P278896" s="32"/>
      <c r="Q278896" s="32"/>
      <c r="R278896" s="32"/>
      <c r="S278896" s="32"/>
      <c r="T278896" s="60"/>
      <c r="U278896" s="60"/>
      <c r="V278896" s="60"/>
      <c r="W278896" s="60"/>
    </row>
    <row r="278897" spans="1:23" s="56" customFormat="1">
      <c r="A278897" s="60"/>
      <c r="B278897" s="60"/>
      <c r="D278897" s="60" t="s">
        <v>450</v>
      </c>
      <c r="E278897" s="258"/>
      <c r="F278897" s="106"/>
      <c r="G278897" s="106"/>
      <c r="H278897" s="60"/>
      <c r="I278897" s="60"/>
      <c r="J278897" s="60"/>
      <c r="K278897" s="32"/>
      <c r="L278897" s="32"/>
      <c r="M278897" s="32"/>
      <c r="N278897" s="32"/>
      <c r="O278897" s="32"/>
      <c r="P278897" s="32"/>
      <c r="Q278897" s="32"/>
      <c r="R278897" s="32"/>
      <c r="S278897" s="32"/>
      <c r="T278897" s="60"/>
      <c r="U278897" s="60"/>
      <c r="V278897" s="60"/>
      <c r="W278897" s="60"/>
    </row>
    <row r="278898" spans="1:23" s="56" customFormat="1">
      <c r="A278898" s="60"/>
      <c r="B278898" s="60"/>
      <c r="D278898" s="60" t="s">
        <v>451</v>
      </c>
      <c r="E278898" s="258"/>
      <c r="F278898" s="106"/>
      <c r="G278898" s="106"/>
      <c r="H278898" s="60"/>
      <c r="I278898" s="60"/>
      <c r="J278898" s="60"/>
      <c r="K278898" s="32"/>
      <c r="L278898" s="32"/>
      <c r="M278898" s="32"/>
      <c r="N278898" s="32"/>
      <c r="O278898" s="32"/>
      <c r="P278898" s="32"/>
      <c r="Q278898" s="32"/>
      <c r="R278898" s="32"/>
      <c r="S278898" s="32"/>
      <c r="T278898" s="60"/>
      <c r="U278898" s="60"/>
      <c r="V278898" s="60"/>
      <c r="W278898" s="60"/>
    </row>
    <row r="278899" spans="1:23" s="56" customFormat="1">
      <c r="A278899" s="60"/>
      <c r="B278899" s="60"/>
      <c r="D278899" s="60" t="s">
        <v>452</v>
      </c>
      <c r="E278899" s="258"/>
      <c r="F278899" s="106"/>
      <c r="G278899" s="106"/>
      <c r="H278899" s="60"/>
      <c r="I278899" s="60"/>
      <c r="J278899" s="60"/>
      <c r="K278899" s="32"/>
      <c r="L278899" s="32"/>
      <c r="M278899" s="32"/>
      <c r="N278899" s="32"/>
      <c r="O278899" s="32"/>
      <c r="P278899" s="32"/>
      <c r="Q278899" s="32"/>
      <c r="R278899" s="32"/>
      <c r="S278899" s="32"/>
      <c r="T278899" s="60"/>
      <c r="U278899" s="60"/>
      <c r="V278899" s="60"/>
      <c r="W278899" s="60"/>
    </row>
    <row r="278900" spans="1:23" s="56" customFormat="1">
      <c r="A278900" s="60"/>
      <c r="B278900" s="60"/>
      <c r="D278900" s="60" t="s">
        <v>453</v>
      </c>
      <c r="E278900" s="258"/>
      <c r="F278900" s="106"/>
      <c r="G278900" s="106"/>
      <c r="H278900" s="60"/>
      <c r="I278900" s="60"/>
      <c r="J278900" s="60"/>
      <c r="K278900" s="32"/>
      <c r="L278900" s="32"/>
      <c r="M278900" s="32"/>
      <c r="N278900" s="32"/>
      <c r="O278900" s="32"/>
      <c r="P278900" s="32"/>
      <c r="Q278900" s="32"/>
      <c r="R278900" s="32"/>
      <c r="S278900" s="32"/>
      <c r="T278900" s="60"/>
      <c r="U278900" s="60"/>
      <c r="V278900" s="60"/>
      <c r="W278900" s="60"/>
    </row>
    <row r="278901" spans="1:23" s="56" customFormat="1">
      <c r="A278901" s="60"/>
      <c r="B278901" s="60"/>
      <c r="D278901" s="60" t="s">
        <v>454</v>
      </c>
      <c r="E278901" s="258"/>
      <c r="F278901" s="106"/>
      <c r="G278901" s="106"/>
      <c r="H278901" s="60"/>
      <c r="I278901" s="60"/>
      <c r="J278901" s="60"/>
      <c r="K278901" s="32"/>
      <c r="L278901" s="32"/>
      <c r="M278901" s="32"/>
      <c r="N278901" s="32"/>
      <c r="O278901" s="32"/>
      <c r="P278901" s="32"/>
      <c r="Q278901" s="32"/>
      <c r="R278901" s="32"/>
      <c r="S278901" s="32"/>
      <c r="T278901" s="60"/>
      <c r="U278901" s="60"/>
      <c r="V278901" s="60"/>
      <c r="W278901" s="60"/>
    </row>
    <row r="278902" spans="1:23" s="56" customFormat="1">
      <c r="A278902" s="60"/>
      <c r="B278902" s="60"/>
      <c r="D278902" s="60" t="s">
        <v>455</v>
      </c>
      <c r="E278902" s="258"/>
      <c r="F278902" s="106"/>
      <c r="G278902" s="106"/>
      <c r="H278902" s="60"/>
      <c r="I278902" s="60"/>
      <c r="J278902" s="60"/>
      <c r="K278902" s="32"/>
      <c r="L278902" s="32"/>
      <c r="M278902" s="32"/>
      <c r="N278902" s="32"/>
      <c r="O278902" s="32"/>
      <c r="P278902" s="32"/>
      <c r="Q278902" s="32"/>
      <c r="R278902" s="32"/>
      <c r="S278902" s="32"/>
      <c r="T278902" s="60"/>
      <c r="U278902" s="60"/>
      <c r="V278902" s="60"/>
      <c r="W278902" s="60"/>
    </row>
    <row r="278903" spans="1:23" s="56" customFormat="1">
      <c r="A278903" s="60"/>
      <c r="B278903" s="60"/>
      <c r="D278903" s="60" t="s">
        <v>456</v>
      </c>
      <c r="E278903" s="258"/>
      <c r="F278903" s="106"/>
      <c r="G278903" s="106"/>
      <c r="H278903" s="60"/>
      <c r="I278903" s="60"/>
      <c r="J278903" s="60"/>
      <c r="K278903" s="32"/>
      <c r="L278903" s="32"/>
      <c r="M278903" s="32"/>
      <c r="N278903" s="32"/>
      <c r="O278903" s="32"/>
      <c r="P278903" s="32"/>
      <c r="Q278903" s="32"/>
      <c r="R278903" s="32"/>
      <c r="S278903" s="32"/>
      <c r="T278903" s="60"/>
      <c r="U278903" s="60"/>
      <c r="V278903" s="60"/>
      <c r="W278903" s="60"/>
    </row>
    <row r="278904" spans="1:23" s="56" customFormat="1">
      <c r="A278904" s="60"/>
      <c r="B278904" s="60"/>
      <c r="D278904" s="60" t="s">
        <v>457</v>
      </c>
      <c r="E278904" s="258"/>
      <c r="F278904" s="106"/>
      <c r="G278904" s="106"/>
      <c r="H278904" s="60"/>
      <c r="I278904" s="60"/>
      <c r="J278904" s="60"/>
      <c r="K278904" s="32"/>
      <c r="L278904" s="32"/>
      <c r="M278904" s="32"/>
      <c r="N278904" s="32"/>
      <c r="O278904" s="32"/>
      <c r="P278904" s="32"/>
      <c r="Q278904" s="32"/>
      <c r="R278904" s="32"/>
      <c r="S278904" s="32"/>
      <c r="T278904" s="60"/>
      <c r="U278904" s="60"/>
      <c r="V278904" s="60"/>
      <c r="W278904" s="60"/>
    </row>
    <row r="278905" spans="1:23" s="56" customFormat="1">
      <c r="A278905" s="60"/>
      <c r="B278905" s="60"/>
      <c r="D278905" s="60" t="s">
        <v>458</v>
      </c>
      <c r="E278905" s="258"/>
      <c r="F278905" s="106"/>
      <c r="G278905" s="106"/>
      <c r="H278905" s="60"/>
      <c r="I278905" s="60"/>
      <c r="J278905" s="60"/>
      <c r="K278905" s="32"/>
      <c r="L278905" s="32"/>
      <c r="M278905" s="32"/>
      <c r="N278905" s="32"/>
      <c r="O278905" s="32"/>
      <c r="P278905" s="32"/>
      <c r="Q278905" s="32"/>
      <c r="R278905" s="32"/>
      <c r="S278905" s="32"/>
      <c r="T278905" s="60"/>
      <c r="U278905" s="60"/>
      <c r="V278905" s="60"/>
      <c r="W278905" s="60"/>
    </row>
    <row r="278906" spans="1:23" s="56" customFormat="1">
      <c r="A278906" s="60"/>
      <c r="B278906" s="60"/>
      <c r="D278906" s="60" t="s">
        <v>459</v>
      </c>
      <c r="E278906" s="258"/>
      <c r="F278906" s="106"/>
      <c r="G278906" s="106"/>
      <c r="H278906" s="60"/>
      <c r="I278906" s="60"/>
      <c r="J278906" s="60"/>
      <c r="K278906" s="32"/>
      <c r="L278906" s="32"/>
      <c r="M278906" s="32"/>
      <c r="N278906" s="32"/>
      <c r="O278906" s="32"/>
      <c r="P278906" s="32"/>
      <c r="Q278906" s="32"/>
      <c r="R278906" s="32"/>
      <c r="S278906" s="32"/>
      <c r="T278906" s="60"/>
      <c r="U278906" s="60"/>
      <c r="V278906" s="60"/>
      <c r="W278906" s="60"/>
    </row>
    <row r="278907" spans="1:23" s="56" customFormat="1">
      <c r="A278907" s="60"/>
      <c r="B278907" s="60"/>
      <c r="D278907" s="60" t="s">
        <v>460</v>
      </c>
      <c r="E278907" s="258"/>
      <c r="F278907" s="106"/>
      <c r="G278907" s="106"/>
      <c r="H278907" s="60"/>
      <c r="I278907" s="60"/>
      <c r="J278907" s="60"/>
      <c r="K278907" s="32"/>
      <c r="L278907" s="32"/>
      <c r="M278907" s="32"/>
      <c r="N278907" s="32"/>
      <c r="O278907" s="32"/>
      <c r="P278907" s="32"/>
      <c r="Q278907" s="32"/>
      <c r="R278907" s="32"/>
      <c r="S278907" s="32"/>
      <c r="T278907" s="60"/>
      <c r="U278907" s="60"/>
      <c r="V278907" s="60"/>
      <c r="W278907" s="60"/>
    </row>
    <row r="278908" spans="1:23" s="56" customFormat="1">
      <c r="A278908" s="60"/>
      <c r="B278908" s="60"/>
      <c r="D278908" s="60" t="s">
        <v>461</v>
      </c>
      <c r="E278908" s="258"/>
      <c r="F278908" s="106"/>
      <c r="G278908" s="106"/>
      <c r="H278908" s="60"/>
      <c r="I278908" s="60"/>
      <c r="J278908" s="60"/>
      <c r="K278908" s="32"/>
      <c r="L278908" s="32"/>
      <c r="M278908" s="32"/>
      <c r="N278908" s="32"/>
      <c r="O278908" s="32"/>
      <c r="P278908" s="32"/>
      <c r="Q278908" s="32"/>
      <c r="R278908" s="32"/>
      <c r="S278908" s="32"/>
      <c r="T278908" s="60"/>
      <c r="U278908" s="60"/>
      <c r="V278908" s="60"/>
      <c r="W278908" s="60"/>
    </row>
    <row r="278909" spans="1:23" s="56" customFormat="1">
      <c r="A278909" s="60"/>
      <c r="B278909" s="60"/>
      <c r="D278909" s="60" t="s">
        <v>462</v>
      </c>
      <c r="E278909" s="258"/>
      <c r="F278909" s="106"/>
      <c r="G278909" s="106"/>
      <c r="H278909" s="60"/>
      <c r="I278909" s="60"/>
      <c r="J278909" s="60"/>
      <c r="K278909" s="32"/>
      <c r="L278909" s="32"/>
      <c r="M278909" s="32"/>
      <c r="N278909" s="32"/>
      <c r="O278909" s="32"/>
      <c r="P278909" s="32"/>
      <c r="Q278909" s="32"/>
      <c r="R278909" s="32"/>
      <c r="S278909" s="32"/>
      <c r="T278909" s="60"/>
      <c r="U278909" s="60"/>
      <c r="V278909" s="60"/>
      <c r="W278909" s="60"/>
    </row>
    <row r="278910" spans="1:23" s="56" customFormat="1">
      <c r="A278910" s="60"/>
      <c r="B278910" s="60"/>
      <c r="D278910" s="60" t="s">
        <v>463</v>
      </c>
      <c r="E278910" s="258"/>
      <c r="F278910" s="106"/>
      <c r="G278910" s="106"/>
      <c r="H278910" s="60"/>
      <c r="I278910" s="60"/>
      <c r="J278910" s="60"/>
      <c r="K278910" s="32"/>
      <c r="L278910" s="32"/>
      <c r="M278910" s="32"/>
      <c r="N278910" s="32"/>
      <c r="O278910" s="32"/>
      <c r="P278910" s="32"/>
      <c r="Q278910" s="32"/>
      <c r="R278910" s="32"/>
      <c r="S278910" s="32"/>
      <c r="T278910" s="60"/>
      <c r="U278910" s="60"/>
      <c r="V278910" s="60"/>
      <c r="W278910" s="60"/>
    </row>
    <row r="278911" spans="1:23" s="56" customFormat="1">
      <c r="A278911" s="60"/>
      <c r="B278911" s="60"/>
      <c r="D278911" s="60" t="s">
        <v>464</v>
      </c>
      <c r="E278911" s="258"/>
      <c r="F278911" s="106"/>
      <c r="G278911" s="106"/>
      <c r="H278911" s="60"/>
      <c r="I278911" s="60"/>
      <c r="J278911" s="60"/>
      <c r="K278911" s="32"/>
      <c r="L278911" s="32"/>
      <c r="M278911" s="32"/>
      <c r="N278911" s="32"/>
      <c r="O278911" s="32"/>
      <c r="P278911" s="32"/>
      <c r="Q278911" s="32"/>
      <c r="R278911" s="32"/>
      <c r="S278911" s="32"/>
      <c r="T278911" s="60"/>
      <c r="U278911" s="60"/>
      <c r="V278911" s="60"/>
      <c r="W278911" s="60"/>
    </row>
    <row r="278912" spans="1:23" s="56" customFormat="1">
      <c r="A278912" s="60"/>
      <c r="B278912" s="60"/>
      <c r="D278912" s="60" t="s">
        <v>465</v>
      </c>
      <c r="E278912" s="258"/>
      <c r="F278912" s="106"/>
      <c r="G278912" s="106"/>
      <c r="H278912" s="60"/>
      <c r="I278912" s="60"/>
      <c r="J278912" s="60"/>
      <c r="K278912" s="32"/>
      <c r="L278912" s="32"/>
      <c r="M278912" s="32"/>
      <c r="N278912" s="32"/>
      <c r="O278912" s="32"/>
      <c r="P278912" s="32"/>
      <c r="Q278912" s="32"/>
      <c r="R278912" s="32"/>
      <c r="S278912" s="32"/>
      <c r="T278912" s="60"/>
      <c r="U278912" s="60"/>
      <c r="V278912" s="60"/>
      <c r="W278912" s="60"/>
    </row>
    <row r="278913" spans="1:23" s="56" customFormat="1">
      <c r="A278913" s="60"/>
      <c r="B278913" s="60"/>
      <c r="D278913" s="60" t="s">
        <v>466</v>
      </c>
      <c r="E278913" s="258"/>
      <c r="F278913" s="106"/>
      <c r="G278913" s="106"/>
      <c r="H278913" s="60"/>
      <c r="I278913" s="60"/>
      <c r="J278913" s="60"/>
      <c r="K278913" s="32"/>
      <c r="L278913" s="32"/>
      <c r="M278913" s="32"/>
      <c r="N278913" s="32"/>
      <c r="O278913" s="32"/>
      <c r="P278913" s="32"/>
      <c r="Q278913" s="32"/>
      <c r="R278913" s="32"/>
      <c r="S278913" s="32"/>
      <c r="T278913" s="60"/>
      <c r="U278913" s="60"/>
      <c r="V278913" s="60"/>
      <c r="W278913" s="60"/>
    </row>
    <row r="278914" spans="1:23" s="56" customFormat="1">
      <c r="A278914" s="60"/>
      <c r="B278914" s="60"/>
      <c r="D278914" s="60" t="s">
        <v>467</v>
      </c>
      <c r="E278914" s="258"/>
      <c r="F278914" s="106"/>
      <c r="G278914" s="106"/>
      <c r="H278914" s="60"/>
      <c r="I278914" s="60"/>
      <c r="J278914" s="60"/>
      <c r="K278914" s="32"/>
      <c r="L278914" s="32"/>
      <c r="M278914" s="32"/>
      <c r="N278914" s="32"/>
      <c r="O278914" s="32"/>
      <c r="P278914" s="32"/>
      <c r="Q278914" s="32"/>
      <c r="R278914" s="32"/>
      <c r="S278914" s="32"/>
      <c r="T278914" s="60"/>
      <c r="U278914" s="60"/>
      <c r="V278914" s="60"/>
      <c r="W278914" s="60"/>
    </row>
    <row r="278915" spans="1:23" s="56" customFormat="1">
      <c r="A278915" s="60"/>
      <c r="B278915" s="60"/>
      <c r="D278915" s="60" t="s">
        <v>468</v>
      </c>
      <c r="E278915" s="258"/>
      <c r="F278915" s="106"/>
      <c r="G278915" s="106"/>
      <c r="H278915" s="60"/>
      <c r="I278915" s="60"/>
      <c r="J278915" s="60"/>
      <c r="K278915" s="32"/>
      <c r="L278915" s="32"/>
      <c r="M278915" s="32"/>
      <c r="N278915" s="32"/>
      <c r="O278915" s="32"/>
      <c r="P278915" s="32"/>
      <c r="Q278915" s="32"/>
      <c r="R278915" s="32"/>
      <c r="S278915" s="32"/>
      <c r="T278915" s="60"/>
      <c r="U278915" s="60"/>
      <c r="V278915" s="60"/>
      <c r="W278915" s="60"/>
    </row>
    <row r="278916" spans="1:23" s="56" customFormat="1">
      <c r="A278916" s="60"/>
      <c r="B278916" s="60"/>
      <c r="D278916" s="60" t="s">
        <v>469</v>
      </c>
      <c r="E278916" s="258"/>
      <c r="F278916" s="106"/>
      <c r="G278916" s="106"/>
      <c r="H278916" s="60"/>
      <c r="I278916" s="60"/>
      <c r="J278916" s="60"/>
      <c r="K278916" s="32"/>
      <c r="L278916" s="32"/>
      <c r="M278916" s="32"/>
      <c r="N278916" s="32"/>
      <c r="O278916" s="32"/>
      <c r="P278916" s="32"/>
      <c r="Q278916" s="32"/>
      <c r="R278916" s="32"/>
      <c r="S278916" s="32"/>
      <c r="T278916" s="60"/>
      <c r="U278916" s="60"/>
      <c r="V278916" s="60"/>
      <c r="W278916" s="60"/>
    </row>
    <row r="278917" spans="1:23" s="56" customFormat="1">
      <c r="A278917" s="60"/>
      <c r="B278917" s="60"/>
      <c r="D278917" s="60" t="s">
        <v>470</v>
      </c>
      <c r="E278917" s="258"/>
      <c r="F278917" s="106"/>
      <c r="G278917" s="106"/>
      <c r="H278917" s="60"/>
      <c r="I278917" s="60"/>
      <c r="J278917" s="60"/>
      <c r="K278917" s="32"/>
      <c r="L278917" s="32"/>
      <c r="M278917" s="32"/>
      <c r="N278917" s="32"/>
      <c r="O278917" s="32"/>
      <c r="P278917" s="32"/>
      <c r="Q278917" s="32"/>
      <c r="R278917" s="32"/>
      <c r="S278917" s="32"/>
      <c r="T278917" s="60"/>
      <c r="U278917" s="60"/>
      <c r="V278917" s="60"/>
      <c r="W278917" s="60"/>
    </row>
    <row r="278918" spans="1:23" s="56" customFormat="1">
      <c r="A278918" s="60"/>
      <c r="B278918" s="60"/>
      <c r="D278918" s="60" t="s">
        <v>471</v>
      </c>
      <c r="E278918" s="258"/>
      <c r="F278918" s="106"/>
      <c r="G278918" s="106"/>
      <c r="H278918" s="60"/>
      <c r="I278918" s="60"/>
      <c r="J278918" s="60"/>
      <c r="K278918" s="32"/>
      <c r="L278918" s="32"/>
      <c r="M278918" s="32"/>
      <c r="N278918" s="32"/>
      <c r="O278918" s="32"/>
      <c r="P278918" s="32"/>
      <c r="Q278918" s="32"/>
      <c r="R278918" s="32"/>
      <c r="S278918" s="32"/>
      <c r="T278918" s="60"/>
      <c r="U278918" s="60"/>
      <c r="V278918" s="60"/>
      <c r="W278918" s="60"/>
    </row>
    <row r="278919" spans="1:23" s="56" customFormat="1">
      <c r="A278919" s="60"/>
      <c r="B278919" s="60"/>
      <c r="D278919" s="60" t="s">
        <v>472</v>
      </c>
      <c r="E278919" s="258"/>
      <c r="F278919" s="106"/>
      <c r="G278919" s="106"/>
      <c r="H278919" s="60"/>
      <c r="I278919" s="60"/>
      <c r="J278919" s="60"/>
      <c r="K278919" s="32"/>
      <c r="L278919" s="32"/>
      <c r="M278919" s="32"/>
      <c r="N278919" s="32"/>
      <c r="O278919" s="32"/>
      <c r="P278919" s="32"/>
      <c r="Q278919" s="32"/>
      <c r="R278919" s="32"/>
      <c r="S278919" s="32"/>
      <c r="T278919" s="60"/>
      <c r="U278919" s="60"/>
      <c r="V278919" s="60"/>
      <c r="W278919" s="60"/>
    </row>
    <row r="278920" spans="1:23" s="56" customFormat="1">
      <c r="A278920" s="60"/>
      <c r="B278920" s="60"/>
      <c r="D278920" s="60" t="s">
        <v>473</v>
      </c>
      <c r="E278920" s="258"/>
      <c r="F278920" s="106"/>
      <c r="G278920" s="106"/>
      <c r="H278920" s="60"/>
      <c r="I278920" s="60"/>
      <c r="J278920" s="60"/>
      <c r="K278920" s="32"/>
      <c r="L278920" s="32"/>
      <c r="M278920" s="32"/>
      <c r="N278920" s="32"/>
      <c r="O278920" s="32"/>
      <c r="P278920" s="32"/>
      <c r="Q278920" s="32"/>
      <c r="R278920" s="32"/>
      <c r="S278920" s="32"/>
      <c r="T278920" s="60"/>
      <c r="U278920" s="60"/>
      <c r="V278920" s="60"/>
      <c r="W278920" s="60"/>
    </row>
    <row r="278921" spans="1:23" s="56" customFormat="1">
      <c r="A278921" s="60"/>
      <c r="B278921" s="60"/>
      <c r="D278921" s="60" t="s">
        <v>474</v>
      </c>
      <c r="E278921" s="258"/>
      <c r="F278921" s="106"/>
      <c r="G278921" s="106"/>
      <c r="H278921" s="60"/>
      <c r="I278921" s="60"/>
      <c r="J278921" s="60"/>
      <c r="K278921" s="32"/>
      <c r="L278921" s="32"/>
      <c r="M278921" s="32"/>
      <c r="N278921" s="32"/>
      <c r="O278921" s="32"/>
      <c r="P278921" s="32"/>
      <c r="Q278921" s="32"/>
      <c r="R278921" s="32"/>
      <c r="S278921" s="32"/>
      <c r="T278921" s="60"/>
      <c r="U278921" s="60"/>
      <c r="V278921" s="60"/>
      <c r="W278921" s="60"/>
    </row>
    <row r="278922" spans="1:23" s="56" customFormat="1">
      <c r="A278922" s="60"/>
      <c r="B278922" s="60"/>
      <c r="D278922" s="60" t="s">
        <v>475</v>
      </c>
      <c r="E278922" s="258"/>
      <c r="F278922" s="106"/>
      <c r="G278922" s="106"/>
      <c r="H278922" s="60"/>
      <c r="I278922" s="60"/>
      <c r="J278922" s="60"/>
      <c r="K278922" s="32"/>
      <c r="L278922" s="32"/>
      <c r="M278922" s="32"/>
      <c r="N278922" s="32"/>
      <c r="O278922" s="32"/>
      <c r="P278922" s="32"/>
      <c r="Q278922" s="32"/>
      <c r="R278922" s="32"/>
      <c r="S278922" s="32"/>
      <c r="T278922" s="60"/>
      <c r="U278922" s="60"/>
      <c r="V278922" s="60"/>
      <c r="W278922" s="60"/>
    </row>
    <row r="278923" spans="1:23" s="56" customFormat="1">
      <c r="A278923" s="60"/>
      <c r="B278923" s="60"/>
      <c r="D278923" s="60" t="s">
        <v>476</v>
      </c>
      <c r="E278923" s="258"/>
      <c r="F278923" s="106"/>
      <c r="G278923" s="106"/>
      <c r="H278923" s="60"/>
      <c r="I278923" s="60"/>
      <c r="J278923" s="60"/>
      <c r="K278923" s="32"/>
      <c r="L278923" s="32"/>
      <c r="M278923" s="32"/>
      <c r="N278923" s="32"/>
      <c r="O278923" s="32"/>
      <c r="P278923" s="32"/>
      <c r="Q278923" s="32"/>
      <c r="R278923" s="32"/>
      <c r="S278923" s="32"/>
      <c r="T278923" s="60"/>
      <c r="U278923" s="60"/>
      <c r="V278923" s="60"/>
      <c r="W278923" s="60"/>
    </row>
    <row r="278924" spans="1:23" s="56" customFormat="1">
      <c r="A278924" s="60"/>
      <c r="B278924" s="60"/>
      <c r="D278924" s="60" t="s">
        <v>477</v>
      </c>
      <c r="E278924" s="258"/>
      <c r="F278924" s="106"/>
      <c r="G278924" s="106"/>
      <c r="H278924" s="60"/>
      <c r="I278924" s="60"/>
      <c r="J278924" s="60"/>
      <c r="K278924" s="32"/>
      <c r="L278924" s="32"/>
      <c r="M278924" s="32"/>
      <c r="N278924" s="32"/>
      <c r="O278924" s="32"/>
      <c r="P278924" s="32"/>
      <c r="Q278924" s="32"/>
      <c r="R278924" s="32"/>
      <c r="S278924" s="32"/>
      <c r="T278924" s="60"/>
      <c r="U278924" s="60"/>
      <c r="V278924" s="60"/>
      <c r="W278924" s="60"/>
    </row>
    <row r="278925" spans="1:23" s="56" customFormat="1">
      <c r="A278925" s="60"/>
      <c r="B278925" s="60"/>
      <c r="D278925" s="60" t="s">
        <v>478</v>
      </c>
      <c r="E278925" s="258"/>
      <c r="F278925" s="106"/>
      <c r="G278925" s="106"/>
      <c r="H278925" s="60"/>
      <c r="I278925" s="60"/>
      <c r="J278925" s="60"/>
      <c r="K278925" s="32"/>
      <c r="L278925" s="32"/>
      <c r="M278925" s="32"/>
      <c r="N278925" s="32"/>
      <c r="O278925" s="32"/>
      <c r="P278925" s="32"/>
      <c r="Q278925" s="32"/>
      <c r="R278925" s="32"/>
      <c r="S278925" s="32"/>
      <c r="T278925" s="60"/>
      <c r="U278925" s="60"/>
      <c r="V278925" s="60"/>
      <c r="W278925" s="60"/>
    </row>
    <row r="278926" spans="1:23" s="56" customFormat="1">
      <c r="A278926" s="60"/>
      <c r="B278926" s="60"/>
      <c r="D278926" s="60" t="s">
        <v>479</v>
      </c>
      <c r="E278926" s="258"/>
      <c r="F278926" s="106"/>
      <c r="G278926" s="106"/>
      <c r="H278926" s="60"/>
      <c r="I278926" s="60"/>
      <c r="J278926" s="60"/>
      <c r="K278926" s="32"/>
      <c r="L278926" s="32"/>
      <c r="M278926" s="32"/>
      <c r="N278926" s="32"/>
      <c r="O278926" s="32"/>
      <c r="P278926" s="32"/>
      <c r="Q278926" s="32"/>
      <c r="R278926" s="32"/>
      <c r="S278926" s="32"/>
      <c r="T278926" s="60"/>
      <c r="U278926" s="60"/>
      <c r="V278926" s="60"/>
      <c r="W278926" s="60"/>
    </row>
    <row r="278927" spans="1:23" s="56" customFormat="1">
      <c r="A278927" s="60"/>
      <c r="B278927" s="60"/>
      <c r="D278927" s="60" t="s">
        <v>480</v>
      </c>
      <c r="E278927" s="258"/>
      <c r="F278927" s="106"/>
      <c r="G278927" s="106"/>
      <c r="H278927" s="60"/>
      <c r="I278927" s="60"/>
      <c r="J278927" s="60"/>
      <c r="K278927" s="32"/>
      <c r="L278927" s="32"/>
      <c r="M278927" s="32"/>
      <c r="N278927" s="32"/>
      <c r="O278927" s="32"/>
      <c r="P278927" s="32"/>
      <c r="Q278927" s="32"/>
      <c r="R278927" s="32"/>
      <c r="S278927" s="32"/>
      <c r="T278927" s="60"/>
      <c r="U278927" s="60"/>
      <c r="V278927" s="60"/>
      <c r="W278927" s="60"/>
    </row>
    <row r="278928" spans="1:23" s="56" customFormat="1">
      <c r="A278928" s="60"/>
      <c r="B278928" s="60"/>
      <c r="D278928" s="60" t="s">
        <v>481</v>
      </c>
      <c r="E278928" s="258"/>
      <c r="F278928" s="106"/>
      <c r="G278928" s="106"/>
      <c r="H278928" s="60"/>
      <c r="I278928" s="60"/>
      <c r="J278928" s="60"/>
      <c r="K278928" s="32"/>
      <c r="L278928" s="32"/>
      <c r="M278928" s="32"/>
      <c r="N278928" s="32"/>
      <c r="O278928" s="32"/>
      <c r="P278928" s="32"/>
      <c r="Q278928" s="32"/>
      <c r="R278928" s="32"/>
      <c r="S278928" s="32"/>
      <c r="T278928" s="60"/>
      <c r="U278928" s="60"/>
      <c r="V278928" s="60"/>
      <c r="W278928" s="60"/>
    </row>
    <row r="278929" spans="1:23" s="56" customFormat="1">
      <c r="A278929" s="60"/>
      <c r="B278929" s="60"/>
      <c r="D278929" s="60" t="s">
        <v>482</v>
      </c>
      <c r="E278929" s="258"/>
      <c r="F278929" s="106"/>
      <c r="G278929" s="106"/>
      <c r="H278929" s="60"/>
      <c r="I278929" s="60"/>
      <c r="J278929" s="60"/>
      <c r="K278929" s="32"/>
      <c r="L278929" s="32"/>
      <c r="M278929" s="32"/>
      <c r="N278929" s="32"/>
      <c r="O278929" s="32"/>
      <c r="P278929" s="32"/>
      <c r="Q278929" s="32"/>
      <c r="R278929" s="32"/>
      <c r="S278929" s="32"/>
      <c r="T278929" s="60"/>
      <c r="U278929" s="60"/>
      <c r="V278929" s="60"/>
      <c r="W278929" s="60"/>
    </row>
    <row r="278930" spans="1:23" s="56" customFormat="1">
      <c r="A278930" s="60"/>
      <c r="B278930" s="60"/>
      <c r="D278930" s="60" t="s">
        <v>483</v>
      </c>
      <c r="E278930" s="258"/>
      <c r="F278930" s="106"/>
      <c r="G278930" s="106"/>
      <c r="H278930" s="60"/>
      <c r="I278930" s="60"/>
      <c r="J278930" s="60"/>
      <c r="K278930" s="32"/>
      <c r="L278930" s="32"/>
      <c r="M278930" s="32"/>
      <c r="N278930" s="32"/>
      <c r="O278930" s="32"/>
      <c r="P278930" s="32"/>
      <c r="Q278930" s="32"/>
      <c r="R278930" s="32"/>
      <c r="S278930" s="32"/>
      <c r="T278930" s="60"/>
      <c r="U278930" s="60"/>
      <c r="V278930" s="60"/>
      <c r="W278930" s="60"/>
    </row>
    <row r="278931" spans="1:23" s="56" customFormat="1">
      <c r="A278931" s="60"/>
      <c r="B278931" s="60"/>
      <c r="D278931" s="60" t="s">
        <v>484</v>
      </c>
      <c r="E278931" s="258"/>
      <c r="F278931" s="106"/>
      <c r="G278931" s="106"/>
      <c r="H278931" s="60"/>
      <c r="I278931" s="60"/>
      <c r="J278931" s="60"/>
      <c r="K278931" s="32"/>
      <c r="L278931" s="32"/>
      <c r="M278931" s="32"/>
      <c r="N278931" s="32"/>
      <c r="O278931" s="32"/>
      <c r="P278931" s="32"/>
      <c r="Q278931" s="32"/>
      <c r="R278931" s="32"/>
      <c r="S278931" s="32"/>
      <c r="T278931" s="60"/>
      <c r="U278931" s="60"/>
      <c r="V278931" s="60"/>
      <c r="W278931" s="60"/>
    </row>
    <row r="278932" spans="1:23" s="56" customFormat="1">
      <c r="A278932" s="60"/>
      <c r="B278932" s="60"/>
      <c r="D278932" s="60" t="s">
        <v>485</v>
      </c>
      <c r="E278932" s="258"/>
      <c r="F278932" s="106"/>
      <c r="G278932" s="106"/>
      <c r="H278932" s="60"/>
      <c r="I278932" s="60"/>
      <c r="J278932" s="60"/>
      <c r="K278932" s="32"/>
      <c r="L278932" s="32"/>
      <c r="M278932" s="32"/>
      <c r="N278932" s="32"/>
      <c r="O278932" s="32"/>
      <c r="P278932" s="32"/>
      <c r="Q278932" s="32"/>
      <c r="R278932" s="32"/>
      <c r="S278932" s="32"/>
      <c r="T278932" s="60"/>
      <c r="U278932" s="60"/>
      <c r="V278932" s="60"/>
      <c r="W278932" s="60"/>
    </row>
    <row r="278933" spans="1:23" s="56" customFormat="1">
      <c r="A278933" s="60"/>
      <c r="B278933" s="60"/>
      <c r="D278933" s="60" t="s">
        <v>486</v>
      </c>
      <c r="E278933" s="258"/>
      <c r="F278933" s="106"/>
      <c r="G278933" s="106"/>
      <c r="H278933" s="60"/>
      <c r="I278933" s="60"/>
      <c r="J278933" s="60"/>
      <c r="K278933" s="32"/>
      <c r="L278933" s="32"/>
      <c r="M278933" s="32"/>
      <c r="N278933" s="32"/>
      <c r="O278933" s="32"/>
      <c r="P278933" s="32"/>
      <c r="Q278933" s="32"/>
      <c r="R278933" s="32"/>
      <c r="S278933" s="32"/>
      <c r="T278933" s="60"/>
      <c r="U278933" s="60"/>
      <c r="V278933" s="60"/>
      <c r="W278933" s="60"/>
    </row>
    <row r="278934" spans="1:23" s="56" customFormat="1">
      <c r="A278934" s="60"/>
      <c r="B278934" s="60"/>
      <c r="D278934" s="60" t="s">
        <v>487</v>
      </c>
      <c r="E278934" s="258"/>
      <c r="F278934" s="106"/>
      <c r="G278934" s="106"/>
      <c r="H278934" s="60"/>
      <c r="I278934" s="60"/>
      <c r="J278934" s="60"/>
      <c r="K278934" s="32"/>
      <c r="L278934" s="32"/>
      <c r="M278934" s="32"/>
      <c r="N278934" s="32"/>
      <c r="O278934" s="32"/>
      <c r="P278934" s="32"/>
      <c r="Q278934" s="32"/>
      <c r="R278934" s="32"/>
      <c r="S278934" s="32"/>
      <c r="T278934" s="60"/>
      <c r="U278934" s="60"/>
      <c r="V278934" s="60"/>
      <c r="W278934" s="60"/>
    </row>
    <row r="278935" spans="1:23" s="56" customFormat="1">
      <c r="A278935" s="60"/>
      <c r="B278935" s="60"/>
      <c r="D278935" s="60" t="s">
        <v>488</v>
      </c>
      <c r="E278935" s="258"/>
      <c r="F278935" s="106"/>
      <c r="G278935" s="106"/>
      <c r="H278935" s="60"/>
      <c r="I278935" s="60"/>
      <c r="J278935" s="60"/>
      <c r="K278935" s="32"/>
      <c r="L278935" s="32"/>
      <c r="M278935" s="32"/>
      <c r="N278935" s="32"/>
      <c r="O278935" s="32"/>
      <c r="P278935" s="32"/>
      <c r="Q278935" s="32"/>
      <c r="R278935" s="32"/>
      <c r="S278935" s="32"/>
      <c r="T278935" s="60"/>
      <c r="U278935" s="60"/>
      <c r="V278935" s="60"/>
      <c r="W278935" s="60"/>
    </row>
    <row r="278936" spans="1:23" s="56" customFormat="1">
      <c r="A278936" s="60"/>
      <c r="B278936" s="60"/>
      <c r="D278936" s="60" t="s">
        <v>489</v>
      </c>
      <c r="E278936" s="258"/>
      <c r="F278936" s="106"/>
      <c r="G278936" s="106"/>
      <c r="H278936" s="60"/>
      <c r="I278936" s="60"/>
      <c r="J278936" s="60"/>
      <c r="K278936" s="32"/>
      <c r="L278936" s="32"/>
      <c r="M278936" s="32"/>
      <c r="N278936" s="32"/>
      <c r="O278936" s="32"/>
      <c r="P278936" s="32"/>
      <c r="Q278936" s="32"/>
      <c r="R278936" s="32"/>
      <c r="S278936" s="32"/>
      <c r="T278936" s="60"/>
      <c r="U278936" s="60"/>
      <c r="V278936" s="60"/>
      <c r="W278936" s="60"/>
    </row>
    <row r="278937" spans="1:23" s="56" customFormat="1">
      <c r="A278937" s="60"/>
      <c r="B278937" s="60"/>
      <c r="D278937" s="60" t="s">
        <v>490</v>
      </c>
      <c r="E278937" s="258"/>
      <c r="F278937" s="106"/>
      <c r="G278937" s="106"/>
      <c r="H278937" s="60"/>
      <c r="I278937" s="60"/>
      <c r="J278937" s="60"/>
      <c r="K278937" s="32"/>
      <c r="L278937" s="32"/>
      <c r="M278937" s="32"/>
      <c r="N278937" s="32"/>
      <c r="O278937" s="32"/>
      <c r="P278937" s="32"/>
      <c r="Q278937" s="32"/>
      <c r="R278937" s="32"/>
      <c r="S278937" s="32"/>
      <c r="T278937" s="60"/>
      <c r="U278937" s="60"/>
      <c r="V278937" s="60"/>
      <c r="W278937" s="60"/>
    </row>
    <row r="278938" spans="1:23" s="56" customFormat="1">
      <c r="A278938" s="60"/>
      <c r="B278938" s="60"/>
      <c r="D278938" s="60" t="s">
        <v>491</v>
      </c>
      <c r="E278938" s="258"/>
      <c r="F278938" s="106"/>
      <c r="G278938" s="106"/>
      <c r="H278938" s="60"/>
      <c r="I278938" s="60"/>
      <c r="J278938" s="60"/>
      <c r="K278938" s="32"/>
      <c r="L278938" s="32"/>
      <c r="M278938" s="32"/>
      <c r="N278938" s="32"/>
      <c r="O278938" s="32"/>
      <c r="P278938" s="32"/>
      <c r="Q278938" s="32"/>
      <c r="R278938" s="32"/>
      <c r="S278938" s="32"/>
      <c r="T278938" s="60"/>
      <c r="U278938" s="60"/>
      <c r="V278938" s="60"/>
      <c r="W278938" s="60"/>
    </row>
    <row r="278939" spans="1:23" s="56" customFormat="1">
      <c r="A278939" s="60"/>
      <c r="B278939" s="60"/>
      <c r="D278939" s="60" t="s">
        <v>492</v>
      </c>
      <c r="E278939" s="258"/>
      <c r="F278939" s="106"/>
      <c r="G278939" s="106"/>
      <c r="H278939" s="60"/>
      <c r="I278939" s="60"/>
      <c r="J278939" s="60"/>
      <c r="K278939" s="32"/>
      <c r="L278939" s="32"/>
      <c r="M278939" s="32"/>
      <c r="N278939" s="32"/>
      <c r="O278939" s="32"/>
      <c r="P278939" s="32"/>
      <c r="Q278939" s="32"/>
      <c r="R278939" s="32"/>
      <c r="S278939" s="32"/>
      <c r="T278939" s="60"/>
      <c r="U278939" s="60"/>
      <c r="V278939" s="60"/>
      <c r="W278939" s="60"/>
    </row>
    <row r="278940" spans="1:23" s="56" customFormat="1">
      <c r="A278940" s="60"/>
      <c r="B278940" s="60"/>
      <c r="D278940" s="60" t="s">
        <v>493</v>
      </c>
      <c r="E278940" s="258"/>
      <c r="F278940" s="106"/>
      <c r="G278940" s="106"/>
      <c r="H278940" s="60"/>
      <c r="I278940" s="60"/>
      <c r="J278940" s="60"/>
      <c r="K278940" s="32"/>
      <c r="L278940" s="32"/>
      <c r="M278940" s="32"/>
      <c r="N278940" s="32"/>
      <c r="O278940" s="32"/>
      <c r="P278940" s="32"/>
      <c r="Q278940" s="32"/>
      <c r="R278940" s="32"/>
      <c r="S278940" s="32"/>
      <c r="T278940" s="60"/>
      <c r="U278940" s="60"/>
      <c r="V278940" s="60"/>
      <c r="W278940" s="60"/>
    </row>
    <row r="278941" spans="1:23" s="56" customFormat="1">
      <c r="A278941" s="60"/>
      <c r="B278941" s="60"/>
      <c r="D278941" s="60" t="s">
        <v>494</v>
      </c>
      <c r="E278941" s="258"/>
      <c r="F278941" s="106"/>
      <c r="G278941" s="106"/>
      <c r="H278941" s="60"/>
      <c r="I278941" s="60"/>
      <c r="J278941" s="60"/>
      <c r="K278941" s="32"/>
      <c r="L278941" s="32"/>
      <c r="M278941" s="32"/>
      <c r="N278941" s="32"/>
      <c r="O278941" s="32"/>
      <c r="P278941" s="32"/>
      <c r="Q278941" s="32"/>
      <c r="R278941" s="32"/>
      <c r="S278941" s="32"/>
      <c r="T278941" s="60"/>
      <c r="U278941" s="60"/>
      <c r="V278941" s="60"/>
      <c r="W278941" s="60"/>
    </row>
    <row r="278942" spans="1:23" s="56" customFormat="1">
      <c r="A278942" s="60"/>
      <c r="B278942" s="60"/>
      <c r="D278942" s="60" t="s">
        <v>495</v>
      </c>
      <c r="E278942" s="258"/>
      <c r="F278942" s="106"/>
      <c r="G278942" s="106"/>
      <c r="H278942" s="60"/>
      <c r="I278942" s="60"/>
      <c r="J278942" s="60"/>
      <c r="K278942" s="32"/>
      <c r="L278942" s="32"/>
      <c r="M278942" s="32"/>
      <c r="N278942" s="32"/>
      <c r="O278942" s="32"/>
      <c r="P278942" s="32"/>
      <c r="Q278942" s="32"/>
      <c r="R278942" s="32"/>
      <c r="S278942" s="32"/>
      <c r="T278942" s="60"/>
      <c r="U278942" s="60"/>
      <c r="V278942" s="60"/>
      <c r="W278942" s="60"/>
    </row>
    <row r="278943" spans="1:23" s="56" customFormat="1">
      <c r="A278943" s="60"/>
      <c r="B278943" s="60"/>
      <c r="D278943" s="60" t="s">
        <v>496</v>
      </c>
      <c r="E278943" s="258"/>
      <c r="F278943" s="106"/>
      <c r="G278943" s="106"/>
      <c r="H278943" s="60"/>
      <c r="I278943" s="60"/>
      <c r="J278943" s="60"/>
      <c r="K278943" s="32"/>
      <c r="L278943" s="32"/>
      <c r="M278943" s="32"/>
      <c r="N278943" s="32"/>
      <c r="O278943" s="32"/>
      <c r="P278943" s="32"/>
      <c r="Q278943" s="32"/>
      <c r="R278943" s="32"/>
      <c r="S278943" s="32"/>
      <c r="T278943" s="60"/>
      <c r="U278943" s="60"/>
      <c r="V278943" s="60"/>
      <c r="W278943" s="60"/>
    </row>
    <row r="278944" spans="1:23" s="56" customFormat="1">
      <c r="A278944" s="60"/>
      <c r="B278944" s="60"/>
      <c r="D278944" s="60" t="s">
        <v>497</v>
      </c>
      <c r="E278944" s="258"/>
      <c r="F278944" s="106"/>
      <c r="G278944" s="106"/>
      <c r="H278944" s="60"/>
      <c r="I278944" s="60"/>
      <c r="J278944" s="60"/>
      <c r="K278944" s="32"/>
      <c r="L278944" s="32"/>
      <c r="M278944" s="32"/>
      <c r="N278944" s="32"/>
      <c r="O278944" s="32"/>
      <c r="P278944" s="32"/>
      <c r="Q278944" s="32"/>
      <c r="R278944" s="32"/>
      <c r="S278944" s="32"/>
      <c r="T278944" s="60"/>
      <c r="U278944" s="60"/>
      <c r="V278944" s="60"/>
      <c r="W278944" s="60"/>
    </row>
    <row r="278945" spans="1:23" s="56" customFormat="1">
      <c r="A278945" s="60"/>
      <c r="B278945" s="60"/>
      <c r="D278945" s="60" t="s">
        <v>498</v>
      </c>
      <c r="E278945" s="258"/>
      <c r="F278945" s="106"/>
      <c r="G278945" s="106"/>
      <c r="H278945" s="60"/>
      <c r="I278945" s="60"/>
      <c r="J278945" s="60"/>
      <c r="K278945" s="32"/>
      <c r="L278945" s="32"/>
      <c r="M278945" s="32"/>
      <c r="N278945" s="32"/>
      <c r="O278945" s="32"/>
      <c r="P278945" s="32"/>
      <c r="Q278945" s="32"/>
      <c r="R278945" s="32"/>
      <c r="S278945" s="32"/>
      <c r="T278945" s="60"/>
      <c r="U278945" s="60"/>
      <c r="V278945" s="60"/>
      <c r="W278945" s="60"/>
    </row>
    <row r="278946" spans="1:23" s="56" customFormat="1">
      <c r="A278946" s="60"/>
      <c r="B278946" s="60"/>
      <c r="D278946" s="60" t="s">
        <v>499</v>
      </c>
      <c r="E278946" s="258"/>
      <c r="F278946" s="106"/>
      <c r="G278946" s="106"/>
      <c r="H278946" s="60"/>
      <c r="I278946" s="60"/>
      <c r="J278946" s="60"/>
      <c r="K278946" s="32"/>
      <c r="L278946" s="32"/>
      <c r="M278946" s="32"/>
      <c r="N278946" s="32"/>
      <c r="O278946" s="32"/>
      <c r="P278946" s="32"/>
      <c r="Q278946" s="32"/>
      <c r="R278946" s="32"/>
      <c r="S278946" s="32"/>
      <c r="T278946" s="60"/>
      <c r="U278946" s="60"/>
      <c r="V278946" s="60"/>
      <c r="W278946" s="60"/>
    </row>
    <row r="278947" spans="1:23" s="56" customFormat="1">
      <c r="A278947" s="60"/>
      <c r="B278947" s="60"/>
      <c r="D278947" s="60" t="s">
        <v>500</v>
      </c>
      <c r="E278947" s="258"/>
      <c r="F278947" s="106"/>
      <c r="G278947" s="106"/>
      <c r="H278947" s="60"/>
      <c r="I278947" s="60"/>
      <c r="J278947" s="60"/>
      <c r="K278947" s="32"/>
      <c r="L278947" s="32"/>
      <c r="M278947" s="32"/>
      <c r="N278947" s="32"/>
      <c r="O278947" s="32"/>
      <c r="P278947" s="32"/>
      <c r="Q278947" s="32"/>
      <c r="R278947" s="32"/>
      <c r="S278947" s="32"/>
      <c r="T278947" s="60"/>
      <c r="U278947" s="60"/>
      <c r="V278947" s="60"/>
      <c r="W278947" s="60"/>
    </row>
    <row r="278948" spans="1:23" s="56" customFormat="1">
      <c r="A278948" s="60"/>
      <c r="B278948" s="60"/>
      <c r="D278948" s="60" t="s">
        <v>501</v>
      </c>
      <c r="E278948" s="258"/>
      <c r="F278948" s="106"/>
      <c r="G278948" s="106"/>
      <c r="H278948" s="60"/>
      <c r="I278948" s="60"/>
      <c r="J278948" s="60"/>
      <c r="K278948" s="32"/>
      <c r="L278948" s="32"/>
      <c r="M278948" s="32"/>
      <c r="N278948" s="32"/>
      <c r="O278948" s="32"/>
      <c r="P278948" s="32"/>
      <c r="Q278948" s="32"/>
      <c r="R278948" s="32"/>
      <c r="S278948" s="32"/>
      <c r="T278948" s="60"/>
      <c r="U278948" s="60"/>
      <c r="V278948" s="60"/>
      <c r="W278948" s="60"/>
    </row>
    <row r="278949" spans="1:23" s="56" customFormat="1">
      <c r="A278949" s="60"/>
      <c r="B278949" s="60"/>
      <c r="D278949" s="60" t="s">
        <v>502</v>
      </c>
      <c r="E278949" s="258"/>
      <c r="F278949" s="106"/>
      <c r="G278949" s="106"/>
      <c r="H278949" s="60"/>
      <c r="I278949" s="60"/>
      <c r="J278949" s="60"/>
      <c r="K278949" s="32"/>
      <c r="L278949" s="32"/>
      <c r="M278949" s="32"/>
      <c r="N278949" s="32"/>
      <c r="O278949" s="32"/>
      <c r="P278949" s="32"/>
      <c r="Q278949" s="32"/>
      <c r="R278949" s="32"/>
      <c r="S278949" s="32"/>
      <c r="T278949" s="60"/>
      <c r="U278949" s="60"/>
      <c r="V278949" s="60"/>
      <c r="W278949" s="60"/>
    </row>
    <row r="278950" spans="1:23" s="56" customFormat="1">
      <c r="A278950" s="60"/>
      <c r="B278950" s="60"/>
      <c r="D278950" s="60" t="s">
        <v>503</v>
      </c>
      <c r="E278950" s="258"/>
      <c r="F278950" s="106"/>
      <c r="G278950" s="106"/>
      <c r="H278950" s="60"/>
      <c r="I278950" s="60"/>
      <c r="J278950" s="60"/>
      <c r="K278950" s="32"/>
      <c r="L278950" s="32"/>
      <c r="M278950" s="32"/>
      <c r="N278950" s="32"/>
      <c r="O278950" s="32"/>
      <c r="P278950" s="32"/>
      <c r="Q278950" s="32"/>
      <c r="R278950" s="32"/>
      <c r="S278950" s="32"/>
      <c r="T278950" s="60"/>
      <c r="U278950" s="60"/>
      <c r="V278950" s="60"/>
      <c r="W278950" s="60"/>
    </row>
    <row r="278951" spans="1:23" s="56" customFormat="1">
      <c r="A278951" s="60"/>
      <c r="B278951" s="60"/>
      <c r="D278951" s="60" t="s">
        <v>504</v>
      </c>
      <c r="E278951" s="258"/>
      <c r="F278951" s="106"/>
      <c r="G278951" s="106"/>
      <c r="H278951" s="60"/>
      <c r="I278951" s="60"/>
      <c r="J278951" s="60"/>
      <c r="K278951" s="32"/>
      <c r="L278951" s="32"/>
      <c r="M278951" s="32"/>
      <c r="N278951" s="32"/>
      <c r="O278951" s="32"/>
      <c r="P278951" s="32"/>
      <c r="Q278951" s="32"/>
      <c r="R278951" s="32"/>
      <c r="S278951" s="32"/>
      <c r="T278951" s="60"/>
      <c r="U278951" s="60"/>
      <c r="V278951" s="60"/>
      <c r="W278951" s="60"/>
    </row>
    <row r="278952" spans="1:23" s="56" customFormat="1">
      <c r="A278952" s="60"/>
      <c r="B278952" s="60"/>
      <c r="D278952" s="60" t="s">
        <v>505</v>
      </c>
      <c r="E278952" s="258"/>
      <c r="F278952" s="106"/>
      <c r="G278952" s="106"/>
      <c r="H278952" s="60"/>
      <c r="I278952" s="60"/>
      <c r="J278952" s="60"/>
      <c r="K278952" s="32"/>
      <c r="L278952" s="32"/>
      <c r="M278952" s="32"/>
      <c r="N278952" s="32"/>
      <c r="O278952" s="32"/>
      <c r="P278952" s="32"/>
      <c r="Q278952" s="32"/>
      <c r="R278952" s="32"/>
      <c r="S278952" s="32"/>
      <c r="T278952" s="60"/>
      <c r="U278952" s="60"/>
      <c r="V278952" s="60"/>
      <c r="W278952" s="60"/>
    </row>
    <row r="278953" spans="1:23" s="56" customFormat="1">
      <c r="A278953" s="60"/>
      <c r="B278953" s="60"/>
      <c r="D278953" s="60" t="s">
        <v>506</v>
      </c>
      <c r="E278953" s="258"/>
      <c r="F278953" s="106"/>
      <c r="G278953" s="106"/>
      <c r="H278953" s="60"/>
      <c r="I278953" s="60"/>
      <c r="J278953" s="60"/>
      <c r="K278953" s="32"/>
      <c r="L278953" s="32"/>
      <c r="M278953" s="32"/>
      <c r="N278953" s="32"/>
      <c r="O278953" s="32"/>
      <c r="P278953" s="32"/>
      <c r="Q278953" s="32"/>
      <c r="R278953" s="32"/>
      <c r="S278953" s="32"/>
      <c r="T278953" s="60"/>
      <c r="U278953" s="60"/>
      <c r="V278953" s="60"/>
      <c r="W278953" s="60"/>
    </row>
    <row r="278954" spans="1:23" s="56" customFormat="1">
      <c r="A278954" s="60"/>
      <c r="B278954" s="60"/>
      <c r="D278954" s="60" t="s">
        <v>507</v>
      </c>
      <c r="E278954" s="258"/>
      <c r="F278954" s="106"/>
      <c r="G278954" s="106"/>
      <c r="H278954" s="60"/>
      <c r="I278954" s="60"/>
      <c r="J278954" s="60"/>
      <c r="K278954" s="32"/>
      <c r="L278954" s="32"/>
      <c r="M278954" s="32"/>
      <c r="N278954" s="32"/>
      <c r="O278954" s="32"/>
      <c r="P278954" s="32"/>
      <c r="Q278954" s="32"/>
      <c r="R278954" s="32"/>
      <c r="S278954" s="32"/>
      <c r="T278954" s="60"/>
      <c r="U278954" s="60"/>
      <c r="V278954" s="60"/>
      <c r="W278954" s="60"/>
    </row>
    <row r="278955" spans="1:23" s="56" customFormat="1">
      <c r="A278955" s="60"/>
      <c r="B278955" s="60"/>
      <c r="D278955" s="60" t="s">
        <v>508</v>
      </c>
      <c r="E278955" s="258"/>
      <c r="F278955" s="106"/>
      <c r="G278955" s="106"/>
      <c r="H278955" s="60"/>
      <c r="I278955" s="60"/>
      <c r="J278955" s="60"/>
      <c r="K278955" s="32"/>
      <c r="L278955" s="32"/>
      <c r="M278955" s="32"/>
      <c r="N278955" s="32"/>
      <c r="O278955" s="32"/>
      <c r="P278955" s="32"/>
      <c r="Q278955" s="32"/>
      <c r="R278955" s="32"/>
      <c r="S278955" s="32"/>
      <c r="T278955" s="60"/>
      <c r="U278955" s="60"/>
      <c r="V278955" s="60"/>
      <c r="W278955" s="60"/>
    </row>
    <row r="278956" spans="1:23" s="56" customFormat="1">
      <c r="A278956" s="60"/>
      <c r="B278956" s="60"/>
      <c r="D278956" s="60" t="s">
        <v>509</v>
      </c>
      <c r="E278956" s="258"/>
      <c r="F278956" s="106"/>
      <c r="G278956" s="106"/>
      <c r="H278956" s="60"/>
      <c r="I278956" s="60"/>
      <c r="J278956" s="60"/>
      <c r="K278956" s="32"/>
      <c r="L278956" s="32"/>
      <c r="M278956" s="32"/>
      <c r="N278956" s="32"/>
      <c r="O278956" s="32"/>
      <c r="P278956" s="32"/>
      <c r="Q278956" s="32"/>
      <c r="R278956" s="32"/>
      <c r="S278956" s="32"/>
      <c r="T278956" s="60"/>
      <c r="U278956" s="60"/>
      <c r="V278956" s="60"/>
      <c r="W278956" s="60"/>
    </row>
    <row r="278957" spans="1:23" s="56" customFormat="1">
      <c r="A278957" s="60"/>
      <c r="B278957" s="60"/>
      <c r="D278957" s="60" t="s">
        <v>510</v>
      </c>
      <c r="E278957" s="258"/>
      <c r="F278957" s="106"/>
      <c r="G278957" s="106"/>
      <c r="H278957" s="60"/>
      <c r="I278957" s="60"/>
      <c r="J278957" s="60"/>
      <c r="K278957" s="32"/>
      <c r="L278957" s="32"/>
      <c r="M278957" s="32"/>
      <c r="N278957" s="32"/>
      <c r="O278957" s="32"/>
      <c r="P278957" s="32"/>
      <c r="Q278957" s="32"/>
      <c r="R278957" s="32"/>
      <c r="S278957" s="32"/>
      <c r="T278957" s="60"/>
      <c r="U278957" s="60"/>
      <c r="V278957" s="60"/>
      <c r="W278957" s="60"/>
    </row>
    <row r="278958" spans="1:23" s="56" customFormat="1">
      <c r="A278958" s="60"/>
      <c r="B278958" s="60"/>
      <c r="D278958" s="60" t="s">
        <v>511</v>
      </c>
      <c r="E278958" s="258"/>
      <c r="F278958" s="106"/>
      <c r="G278958" s="106"/>
      <c r="H278958" s="60"/>
      <c r="I278958" s="60"/>
      <c r="J278958" s="60"/>
      <c r="K278958" s="32"/>
      <c r="L278958" s="32"/>
      <c r="M278958" s="32"/>
      <c r="N278958" s="32"/>
      <c r="O278958" s="32"/>
      <c r="P278958" s="32"/>
      <c r="Q278958" s="32"/>
      <c r="R278958" s="32"/>
      <c r="S278958" s="32"/>
      <c r="T278958" s="60"/>
      <c r="U278958" s="60"/>
      <c r="V278958" s="60"/>
      <c r="W278958" s="60"/>
    </row>
    <row r="278959" spans="1:23" s="56" customFormat="1">
      <c r="A278959" s="60"/>
      <c r="B278959" s="60"/>
      <c r="D278959" s="60" t="s">
        <v>512</v>
      </c>
      <c r="E278959" s="258"/>
      <c r="F278959" s="106"/>
      <c r="G278959" s="106"/>
      <c r="H278959" s="60"/>
      <c r="I278959" s="60"/>
      <c r="J278959" s="60"/>
      <c r="K278959" s="32"/>
      <c r="L278959" s="32"/>
      <c r="M278959" s="32"/>
      <c r="N278959" s="32"/>
      <c r="O278959" s="32"/>
      <c r="P278959" s="32"/>
      <c r="Q278959" s="32"/>
      <c r="R278959" s="32"/>
      <c r="S278959" s="32"/>
      <c r="T278959" s="60"/>
      <c r="U278959" s="60"/>
      <c r="V278959" s="60"/>
      <c r="W278959" s="60"/>
    </row>
    <row r="278960" spans="1:23" s="56" customFormat="1">
      <c r="A278960" s="60"/>
      <c r="B278960" s="60"/>
      <c r="D278960" s="60" t="s">
        <v>513</v>
      </c>
      <c r="E278960" s="258"/>
      <c r="F278960" s="106"/>
      <c r="G278960" s="106"/>
      <c r="H278960" s="60"/>
      <c r="I278960" s="60"/>
      <c r="J278960" s="60"/>
      <c r="K278960" s="32"/>
      <c r="L278960" s="32"/>
      <c r="M278960" s="32"/>
      <c r="N278960" s="32"/>
      <c r="O278960" s="32"/>
      <c r="P278960" s="32"/>
      <c r="Q278960" s="32"/>
      <c r="R278960" s="32"/>
      <c r="S278960" s="32"/>
      <c r="T278960" s="60"/>
      <c r="U278960" s="60"/>
      <c r="V278960" s="60"/>
      <c r="W278960" s="60"/>
    </row>
    <row r="278961" spans="1:23" s="56" customFormat="1">
      <c r="A278961" s="60"/>
      <c r="B278961" s="60"/>
      <c r="D278961" s="60" t="s">
        <v>514</v>
      </c>
      <c r="E278961" s="258"/>
      <c r="F278961" s="106"/>
      <c r="G278961" s="106"/>
      <c r="H278961" s="60"/>
      <c r="I278961" s="60"/>
      <c r="J278961" s="60"/>
      <c r="K278961" s="32"/>
      <c r="L278961" s="32"/>
      <c r="M278961" s="32"/>
      <c r="N278961" s="32"/>
      <c r="O278961" s="32"/>
      <c r="P278961" s="32"/>
      <c r="Q278961" s="32"/>
      <c r="R278961" s="32"/>
      <c r="S278961" s="32"/>
      <c r="T278961" s="60"/>
      <c r="U278961" s="60"/>
      <c r="V278961" s="60"/>
      <c r="W278961" s="60"/>
    </row>
    <row r="278962" spans="1:23" s="56" customFormat="1">
      <c r="A278962" s="60"/>
      <c r="B278962" s="60"/>
      <c r="D278962" s="60" t="s">
        <v>515</v>
      </c>
      <c r="E278962" s="258"/>
      <c r="F278962" s="106"/>
      <c r="G278962" s="106"/>
      <c r="H278962" s="60"/>
      <c r="I278962" s="60"/>
      <c r="J278962" s="60"/>
      <c r="K278962" s="32"/>
      <c r="L278962" s="32"/>
      <c r="M278962" s="32"/>
      <c r="N278962" s="32"/>
      <c r="O278962" s="32"/>
      <c r="P278962" s="32"/>
      <c r="Q278962" s="32"/>
      <c r="R278962" s="32"/>
      <c r="S278962" s="32"/>
      <c r="T278962" s="60"/>
      <c r="U278962" s="60"/>
      <c r="V278962" s="60"/>
      <c r="W278962" s="60"/>
    </row>
    <row r="278963" spans="1:23" s="56" customFormat="1">
      <c r="A278963" s="60"/>
      <c r="B278963" s="60"/>
      <c r="D278963" s="60" t="s">
        <v>516</v>
      </c>
      <c r="E278963" s="258"/>
      <c r="F278963" s="106"/>
      <c r="G278963" s="106"/>
      <c r="H278963" s="60"/>
      <c r="I278963" s="60"/>
      <c r="J278963" s="60"/>
      <c r="K278963" s="32"/>
      <c r="L278963" s="32"/>
      <c r="M278963" s="32"/>
      <c r="N278963" s="32"/>
      <c r="O278963" s="32"/>
      <c r="P278963" s="32"/>
      <c r="Q278963" s="32"/>
      <c r="R278963" s="32"/>
      <c r="S278963" s="32"/>
      <c r="T278963" s="60"/>
      <c r="U278963" s="60"/>
      <c r="V278963" s="60"/>
      <c r="W278963" s="60"/>
    </row>
    <row r="278964" spans="1:23" s="56" customFormat="1">
      <c r="A278964" s="60"/>
      <c r="B278964" s="60"/>
      <c r="D278964" s="60" t="s">
        <v>517</v>
      </c>
      <c r="E278964" s="258"/>
      <c r="F278964" s="106"/>
      <c r="G278964" s="106"/>
      <c r="H278964" s="60"/>
      <c r="I278964" s="60"/>
      <c r="J278964" s="60"/>
      <c r="K278964" s="32"/>
      <c r="L278964" s="32"/>
      <c r="M278964" s="32"/>
      <c r="N278964" s="32"/>
      <c r="O278964" s="32"/>
      <c r="P278964" s="32"/>
      <c r="Q278964" s="32"/>
      <c r="R278964" s="32"/>
      <c r="S278964" s="32"/>
      <c r="T278964" s="60"/>
      <c r="U278964" s="60"/>
      <c r="V278964" s="60"/>
      <c r="W278964" s="60"/>
    </row>
    <row r="278965" spans="1:23" s="56" customFormat="1">
      <c r="A278965" s="60"/>
      <c r="B278965" s="60"/>
      <c r="D278965" s="60" t="s">
        <v>518</v>
      </c>
      <c r="E278965" s="258"/>
      <c r="F278965" s="106"/>
      <c r="G278965" s="106"/>
      <c r="H278965" s="60"/>
      <c r="I278965" s="60"/>
      <c r="J278965" s="60"/>
      <c r="K278965" s="32"/>
      <c r="L278965" s="32"/>
      <c r="M278965" s="32"/>
      <c r="N278965" s="32"/>
      <c r="O278965" s="32"/>
      <c r="P278965" s="32"/>
      <c r="Q278965" s="32"/>
      <c r="R278965" s="32"/>
      <c r="S278965" s="32"/>
      <c r="T278965" s="60"/>
      <c r="U278965" s="60"/>
      <c r="V278965" s="60"/>
      <c r="W278965" s="60"/>
    </row>
    <row r="278966" spans="1:23" s="56" customFormat="1">
      <c r="A278966" s="60"/>
      <c r="B278966" s="60"/>
      <c r="D278966" s="60" t="s">
        <v>519</v>
      </c>
      <c r="E278966" s="258"/>
      <c r="F278966" s="106"/>
      <c r="G278966" s="106"/>
      <c r="H278966" s="60"/>
      <c r="I278966" s="60"/>
      <c r="J278966" s="60"/>
      <c r="K278966" s="32"/>
      <c r="L278966" s="32"/>
      <c r="M278966" s="32"/>
      <c r="N278966" s="32"/>
      <c r="O278966" s="32"/>
      <c r="P278966" s="32"/>
      <c r="Q278966" s="32"/>
      <c r="R278966" s="32"/>
      <c r="S278966" s="32"/>
      <c r="T278966" s="60"/>
      <c r="U278966" s="60"/>
      <c r="V278966" s="60"/>
      <c r="W278966" s="60"/>
    </row>
    <row r="278967" spans="1:23" s="56" customFormat="1">
      <c r="A278967" s="60"/>
      <c r="B278967" s="60"/>
      <c r="D278967" s="60" t="s">
        <v>520</v>
      </c>
      <c r="E278967" s="258"/>
      <c r="F278967" s="106"/>
      <c r="G278967" s="106"/>
      <c r="H278967" s="60"/>
      <c r="I278967" s="60"/>
      <c r="J278967" s="60"/>
      <c r="K278967" s="32"/>
      <c r="L278967" s="32"/>
      <c r="M278967" s="32"/>
      <c r="N278967" s="32"/>
      <c r="O278967" s="32"/>
      <c r="P278967" s="32"/>
      <c r="Q278967" s="32"/>
      <c r="R278967" s="32"/>
      <c r="S278967" s="32"/>
      <c r="T278967" s="60"/>
      <c r="U278967" s="60"/>
      <c r="V278967" s="60"/>
      <c r="W278967" s="60"/>
    </row>
    <row r="278968" spans="1:23" s="56" customFormat="1">
      <c r="A278968" s="60"/>
      <c r="B278968" s="60"/>
      <c r="D278968" s="60" t="s">
        <v>521</v>
      </c>
      <c r="E278968" s="258"/>
      <c r="F278968" s="106"/>
      <c r="G278968" s="106"/>
      <c r="H278968" s="60"/>
      <c r="I278968" s="60"/>
      <c r="J278968" s="60"/>
      <c r="K278968" s="32"/>
      <c r="L278968" s="32"/>
      <c r="M278968" s="32"/>
      <c r="N278968" s="32"/>
      <c r="O278968" s="32"/>
      <c r="P278968" s="32"/>
      <c r="Q278968" s="32"/>
      <c r="R278968" s="32"/>
      <c r="S278968" s="32"/>
      <c r="T278968" s="60"/>
      <c r="U278968" s="60"/>
      <c r="V278968" s="60"/>
      <c r="W278968" s="60"/>
    </row>
    <row r="278969" spans="1:23" s="56" customFormat="1">
      <c r="A278969" s="60"/>
      <c r="B278969" s="60"/>
      <c r="D278969" s="60" t="s">
        <v>522</v>
      </c>
      <c r="E278969" s="258"/>
      <c r="F278969" s="106"/>
      <c r="G278969" s="106"/>
      <c r="H278969" s="60"/>
      <c r="I278969" s="60"/>
      <c r="J278969" s="60"/>
      <c r="K278969" s="32"/>
      <c r="L278969" s="32"/>
      <c r="M278969" s="32"/>
      <c r="N278969" s="32"/>
      <c r="O278969" s="32"/>
      <c r="P278969" s="32"/>
      <c r="Q278969" s="32"/>
      <c r="R278969" s="32"/>
      <c r="S278969" s="32"/>
      <c r="T278969" s="60"/>
      <c r="U278969" s="60"/>
      <c r="V278969" s="60"/>
      <c r="W278969" s="60"/>
    </row>
    <row r="278970" spans="1:23" s="56" customFormat="1">
      <c r="A278970" s="60"/>
      <c r="B278970" s="60"/>
      <c r="D278970" s="60" t="s">
        <v>523</v>
      </c>
      <c r="E278970" s="258"/>
      <c r="F278970" s="106"/>
      <c r="G278970" s="106"/>
      <c r="H278970" s="60"/>
      <c r="I278970" s="60"/>
      <c r="J278970" s="60"/>
      <c r="K278970" s="32"/>
      <c r="L278970" s="32"/>
      <c r="M278970" s="32"/>
      <c r="N278970" s="32"/>
      <c r="O278970" s="32"/>
      <c r="P278970" s="32"/>
      <c r="Q278970" s="32"/>
      <c r="R278970" s="32"/>
      <c r="S278970" s="32"/>
      <c r="T278970" s="60"/>
      <c r="U278970" s="60"/>
      <c r="V278970" s="60"/>
      <c r="W278970" s="60"/>
    </row>
    <row r="278971" spans="1:23" s="56" customFormat="1">
      <c r="A278971" s="60"/>
      <c r="B278971" s="60"/>
      <c r="D278971" s="60" t="s">
        <v>524</v>
      </c>
      <c r="E278971" s="258"/>
      <c r="F278971" s="106"/>
      <c r="G278971" s="106"/>
      <c r="H278971" s="60"/>
      <c r="I278971" s="60"/>
      <c r="J278971" s="60"/>
      <c r="K278971" s="32"/>
      <c r="L278971" s="32"/>
      <c r="M278971" s="32"/>
      <c r="N278971" s="32"/>
      <c r="O278971" s="32"/>
      <c r="P278971" s="32"/>
      <c r="Q278971" s="32"/>
      <c r="R278971" s="32"/>
      <c r="S278971" s="32"/>
      <c r="T278971" s="60"/>
      <c r="U278971" s="60"/>
      <c r="V278971" s="60"/>
      <c r="W278971" s="60"/>
    </row>
    <row r="278972" spans="1:23" s="56" customFormat="1">
      <c r="A278972" s="60"/>
      <c r="B278972" s="60"/>
      <c r="D278972" s="60" t="s">
        <v>525</v>
      </c>
      <c r="E278972" s="258"/>
      <c r="F278972" s="106"/>
      <c r="G278972" s="106"/>
      <c r="H278972" s="60"/>
      <c r="I278972" s="60"/>
      <c r="J278972" s="60"/>
      <c r="K278972" s="32"/>
      <c r="L278972" s="32"/>
      <c r="M278972" s="32"/>
      <c r="N278972" s="32"/>
      <c r="O278972" s="32"/>
      <c r="P278972" s="32"/>
      <c r="Q278972" s="32"/>
      <c r="R278972" s="32"/>
      <c r="S278972" s="32"/>
      <c r="T278972" s="60"/>
      <c r="U278972" s="60"/>
      <c r="V278972" s="60"/>
      <c r="W278972" s="60"/>
    </row>
    <row r="278973" spans="1:23" s="56" customFormat="1">
      <c r="A278973" s="60"/>
      <c r="B278973" s="60"/>
      <c r="D278973" s="60" t="s">
        <v>526</v>
      </c>
      <c r="E278973" s="258"/>
      <c r="F278973" s="106"/>
      <c r="G278973" s="106"/>
      <c r="H278973" s="60"/>
      <c r="I278973" s="60"/>
      <c r="J278973" s="60"/>
      <c r="K278973" s="32"/>
      <c r="L278973" s="32"/>
      <c r="M278973" s="32"/>
      <c r="N278973" s="32"/>
      <c r="O278973" s="32"/>
      <c r="P278973" s="32"/>
      <c r="Q278973" s="32"/>
      <c r="R278973" s="32"/>
      <c r="S278973" s="32"/>
      <c r="T278973" s="60"/>
      <c r="U278973" s="60"/>
      <c r="V278973" s="60"/>
      <c r="W278973" s="60"/>
    </row>
    <row r="278974" spans="1:23" s="56" customFormat="1">
      <c r="A278974" s="60"/>
      <c r="B278974" s="60"/>
      <c r="D278974" s="60" t="s">
        <v>527</v>
      </c>
      <c r="E278974" s="258"/>
      <c r="F278974" s="106"/>
      <c r="G278974" s="106"/>
      <c r="H278974" s="60"/>
      <c r="I278974" s="60"/>
      <c r="J278974" s="60"/>
      <c r="K278974" s="32"/>
      <c r="L278974" s="32"/>
      <c r="M278974" s="32"/>
      <c r="N278974" s="32"/>
      <c r="O278974" s="32"/>
      <c r="P278974" s="32"/>
      <c r="Q278974" s="32"/>
      <c r="R278974" s="32"/>
      <c r="S278974" s="32"/>
      <c r="T278974" s="60"/>
      <c r="U278974" s="60"/>
      <c r="V278974" s="60"/>
      <c r="W278974" s="60"/>
    </row>
    <row r="295272" spans="1:23" s="56" customFormat="1">
      <c r="A295272" s="60"/>
      <c r="B295272" s="60"/>
      <c r="D295272" s="60" t="s">
        <v>85</v>
      </c>
      <c r="E295272" s="258"/>
      <c r="F295272" s="106"/>
      <c r="G295272" s="106"/>
      <c r="H295272" s="60"/>
      <c r="I295272" s="60"/>
      <c r="J295272" s="60"/>
      <c r="K295272" s="32"/>
      <c r="L295272" s="32"/>
      <c r="M295272" s="32"/>
      <c r="N295272" s="32"/>
      <c r="O295272" s="32"/>
      <c r="P295272" s="32"/>
      <c r="Q295272" s="32"/>
      <c r="R295272" s="32"/>
      <c r="S295272" s="32"/>
      <c r="T295272" s="60"/>
      <c r="U295272" s="60"/>
      <c r="V295272" s="60"/>
      <c r="W295272" s="60"/>
    </row>
    <row r="295273" spans="1:23" s="56" customFormat="1">
      <c r="A295273" s="60"/>
      <c r="B295273" s="60"/>
      <c r="D295273" s="60" t="s">
        <v>88</v>
      </c>
      <c r="E295273" s="258"/>
      <c r="F295273" s="106"/>
      <c r="G295273" s="106"/>
      <c r="H295273" s="60"/>
      <c r="I295273" s="60"/>
      <c r="J295273" s="60"/>
      <c r="K295273" s="32"/>
      <c r="L295273" s="32"/>
      <c r="M295273" s="32"/>
      <c r="N295273" s="32"/>
      <c r="O295273" s="32"/>
      <c r="P295273" s="32"/>
      <c r="Q295273" s="32"/>
      <c r="R295273" s="32"/>
      <c r="S295273" s="32"/>
      <c r="T295273" s="60"/>
      <c r="U295273" s="60"/>
      <c r="V295273" s="60"/>
      <c r="W295273" s="60"/>
    </row>
    <row r="295274" spans="1:23" s="56" customFormat="1">
      <c r="A295274" s="60"/>
      <c r="B295274" s="60"/>
      <c r="D295274" s="60" t="s">
        <v>443</v>
      </c>
      <c r="E295274" s="258"/>
      <c r="F295274" s="106"/>
      <c r="G295274" s="106"/>
      <c r="H295274" s="60"/>
      <c r="I295274" s="60"/>
      <c r="J295274" s="60"/>
      <c r="K295274" s="32"/>
      <c r="L295274" s="32"/>
      <c r="M295274" s="32"/>
      <c r="N295274" s="32"/>
      <c r="O295274" s="32"/>
      <c r="P295274" s="32"/>
      <c r="Q295274" s="32"/>
      <c r="R295274" s="32"/>
      <c r="S295274" s="32"/>
      <c r="T295274" s="60"/>
      <c r="U295274" s="60"/>
      <c r="V295274" s="60"/>
      <c r="W295274" s="60"/>
    </row>
    <row r="295275" spans="1:23" s="56" customFormat="1">
      <c r="A295275" s="60"/>
      <c r="B295275" s="60"/>
      <c r="D295275" s="60" t="s">
        <v>444</v>
      </c>
      <c r="E295275" s="258"/>
      <c r="F295275" s="106"/>
      <c r="G295275" s="106"/>
      <c r="H295275" s="60"/>
      <c r="I295275" s="60"/>
      <c r="J295275" s="60"/>
      <c r="K295275" s="32"/>
      <c r="L295275" s="32"/>
      <c r="M295275" s="32"/>
      <c r="N295275" s="32"/>
      <c r="O295275" s="32"/>
      <c r="P295275" s="32"/>
      <c r="Q295275" s="32"/>
      <c r="R295275" s="32"/>
      <c r="S295275" s="32"/>
      <c r="T295275" s="60"/>
      <c r="U295275" s="60"/>
      <c r="V295275" s="60"/>
      <c r="W295275" s="60"/>
    </row>
    <row r="295276" spans="1:23" s="56" customFormat="1">
      <c r="A295276" s="60"/>
      <c r="B295276" s="60"/>
      <c r="D295276" s="60" t="s">
        <v>445</v>
      </c>
      <c r="E295276" s="258"/>
      <c r="F295276" s="106"/>
      <c r="G295276" s="106"/>
      <c r="H295276" s="60"/>
      <c r="I295276" s="60"/>
      <c r="J295276" s="60"/>
      <c r="K295276" s="32"/>
      <c r="L295276" s="32"/>
      <c r="M295276" s="32"/>
      <c r="N295276" s="32"/>
      <c r="O295276" s="32"/>
      <c r="P295276" s="32"/>
      <c r="Q295276" s="32"/>
      <c r="R295276" s="32"/>
      <c r="S295276" s="32"/>
      <c r="T295276" s="60"/>
      <c r="U295276" s="60"/>
      <c r="V295276" s="60"/>
      <c r="W295276" s="60"/>
    </row>
    <row r="295277" spans="1:23" s="56" customFormat="1">
      <c r="A295277" s="60"/>
      <c r="B295277" s="60"/>
      <c r="D295277" s="60" t="s">
        <v>446</v>
      </c>
      <c r="E295277" s="258"/>
      <c r="F295277" s="106"/>
      <c r="G295277" s="106"/>
      <c r="H295277" s="60"/>
      <c r="I295277" s="60"/>
      <c r="J295277" s="60"/>
      <c r="K295277" s="32"/>
      <c r="L295277" s="32"/>
      <c r="M295277" s="32"/>
      <c r="N295277" s="32"/>
      <c r="O295277" s="32"/>
      <c r="P295277" s="32"/>
      <c r="Q295277" s="32"/>
      <c r="R295277" s="32"/>
      <c r="S295277" s="32"/>
      <c r="T295277" s="60"/>
      <c r="U295277" s="60"/>
      <c r="V295277" s="60"/>
      <c r="W295277" s="60"/>
    </row>
    <row r="295278" spans="1:23" s="56" customFormat="1">
      <c r="A295278" s="60"/>
      <c r="B295278" s="60"/>
      <c r="D295278" s="60" t="s">
        <v>447</v>
      </c>
      <c r="E295278" s="258"/>
      <c r="F295278" s="106"/>
      <c r="G295278" s="106"/>
      <c r="H295278" s="60"/>
      <c r="I295278" s="60"/>
      <c r="J295278" s="60"/>
      <c r="K295278" s="32"/>
      <c r="L295278" s="32"/>
      <c r="M295278" s="32"/>
      <c r="N295278" s="32"/>
      <c r="O295278" s="32"/>
      <c r="P295278" s="32"/>
      <c r="Q295278" s="32"/>
      <c r="R295278" s="32"/>
      <c r="S295278" s="32"/>
      <c r="T295278" s="60"/>
      <c r="U295278" s="60"/>
      <c r="V295278" s="60"/>
      <c r="W295278" s="60"/>
    </row>
    <row r="295279" spans="1:23" s="56" customFormat="1">
      <c r="A295279" s="60"/>
      <c r="B295279" s="60"/>
      <c r="D295279" s="60" t="s">
        <v>448</v>
      </c>
      <c r="E295279" s="258"/>
      <c r="F295279" s="106"/>
      <c r="G295279" s="106"/>
      <c r="H295279" s="60"/>
      <c r="I295279" s="60"/>
      <c r="J295279" s="60"/>
      <c r="K295279" s="32"/>
      <c r="L295279" s="32"/>
      <c r="M295279" s="32"/>
      <c r="N295279" s="32"/>
      <c r="O295279" s="32"/>
      <c r="P295279" s="32"/>
      <c r="Q295279" s="32"/>
      <c r="R295279" s="32"/>
      <c r="S295279" s="32"/>
      <c r="T295279" s="60"/>
      <c r="U295279" s="60"/>
      <c r="V295279" s="60"/>
      <c r="W295279" s="60"/>
    </row>
    <row r="295280" spans="1:23" s="56" customFormat="1">
      <c r="A295280" s="60"/>
      <c r="B295280" s="60"/>
      <c r="D295280" s="60" t="s">
        <v>449</v>
      </c>
      <c r="E295280" s="258"/>
      <c r="F295280" s="106"/>
      <c r="G295280" s="106"/>
      <c r="H295280" s="60"/>
      <c r="I295280" s="60"/>
      <c r="J295280" s="60"/>
      <c r="K295280" s="32"/>
      <c r="L295280" s="32"/>
      <c r="M295280" s="32"/>
      <c r="N295280" s="32"/>
      <c r="O295280" s="32"/>
      <c r="P295280" s="32"/>
      <c r="Q295280" s="32"/>
      <c r="R295280" s="32"/>
      <c r="S295280" s="32"/>
      <c r="T295280" s="60"/>
      <c r="U295280" s="60"/>
      <c r="V295280" s="60"/>
      <c r="W295280" s="60"/>
    </row>
    <row r="295281" spans="1:23" s="56" customFormat="1">
      <c r="A295281" s="60"/>
      <c r="B295281" s="60"/>
      <c r="D295281" s="60" t="s">
        <v>450</v>
      </c>
      <c r="E295281" s="258"/>
      <c r="F295281" s="106"/>
      <c r="G295281" s="106"/>
      <c r="H295281" s="60"/>
      <c r="I295281" s="60"/>
      <c r="J295281" s="60"/>
      <c r="K295281" s="32"/>
      <c r="L295281" s="32"/>
      <c r="M295281" s="32"/>
      <c r="N295281" s="32"/>
      <c r="O295281" s="32"/>
      <c r="P295281" s="32"/>
      <c r="Q295281" s="32"/>
      <c r="R295281" s="32"/>
      <c r="S295281" s="32"/>
      <c r="T295281" s="60"/>
      <c r="U295281" s="60"/>
      <c r="V295281" s="60"/>
      <c r="W295281" s="60"/>
    </row>
    <row r="295282" spans="1:23" s="56" customFormat="1">
      <c r="A295282" s="60"/>
      <c r="B295282" s="60"/>
      <c r="D295282" s="60" t="s">
        <v>451</v>
      </c>
      <c r="E295282" s="258"/>
      <c r="F295282" s="106"/>
      <c r="G295282" s="106"/>
      <c r="H295282" s="60"/>
      <c r="I295282" s="60"/>
      <c r="J295282" s="60"/>
      <c r="K295282" s="32"/>
      <c r="L295282" s="32"/>
      <c r="M295282" s="32"/>
      <c r="N295282" s="32"/>
      <c r="O295282" s="32"/>
      <c r="P295282" s="32"/>
      <c r="Q295282" s="32"/>
      <c r="R295282" s="32"/>
      <c r="S295282" s="32"/>
      <c r="T295282" s="60"/>
      <c r="U295282" s="60"/>
      <c r="V295282" s="60"/>
      <c r="W295282" s="60"/>
    </row>
    <row r="295283" spans="1:23" s="56" customFormat="1">
      <c r="A295283" s="60"/>
      <c r="B295283" s="60"/>
      <c r="D295283" s="60" t="s">
        <v>452</v>
      </c>
      <c r="E295283" s="258"/>
      <c r="F295283" s="106"/>
      <c r="G295283" s="106"/>
      <c r="H295283" s="60"/>
      <c r="I295283" s="60"/>
      <c r="J295283" s="60"/>
      <c r="K295283" s="32"/>
      <c r="L295283" s="32"/>
      <c r="M295283" s="32"/>
      <c r="N295283" s="32"/>
      <c r="O295283" s="32"/>
      <c r="P295283" s="32"/>
      <c r="Q295283" s="32"/>
      <c r="R295283" s="32"/>
      <c r="S295283" s="32"/>
      <c r="T295283" s="60"/>
      <c r="U295283" s="60"/>
      <c r="V295283" s="60"/>
      <c r="W295283" s="60"/>
    </row>
    <row r="295284" spans="1:23" s="56" customFormat="1">
      <c r="A295284" s="60"/>
      <c r="B295284" s="60"/>
      <c r="D295284" s="60" t="s">
        <v>453</v>
      </c>
      <c r="E295284" s="258"/>
      <c r="F295284" s="106"/>
      <c r="G295284" s="106"/>
      <c r="H295284" s="60"/>
      <c r="I295284" s="60"/>
      <c r="J295284" s="60"/>
      <c r="K295284" s="32"/>
      <c r="L295284" s="32"/>
      <c r="M295284" s="32"/>
      <c r="N295284" s="32"/>
      <c r="O295284" s="32"/>
      <c r="P295284" s="32"/>
      <c r="Q295284" s="32"/>
      <c r="R295284" s="32"/>
      <c r="S295284" s="32"/>
      <c r="T295284" s="60"/>
      <c r="U295284" s="60"/>
      <c r="V295284" s="60"/>
      <c r="W295284" s="60"/>
    </row>
    <row r="295285" spans="1:23" s="56" customFormat="1">
      <c r="A295285" s="60"/>
      <c r="B295285" s="60"/>
      <c r="D295285" s="60" t="s">
        <v>454</v>
      </c>
      <c r="E295285" s="258"/>
      <c r="F295285" s="106"/>
      <c r="G295285" s="106"/>
      <c r="H295285" s="60"/>
      <c r="I295285" s="60"/>
      <c r="J295285" s="60"/>
      <c r="K295285" s="32"/>
      <c r="L295285" s="32"/>
      <c r="M295285" s="32"/>
      <c r="N295285" s="32"/>
      <c r="O295285" s="32"/>
      <c r="P295285" s="32"/>
      <c r="Q295285" s="32"/>
      <c r="R295285" s="32"/>
      <c r="S295285" s="32"/>
      <c r="T295285" s="60"/>
      <c r="U295285" s="60"/>
      <c r="V295285" s="60"/>
      <c r="W295285" s="60"/>
    </row>
    <row r="295286" spans="1:23" s="56" customFormat="1">
      <c r="A295286" s="60"/>
      <c r="B295286" s="60"/>
      <c r="D295286" s="60" t="s">
        <v>455</v>
      </c>
      <c r="E295286" s="258"/>
      <c r="F295286" s="106"/>
      <c r="G295286" s="106"/>
      <c r="H295286" s="60"/>
      <c r="I295286" s="60"/>
      <c r="J295286" s="60"/>
      <c r="K295286" s="32"/>
      <c r="L295286" s="32"/>
      <c r="M295286" s="32"/>
      <c r="N295286" s="32"/>
      <c r="O295286" s="32"/>
      <c r="P295286" s="32"/>
      <c r="Q295286" s="32"/>
      <c r="R295286" s="32"/>
      <c r="S295286" s="32"/>
      <c r="T295286" s="60"/>
      <c r="U295286" s="60"/>
      <c r="V295286" s="60"/>
      <c r="W295286" s="60"/>
    </row>
    <row r="295287" spans="1:23" s="56" customFormat="1">
      <c r="A295287" s="60"/>
      <c r="B295287" s="60"/>
      <c r="D295287" s="60" t="s">
        <v>456</v>
      </c>
      <c r="E295287" s="258"/>
      <c r="F295287" s="106"/>
      <c r="G295287" s="106"/>
      <c r="H295287" s="60"/>
      <c r="I295287" s="60"/>
      <c r="J295287" s="60"/>
      <c r="K295287" s="32"/>
      <c r="L295287" s="32"/>
      <c r="M295287" s="32"/>
      <c r="N295287" s="32"/>
      <c r="O295287" s="32"/>
      <c r="P295287" s="32"/>
      <c r="Q295287" s="32"/>
      <c r="R295287" s="32"/>
      <c r="S295287" s="32"/>
      <c r="T295287" s="60"/>
      <c r="U295287" s="60"/>
      <c r="V295287" s="60"/>
      <c r="W295287" s="60"/>
    </row>
    <row r="295288" spans="1:23" s="56" customFormat="1">
      <c r="A295288" s="60"/>
      <c r="B295288" s="60"/>
      <c r="D295288" s="60" t="s">
        <v>457</v>
      </c>
      <c r="E295288" s="258"/>
      <c r="F295288" s="106"/>
      <c r="G295288" s="106"/>
      <c r="H295288" s="60"/>
      <c r="I295288" s="60"/>
      <c r="J295288" s="60"/>
      <c r="K295288" s="32"/>
      <c r="L295288" s="32"/>
      <c r="M295288" s="32"/>
      <c r="N295288" s="32"/>
      <c r="O295288" s="32"/>
      <c r="P295288" s="32"/>
      <c r="Q295288" s="32"/>
      <c r="R295288" s="32"/>
      <c r="S295288" s="32"/>
      <c r="T295288" s="60"/>
      <c r="U295288" s="60"/>
      <c r="V295288" s="60"/>
      <c r="W295288" s="60"/>
    </row>
    <row r="295289" spans="1:23" s="56" customFormat="1">
      <c r="A295289" s="60"/>
      <c r="B295289" s="60"/>
      <c r="D295289" s="60" t="s">
        <v>458</v>
      </c>
      <c r="E295289" s="258"/>
      <c r="F295289" s="106"/>
      <c r="G295289" s="106"/>
      <c r="H295289" s="60"/>
      <c r="I295289" s="60"/>
      <c r="J295289" s="60"/>
      <c r="K295289" s="32"/>
      <c r="L295289" s="32"/>
      <c r="M295289" s="32"/>
      <c r="N295289" s="32"/>
      <c r="O295289" s="32"/>
      <c r="P295289" s="32"/>
      <c r="Q295289" s="32"/>
      <c r="R295289" s="32"/>
      <c r="S295289" s="32"/>
      <c r="T295289" s="60"/>
      <c r="U295289" s="60"/>
      <c r="V295289" s="60"/>
      <c r="W295289" s="60"/>
    </row>
    <row r="295290" spans="1:23" s="56" customFormat="1">
      <c r="A295290" s="60"/>
      <c r="B295290" s="60"/>
      <c r="D295290" s="60" t="s">
        <v>459</v>
      </c>
      <c r="E295290" s="258"/>
      <c r="F295290" s="106"/>
      <c r="G295290" s="106"/>
      <c r="H295290" s="60"/>
      <c r="I295290" s="60"/>
      <c r="J295290" s="60"/>
      <c r="K295290" s="32"/>
      <c r="L295290" s="32"/>
      <c r="M295290" s="32"/>
      <c r="N295290" s="32"/>
      <c r="O295290" s="32"/>
      <c r="P295290" s="32"/>
      <c r="Q295290" s="32"/>
      <c r="R295290" s="32"/>
      <c r="S295290" s="32"/>
      <c r="T295290" s="60"/>
      <c r="U295290" s="60"/>
      <c r="V295290" s="60"/>
      <c r="W295290" s="60"/>
    </row>
    <row r="295291" spans="1:23" s="56" customFormat="1">
      <c r="A295291" s="60"/>
      <c r="B295291" s="60"/>
      <c r="D295291" s="60" t="s">
        <v>460</v>
      </c>
      <c r="E295291" s="258"/>
      <c r="F295291" s="106"/>
      <c r="G295291" s="106"/>
      <c r="H295291" s="60"/>
      <c r="I295291" s="60"/>
      <c r="J295291" s="60"/>
      <c r="K295291" s="32"/>
      <c r="L295291" s="32"/>
      <c r="M295291" s="32"/>
      <c r="N295291" s="32"/>
      <c r="O295291" s="32"/>
      <c r="P295291" s="32"/>
      <c r="Q295291" s="32"/>
      <c r="R295291" s="32"/>
      <c r="S295291" s="32"/>
      <c r="T295291" s="60"/>
      <c r="U295291" s="60"/>
      <c r="V295291" s="60"/>
      <c r="W295291" s="60"/>
    </row>
    <row r="295292" spans="1:23" s="56" customFormat="1">
      <c r="A295292" s="60"/>
      <c r="B295292" s="60"/>
      <c r="D295292" s="60" t="s">
        <v>461</v>
      </c>
      <c r="E295292" s="258"/>
      <c r="F295292" s="106"/>
      <c r="G295292" s="106"/>
      <c r="H295292" s="60"/>
      <c r="I295292" s="60"/>
      <c r="J295292" s="60"/>
      <c r="K295292" s="32"/>
      <c r="L295292" s="32"/>
      <c r="M295292" s="32"/>
      <c r="N295292" s="32"/>
      <c r="O295292" s="32"/>
      <c r="P295292" s="32"/>
      <c r="Q295292" s="32"/>
      <c r="R295292" s="32"/>
      <c r="S295292" s="32"/>
      <c r="T295292" s="60"/>
      <c r="U295292" s="60"/>
      <c r="V295292" s="60"/>
      <c r="W295292" s="60"/>
    </row>
    <row r="295293" spans="1:23" s="56" customFormat="1">
      <c r="A295293" s="60"/>
      <c r="B295293" s="60"/>
      <c r="D295293" s="60" t="s">
        <v>462</v>
      </c>
      <c r="E295293" s="258"/>
      <c r="F295293" s="106"/>
      <c r="G295293" s="106"/>
      <c r="H295293" s="60"/>
      <c r="I295293" s="60"/>
      <c r="J295293" s="60"/>
      <c r="K295293" s="32"/>
      <c r="L295293" s="32"/>
      <c r="M295293" s="32"/>
      <c r="N295293" s="32"/>
      <c r="O295293" s="32"/>
      <c r="P295293" s="32"/>
      <c r="Q295293" s="32"/>
      <c r="R295293" s="32"/>
      <c r="S295293" s="32"/>
      <c r="T295293" s="60"/>
      <c r="U295293" s="60"/>
      <c r="V295293" s="60"/>
      <c r="W295293" s="60"/>
    </row>
    <row r="295294" spans="1:23" s="56" customFormat="1">
      <c r="A295294" s="60"/>
      <c r="B295294" s="60"/>
      <c r="D295294" s="60" t="s">
        <v>463</v>
      </c>
      <c r="E295294" s="258"/>
      <c r="F295294" s="106"/>
      <c r="G295294" s="106"/>
      <c r="H295294" s="60"/>
      <c r="I295294" s="60"/>
      <c r="J295294" s="60"/>
      <c r="K295294" s="32"/>
      <c r="L295294" s="32"/>
      <c r="M295294" s="32"/>
      <c r="N295294" s="32"/>
      <c r="O295294" s="32"/>
      <c r="P295294" s="32"/>
      <c r="Q295294" s="32"/>
      <c r="R295294" s="32"/>
      <c r="S295294" s="32"/>
      <c r="T295294" s="60"/>
      <c r="U295294" s="60"/>
      <c r="V295294" s="60"/>
      <c r="W295294" s="60"/>
    </row>
    <row r="295295" spans="1:23" s="56" customFormat="1">
      <c r="A295295" s="60"/>
      <c r="B295295" s="60"/>
      <c r="D295295" s="60" t="s">
        <v>464</v>
      </c>
      <c r="E295295" s="258"/>
      <c r="F295295" s="106"/>
      <c r="G295295" s="106"/>
      <c r="H295295" s="60"/>
      <c r="I295295" s="60"/>
      <c r="J295295" s="60"/>
      <c r="K295295" s="32"/>
      <c r="L295295" s="32"/>
      <c r="M295295" s="32"/>
      <c r="N295295" s="32"/>
      <c r="O295295" s="32"/>
      <c r="P295295" s="32"/>
      <c r="Q295295" s="32"/>
      <c r="R295295" s="32"/>
      <c r="S295295" s="32"/>
      <c r="T295295" s="60"/>
      <c r="U295295" s="60"/>
      <c r="V295295" s="60"/>
      <c r="W295295" s="60"/>
    </row>
    <row r="295296" spans="1:23" s="56" customFormat="1">
      <c r="A295296" s="60"/>
      <c r="B295296" s="60"/>
      <c r="D295296" s="60" t="s">
        <v>465</v>
      </c>
      <c r="E295296" s="258"/>
      <c r="F295296" s="106"/>
      <c r="G295296" s="106"/>
      <c r="H295296" s="60"/>
      <c r="I295296" s="60"/>
      <c r="J295296" s="60"/>
      <c r="K295296" s="32"/>
      <c r="L295296" s="32"/>
      <c r="M295296" s="32"/>
      <c r="N295296" s="32"/>
      <c r="O295296" s="32"/>
      <c r="P295296" s="32"/>
      <c r="Q295296" s="32"/>
      <c r="R295296" s="32"/>
      <c r="S295296" s="32"/>
      <c r="T295296" s="60"/>
      <c r="U295296" s="60"/>
      <c r="V295296" s="60"/>
      <c r="W295296" s="60"/>
    </row>
    <row r="295297" spans="1:23" s="56" customFormat="1">
      <c r="A295297" s="60"/>
      <c r="B295297" s="60"/>
      <c r="D295297" s="60" t="s">
        <v>466</v>
      </c>
      <c r="E295297" s="258"/>
      <c r="F295297" s="106"/>
      <c r="G295297" s="106"/>
      <c r="H295297" s="60"/>
      <c r="I295297" s="60"/>
      <c r="J295297" s="60"/>
      <c r="K295297" s="32"/>
      <c r="L295297" s="32"/>
      <c r="M295297" s="32"/>
      <c r="N295297" s="32"/>
      <c r="O295297" s="32"/>
      <c r="P295297" s="32"/>
      <c r="Q295297" s="32"/>
      <c r="R295297" s="32"/>
      <c r="S295297" s="32"/>
      <c r="T295297" s="60"/>
      <c r="U295297" s="60"/>
      <c r="V295297" s="60"/>
      <c r="W295297" s="60"/>
    </row>
    <row r="295298" spans="1:23" s="56" customFormat="1">
      <c r="A295298" s="60"/>
      <c r="B295298" s="60"/>
      <c r="D295298" s="60" t="s">
        <v>467</v>
      </c>
      <c r="E295298" s="258"/>
      <c r="F295298" s="106"/>
      <c r="G295298" s="106"/>
      <c r="H295298" s="60"/>
      <c r="I295298" s="60"/>
      <c r="J295298" s="60"/>
      <c r="K295298" s="32"/>
      <c r="L295298" s="32"/>
      <c r="M295298" s="32"/>
      <c r="N295298" s="32"/>
      <c r="O295298" s="32"/>
      <c r="P295298" s="32"/>
      <c r="Q295298" s="32"/>
      <c r="R295298" s="32"/>
      <c r="S295298" s="32"/>
      <c r="T295298" s="60"/>
      <c r="U295298" s="60"/>
      <c r="V295298" s="60"/>
      <c r="W295298" s="60"/>
    </row>
    <row r="295299" spans="1:23" s="56" customFormat="1">
      <c r="A295299" s="60"/>
      <c r="B295299" s="60"/>
      <c r="D295299" s="60" t="s">
        <v>468</v>
      </c>
      <c r="E295299" s="258"/>
      <c r="F295299" s="106"/>
      <c r="G295299" s="106"/>
      <c r="H295299" s="60"/>
      <c r="I295299" s="60"/>
      <c r="J295299" s="60"/>
      <c r="K295299" s="32"/>
      <c r="L295299" s="32"/>
      <c r="M295299" s="32"/>
      <c r="N295299" s="32"/>
      <c r="O295299" s="32"/>
      <c r="P295299" s="32"/>
      <c r="Q295299" s="32"/>
      <c r="R295299" s="32"/>
      <c r="S295299" s="32"/>
      <c r="T295299" s="60"/>
      <c r="U295299" s="60"/>
      <c r="V295299" s="60"/>
      <c r="W295299" s="60"/>
    </row>
    <row r="295300" spans="1:23" s="56" customFormat="1">
      <c r="A295300" s="60"/>
      <c r="B295300" s="60"/>
      <c r="D295300" s="60" t="s">
        <v>469</v>
      </c>
      <c r="E295300" s="258"/>
      <c r="F295300" s="106"/>
      <c r="G295300" s="106"/>
      <c r="H295300" s="60"/>
      <c r="I295300" s="60"/>
      <c r="J295300" s="60"/>
      <c r="K295300" s="32"/>
      <c r="L295300" s="32"/>
      <c r="M295300" s="32"/>
      <c r="N295300" s="32"/>
      <c r="O295300" s="32"/>
      <c r="P295300" s="32"/>
      <c r="Q295300" s="32"/>
      <c r="R295300" s="32"/>
      <c r="S295300" s="32"/>
      <c r="T295300" s="60"/>
      <c r="U295300" s="60"/>
      <c r="V295300" s="60"/>
      <c r="W295300" s="60"/>
    </row>
    <row r="295301" spans="1:23" s="56" customFormat="1">
      <c r="A295301" s="60"/>
      <c r="B295301" s="60"/>
      <c r="D295301" s="60" t="s">
        <v>470</v>
      </c>
      <c r="E295301" s="258"/>
      <c r="F295301" s="106"/>
      <c r="G295301" s="106"/>
      <c r="H295301" s="60"/>
      <c r="I295301" s="60"/>
      <c r="J295301" s="60"/>
      <c r="K295301" s="32"/>
      <c r="L295301" s="32"/>
      <c r="M295301" s="32"/>
      <c r="N295301" s="32"/>
      <c r="O295301" s="32"/>
      <c r="P295301" s="32"/>
      <c r="Q295301" s="32"/>
      <c r="R295301" s="32"/>
      <c r="S295301" s="32"/>
      <c r="T295301" s="60"/>
      <c r="U295301" s="60"/>
      <c r="V295301" s="60"/>
      <c r="W295301" s="60"/>
    </row>
    <row r="295302" spans="1:23" s="56" customFormat="1">
      <c r="A295302" s="60"/>
      <c r="B295302" s="60"/>
      <c r="D295302" s="60" t="s">
        <v>471</v>
      </c>
      <c r="E295302" s="258"/>
      <c r="F295302" s="106"/>
      <c r="G295302" s="106"/>
      <c r="H295302" s="60"/>
      <c r="I295302" s="60"/>
      <c r="J295302" s="60"/>
      <c r="K295302" s="32"/>
      <c r="L295302" s="32"/>
      <c r="M295302" s="32"/>
      <c r="N295302" s="32"/>
      <c r="O295302" s="32"/>
      <c r="P295302" s="32"/>
      <c r="Q295302" s="32"/>
      <c r="R295302" s="32"/>
      <c r="S295302" s="32"/>
      <c r="T295302" s="60"/>
      <c r="U295302" s="60"/>
      <c r="V295302" s="60"/>
      <c r="W295302" s="60"/>
    </row>
    <row r="295303" spans="1:23" s="56" customFormat="1">
      <c r="A295303" s="60"/>
      <c r="B295303" s="60"/>
      <c r="D295303" s="60" t="s">
        <v>472</v>
      </c>
      <c r="E295303" s="258"/>
      <c r="F295303" s="106"/>
      <c r="G295303" s="106"/>
      <c r="H295303" s="60"/>
      <c r="I295303" s="60"/>
      <c r="J295303" s="60"/>
      <c r="K295303" s="32"/>
      <c r="L295303" s="32"/>
      <c r="M295303" s="32"/>
      <c r="N295303" s="32"/>
      <c r="O295303" s="32"/>
      <c r="P295303" s="32"/>
      <c r="Q295303" s="32"/>
      <c r="R295303" s="32"/>
      <c r="S295303" s="32"/>
      <c r="T295303" s="60"/>
      <c r="U295303" s="60"/>
      <c r="V295303" s="60"/>
      <c r="W295303" s="60"/>
    </row>
    <row r="295304" spans="1:23" s="56" customFormat="1">
      <c r="A295304" s="60"/>
      <c r="B295304" s="60"/>
      <c r="D295304" s="60" t="s">
        <v>473</v>
      </c>
      <c r="E295304" s="258"/>
      <c r="F295304" s="106"/>
      <c r="G295304" s="106"/>
      <c r="H295304" s="60"/>
      <c r="I295304" s="60"/>
      <c r="J295304" s="60"/>
      <c r="K295304" s="32"/>
      <c r="L295304" s="32"/>
      <c r="M295304" s="32"/>
      <c r="N295304" s="32"/>
      <c r="O295304" s="32"/>
      <c r="P295304" s="32"/>
      <c r="Q295304" s="32"/>
      <c r="R295304" s="32"/>
      <c r="S295304" s="32"/>
      <c r="T295304" s="60"/>
      <c r="U295304" s="60"/>
      <c r="V295304" s="60"/>
      <c r="W295304" s="60"/>
    </row>
    <row r="295305" spans="1:23" s="56" customFormat="1">
      <c r="A295305" s="60"/>
      <c r="B295305" s="60"/>
      <c r="D295305" s="60" t="s">
        <v>474</v>
      </c>
      <c r="E295305" s="258"/>
      <c r="F295305" s="106"/>
      <c r="G295305" s="106"/>
      <c r="H295305" s="60"/>
      <c r="I295305" s="60"/>
      <c r="J295305" s="60"/>
      <c r="K295305" s="32"/>
      <c r="L295305" s="32"/>
      <c r="M295305" s="32"/>
      <c r="N295305" s="32"/>
      <c r="O295305" s="32"/>
      <c r="P295305" s="32"/>
      <c r="Q295305" s="32"/>
      <c r="R295305" s="32"/>
      <c r="S295305" s="32"/>
      <c r="T295305" s="60"/>
      <c r="U295305" s="60"/>
      <c r="V295305" s="60"/>
      <c r="W295305" s="60"/>
    </row>
    <row r="295306" spans="1:23" s="56" customFormat="1">
      <c r="A295306" s="60"/>
      <c r="B295306" s="60"/>
      <c r="D295306" s="60" t="s">
        <v>475</v>
      </c>
      <c r="E295306" s="258"/>
      <c r="F295306" s="106"/>
      <c r="G295306" s="106"/>
      <c r="H295306" s="60"/>
      <c r="I295306" s="60"/>
      <c r="J295306" s="60"/>
      <c r="K295306" s="32"/>
      <c r="L295306" s="32"/>
      <c r="M295306" s="32"/>
      <c r="N295306" s="32"/>
      <c r="O295306" s="32"/>
      <c r="P295306" s="32"/>
      <c r="Q295306" s="32"/>
      <c r="R295306" s="32"/>
      <c r="S295306" s="32"/>
      <c r="T295306" s="60"/>
      <c r="U295306" s="60"/>
      <c r="V295306" s="60"/>
      <c r="W295306" s="60"/>
    </row>
    <row r="295307" spans="1:23" s="56" customFormat="1">
      <c r="A295307" s="60"/>
      <c r="B295307" s="60"/>
      <c r="D295307" s="60" t="s">
        <v>476</v>
      </c>
      <c r="E295307" s="258"/>
      <c r="F295307" s="106"/>
      <c r="G295307" s="106"/>
      <c r="H295307" s="60"/>
      <c r="I295307" s="60"/>
      <c r="J295307" s="60"/>
      <c r="K295307" s="32"/>
      <c r="L295307" s="32"/>
      <c r="M295307" s="32"/>
      <c r="N295307" s="32"/>
      <c r="O295307" s="32"/>
      <c r="P295307" s="32"/>
      <c r="Q295307" s="32"/>
      <c r="R295307" s="32"/>
      <c r="S295307" s="32"/>
      <c r="T295307" s="60"/>
      <c r="U295307" s="60"/>
      <c r="V295307" s="60"/>
      <c r="W295307" s="60"/>
    </row>
    <row r="295308" spans="1:23" s="56" customFormat="1">
      <c r="A295308" s="60"/>
      <c r="B295308" s="60"/>
      <c r="D295308" s="60" t="s">
        <v>477</v>
      </c>
      <c r="E295308" s="258"/>
      <c r="F295308" s="106"/>
      <c r="G295308" s="106"/>
      <c r="H295308" s="60"/>
      <c r="I295308" s="60"/>
      <c r="J295308" s="60"/>
      <c r="K295308" s="32"/>
      <c r="L295308" s="32"/>
      <c r="M295308" s="32"/>
      <c r="N295308" s="32"/>
      <c r="O295308" s="32"/>
      <c r="P295308" s="32"/>
      <c r="Q295308" s="32"/>
      <c r="R295308" s="32"/>
      <c r="S295308" s="32"/>
      <c r="T295308" s="60"/>
      <c r="U295308" s="60"/>
      <c r="V295308" s="60"/>
      <c r="W295308" s="60"/>
    </row>
    <row r="295309" spans="1:23" s="56" customFormat="1">
      <c r="A295309" s="60"/>
      <c r="B295309" s="60"/>
      <c r="D295309" s="60" t="s">
        <v>478</v>
      </c>
      <c r="E295309" s="258"/>
      <c r="F295309" s="106"/>
      <c r="G295309" s="106"/>
      <c r="H295309" s="60"/>
      <c r="I295309" s="60"/>
      <c r="J295309" s="60"/>
      <c r="K295309" s="32"/>
      <c r="L295309" s="32"/>
      <c r="M295309" s="32"/>
      <c r="N295309" s="32"/>
      <c r="O295309" s="32"/>
      <c r="P295309" s="32"/>
      <c r="Q295309" s="32"/>
      <c r="R295309" s="32"/>
      <c r="S295309" s="32"/>
      <c r="T295309" s="60"/>
      <c r="U295309" s="60"/>
      <c r="V295309" s="60"/>
      <c r="W295309" s="60"/>
    </row>
    <row r="295310" spans="1:23" s="56" customFormat="1">
      <c r="A295310" s="60"/>
      <c r="B295310" s="60"/>
      <c r="D295310" s="60" t="s">
        <v>479</v>
      </c>
      <c r="E295310" s="258"/>
      <c r="F295310" s="106"/>
      <c r="G295310" s="106"/>
      <c r="H295310" s="60"/>
      <c r="I295310" s="60"/>
      <c r="J295310" s="60"/>
      <c r="K295310" s="32"/>
      <c r="L295310" s="32"/>
      <c r="M295310" s="32"/>
      <c r="N295310" s="32"/>
      <c r="O295310" s="32"/>
      <c r="P295310" s="32"/>
      <c r="Q295310" s="32"/>
      <c r="R295310" s="32"/>
      <c r="S295310" s="32"/>
      <c r="T295310" s="60"/>
      <c r="U295310" s="60"/>
      <c r="V295310" s="60"/>
      <c r="W295310" s="60"/>
    </row>
    <row r="295311" spans="1:23" s="56" customFormat="1">
      <c r="A295311" s="60"/>
      <c r="B295311" s="60"/>
      <c r="D295311" s="60" t="s">
        <v>480</v>
      </c>
      <c r="E295311" s="258"/>
      <c r="F295311" s="106"/>
      <c r="G295311" s="106"/>
      <c r="H295311" s="60"/>
      <c r="I295311" s="60"/>
      <c r="J295311" s="60"/>
      <c r="K295311" s="32"/>
      <c r="L295311" s="32"/>
      <c r="M295311" s="32"/>
      <c r="N295311" s="32"/>
      <c r="O295311" s="32"/>
      <c r="P295311" s="32"/>
      <c r="Q295311" s="32"/>
      <c r="R295311" s="32"/>
      <c r="S295311" s="32"/>
      <c r="T295311" s="60"/>
      <c r="U295311" s="60"/>
      <c r="V295311" s="60"/>
      <c r="W295311" s="60"/>
    </row>
    <row r="295312" spans="1:23" s="56" customFormat="1">
      <c r="A295312" s="60"/>
      <c r="B295312" s="60"/>
      <c r="D295312" s="60" t="s">
        <v>481</v>
      </c>
      <c r="E295312" s="258"/>
      <c r="F295312" s="106"/>
      <c r="G295312" s="106"/>
      <c r="H295312" s="60"/>
      <c r="I295312" s="60"/>
      <c r="J295312" s="60"/>
      <c r="K295312" s="32"/>
      <c r="L295312" s="32"/>
      <c r="M295312" s="32"/>
      <c r="N295312" s="32"/>
      <c r="O295312" s="32"/>
      <c r="P295312" s="32"/>
      <c r="Q295312" s="32"/>
      <c r="R295312" s="32"/>
      <c r="S295312" s="32"/>
      <c r="T295312" s="60"/>
      <c r="U295312" s="60"/>
      <c r="V295312" s="60"/>
      <c r="W295312" s="60"/>
    </row>
    <row r="295313" spans="1:23" s="56" customFormat="1">
      <c r="A295313" s="60"/>
      <c r="B295313" s="60"/>
      <c r="D295313" s="60" t="s">
        <v>482</v>
      </c>
      <c r="E295313" s="258"/>
      <c r="F295313" s="106"/>
      <c r="G295313" s="106"/>
      <c r="H295313" s="60"/>
      <c r="I295313" s="60"/>
      <c r="J295313" s="60"/>
      <c r="K295313" s="32"/>
      <c r="L295313" s="32"/>
      <c r="M295313" s="32"/>
      <c r="N295313" s="32"/>
      <c r="O295313" s="32"/>
      <c r="P295313" s="32"/>
      <c r="Q295313" s="32"/>
      <c r="R295313" s="32"/>
      <c r="S295313" s="32"/>
      <c r="T295313" s="60"/>
      <c r="U295313" s="60"/>
      <c r="V295313" s="60"/>
      <c r="W295313" s="60"/>
    </row>
    <row r="295314" spans="1:23" s="56" customFormat="1">
      <c r="A295314" s="60"/>
      <c r="B295314" s="60"/>
      <c r="D295314" s="60" t="s">
        <v>483</v>
      </c>
      <c r="E295314" s="258"/>
      <c r="F295314" s="106"/>
      <c r="G295314" s="106"/>
      <c r="H295314" s="60"/>
      <c r="I295314" s="60"/>
      <c r="J295314" s="60"/>
      <c r="K295314" s="32"/>
      <c r="L295314" s="32"/>
      <c r="M295314" s="32"/>
      <c r="N295314" s="32"/>
      <c r="O295314" s="32"/>
      <c r="P295314" s="32"/>
      <c r="Q295314" s="32"/>
      <c r="R295314" s="32"/>
      <c r="S295314" s="32"/>
      <c r="T295314" s="60"/>
      <c r="U295314" s="60"/>
      <c r="V295314" s="60"/>
      <c r="W295314" s="60"/>
    </row>
    <row r="295315" spans="1:23" s="56" customFormat="1">
      <c r="A295315" s="60"/>
      <c r="B295315" s="60"/>
      <c r="D295315" s="60" t="s">
        <v>484</v>
      </c>
      <c r="E295315" s="258"/>
      <c r="F295315" s="106"/>
      <c r="G295315" s="106"/>
      <c r="H295315" s="60"/>
      <c r="I295315" s="60"/>
      <c r="J295315" s="60"/>
      <c r="K295315" s="32"/>
      <c r="L295315" s="32"/>
      <c r="M295315" s="32"/>
      <c r="N295315" s="32"/>
      <c r="O295315" s="32"/>
      <c r="P295315" s="32"/>
      <c r="Q295315" s="32"/>
      <c r="R295315" s="32"/>
      <c r="S295315" s="32"/>
      <c r="T295315" s="60"/>
      <c r="U295315" s="60"/>
      <c r="V295315" s="60"/>
      <c r="W295315" s="60"/>
    </row>
    <row r="295316" spans="1:23" s="56" customFormat="1">
      <c r="A295316" s="60"/>
      <c r="B295316" s="60"/>
      <c r="D295316" s="60" t="s">
        <v>485</v>
      </c>
      <c r="E295316" s="258"/>
      <c r="F295316" s="106"/>
      <c r="G295316" s="106"/>
      <c r="H295316" s="60"/>
      <c r="I295316" s="60"/>
      <c r="J295316" s="60"/>
      <c r="K295316" s="32"/>
      <c r="L295316" s="32"/>
      <c r="M295316" s="32"/>
      <c r="N295316" s="32"/>
      <c r="O295316" s="32"/>
      <c r="P295316" s="32"/>
      <c r="Q295316" s="32"/>
      <c r="R295316" s="32"/>
      <c r="S295316" s="32"/>
      <c r="T295316" s="60"/>
      <c r="U295316" s="60"/>
      <c r="V295316" s="60"/>
      <c r="W295316" s="60"/>
    </row>
    <row r="295317" spans="1:23" s="56" customFormat="1">
      <c r="A295317" s="60"/>
      <c r="B295317" s="60"/>
      <c r="D295317" s="60" t="s">
        <v>486</v>
      </c>
      <c r="E295317" s="258"/>
      <c r="F295317" s="106"/>
      <c r="G295317" s="106"/>
      <c r="H295317" s="60"/>
      <c r="I295317" s="60"/>
      <c r="J295317" s="60"/>
      <c r="K295317" s="32"/>
      <c r="L295317" s="32"/>
      <c r="M295317" s="32"/>
      <c r="N295317" s="32"/>
      <c r="O295317" s="32"/>
      <c r="P295317" s="32"/>
      <c r="Q295317" s="32"/>
      <c r="R295317" s="32"/>
      <c r="S295317" s="32"/>
      <c r="T295317" s="60"/>
      <c r="U295317" s="60"/>
      <c r="V295317" s="60"/>
      <c r="W295317" s="60"/>
    </row>
    <row r="295318" spans="1:23" s="56" customFormat="1">
      <c r="A295318" s="60"/>
      <c r="B295318" s="60"/>
      <c r="D295318" s="60" t="s">
        <v>487</v>
      </c>
      <c r="E295318" s="258"/>
      <c r="F295318" s="106"/>
      <c r="G295318" s="106"/>
      <c r="H295318" s="60"/>
      <c r="I295318" s="60"/>
      <c r="J295318" s="60"/>
      <c r="K295318" s="32"/>
      <c r="L295318" s="32"/>
      <c r="M295318" s="32"/>
      <c r="N295318" s="32"/>
      <c r="O295318" s="32"/>
      <c r="P295318" s="32"/>
      <c r="Q295318" s="32"/>
      <c r="R295318" s="32"/>
      <c r="S295318" s="32"/>
      <c r="T295318" s="60"/>
      <c r="U295318" s="60"/>
      <c r="V295318" s="60"/>
      <c r="W295318" s="60"/>
    </row>
    <row r="295319" spans="1:23" s="56" customFormat="1">
      <c r="A295319" s="60"/>
      <c r="B295319" s="60"/>
      <c r="D295319" s="60" t="s">
        <v>488</v>
      </c>
      <c r="E295319" s="258"/>
      <c r="F295319" s="106"/>
      <c r="G295319" s="106"/>
      <c r="H295319" s="60"/>
      <c r="I295319" s="60"/>
      <c r="J295319" s="60"/>
      <c r="K295319" s="32"/>
      <c r="L295319" s="32"/>
      <c r="M295319" s="32"/>
      <c r="N295319" s="32"/>
      <c r="O295319" s="32"/>
      <c r="P295319" s="32"/>
      <c r="Q295319" s="32"/>
      <c r="R295319" s="32"/>
      <c r="S295319" s="32"/>
      <c r="T295319" s="60"/>
      <c r="U295319" s="60"/>
      <c r="V295319" s="60"/>
      <c r="W295319" s="60"/>
    </row>
    <row r="295320" spans="1:23" s="56" customFormat="1">
      <c r="A295320" s="60"/>
      <c r="B295320" s="60"/>
      <c r="D295320" s="60" t="s">
        <v>489</v>
      </c>
      <c r="E295320" s="258"/>
      <c r="F295320" s="106"/>
      <c r="G295320" s="106"/>
      <c r="H295320" s="60"/>
      <c r="I295320" s="60"/>
      <c r="J295320" s="60"/>
      <c r="K295320" s="32"/>
      <c r="L295320" s="32"/>
      <c r="M295320" s="32"/>
      <c r="N295320" s="32"/>
      <c r="O295320" s="32"/>
      <c r="P295320" s="32"/>
      <c r="Q295320" s="32"/>
      <c r="R295320" s="32"/>
      <c r="S295320" s="32"/>
      <c r="T295320" s="60"/>
      <c r="U295320" s="60"/>
      <c r="V295320" s="60"/>
      <c r="W295320" s="60"/>
    </row>
    <row r="295321" spans="1:23" s="56" customFormat="1">
      <c r="A295321" s="60"/>
      <c r="B295321" s="60"/>
      <c r="D295321" s="60" t="s">
        <v>490</v>
      </c>
      <c r="E295321" s="258"/>
      <c r="F295321" s="106"/>
      <c r="G295321" s="106"/>
      <c r="H295321" s="60"/>
      <c r="I295321" s="60"/>
      <c r="J295321" s="60"/>
      <c r="K295321" s="32"/>
      <c r="L295321" s="32"/>
      <c r="M295321" s="32"/>
      <c r="N295321" s="32"/>
      <c r="O295321" s="32"/>
      <c r="P295321" s="32"/>
      <c r="Q295321" s="32"/>
      <c r="R295321" s="32"/>
      <c r="S295321" s="32"/>
      <c r="T295321" s="60"/>
      <c r="U295321" s="60"/>
      <c r="V295321" s="60"/>
      <c r="W295321" s="60"/>
    </row>
    <row r="295322" spans="1:23" s="56" customFormat="1">
      <c r="A295322" s="60"/>
      <c r="B295322" s="60"/>
      <c r="D295322" s="60" t="s">
        <v>491</v>
      </c>
      <c r="E295322" s="258"/>
      <c r="F295322" s="106"/>
      <c r="G295322" s="106"/>
      <c r="H295322" s="60"/>
      <c r="I295322" s="60"/>
      <c r="J295322" s="60"/>
      <c r="K295322" s="32"/>
      <c r="L295322" s="32"/>
      <c r="M295322" s="32"/>
      <c r="N295322" s="32"/>
      <c r="O295322" s="32"/>
      <c r="P295322" s="32"/>
      <c r="Q295322" s="32"/>
      <c r="R295322" s="32"/>
      <c r="S295322" s="32"/>
      <c r="T295322" s="60"/>
      <c r="U295322" s="60"/>
      <c r="V295322" s="60"/>
      <c r="W295322" s="60"/>
    </row>
    <row r="295323" spans="1:23" s="56" customFormat="1">
      <c r="A295323" s="60"/>
      <c r="B295323" s="60"/>
      <c r="D295323" s="60" t="s">
        <v>492</v>
      </c>
      <c r="E295323" s="258"/>
      <c r="F295323" s="106"/>
      <c r="G295323" s="106"/>
      <c r="H295323" s="60"/>
      <c r="I295323" s="60"/>
      <c r="J295323" s="60"/>
      <c r="K295323" s="32"/>
      <c r="L295323" s="32"/>
      <c r="M295323" s="32"/>
      <c r="N295323" s="32"/>
      <c r="O295323" s="32"/>
      <c r="P295323" s="32"/>
      <c r="Q295323" s="32"/>
      <c r="R295323" s="32"/>
      <c r="S295323" s="32"/>
      <c r="T295323" s="60"/>
      <c r="U295323" s="60"/>
      <c r="V295323" s="60"/>
      <c r="W295323" s="60"/>
    </row>
    <row r="295324" spans="1:23" s="56" customFormat="1">
      <c r="A295324" s="60"/>
      <c r="B295324" s="60"/>
      <c r="D295324" s="60" t="s">
        <v>493</v>
      </c>
      <c r="E295324" s="258"/>
      <c r="F295324" s="106"/>
      <c r="G295324" s="106"/>
      <c r="H295324" s="60"/>
      <c r="I295324" s="60"/>
      <c r="J295324" s="60"/>
      <c r="K295324" s="32"/>
      <c r="L295324" s="32"/>
      <c r="M295324" s="32"/>
      <c r="N295324" s="32"/>
      <c r="O295324" s="32"/>
      <c r="P295324" s="32"/>
      <c r="Q295324" s="32"/>
      <c r="R295324" s="32"/>
      <c r="S295324" s="32"/>
      <c r="T295324" s="60"/>
      <c r="U295324" s="60"/>
      <c r="V295324" s="60"/>
      <c r="W295324" s="60"/>
    </row>
    <row r="295325" spans="1:23" s="56" customFormat="1">
      <c r="A295325" s="60"/>
      <c r="B295325" s="60"/>
      <c r="D295325" s="60" t="s">
        <v>494</v>
      </c>
      <c r="E295325" s="258"/>
      <c r="F295325" s="106"/>
      <c r="G295325" s="106"/>
      <c r="H295325" s="60"/>
      <c r="I295325" s="60"/>
      <c r="J295325" s="60"/>
      <c r="K295325" s="32"/>
      <c r="L295325" s="32"/>
      <c r="M295325" s="32"/>
      <c r="N295325" s="32"/>
      <c r="O295325" s="32"/>
      <c r="P295325" s="32"/>
      <c r="Q295325" s="32"/>
      <c r="R295325" s="32"/>
      <c r="S295325" s="32"/>
      <c r="T295325" s="60"/>
      <c r="U295325" s="60"/>
      <c r="V295325" s="60"/>
      <c r="W295325" s="60"/>
    </row>
    <row r="295326" spans="1:23" s="56" customFormat="1">
      <c r="A295326" s="60"/>
      <c r="B295326" s="60"/>
      <c r="D295326" s="60" t="s">
        <v>495</v>
      </c>
      <c r="E295326" s="258"/>
      <c r="F295326" s="106"/>
      <c r="G295326" s="106"/>
      <c r="H295326" s="60"/>
      <c r="I295326" s="60"/>
      <c r="J295326" s="60"/>
      <c r="K295326" s="32"/>
      <c r="L295326" s="32"/>
      <c r="M295326" s="32"/>
      <c r="N295326" s="32"/>
      <c r="O295326" s="32"/>
      <c r="P295326" s="32"/>
      <c r="Q295326" s="32"/>
      <c r="R295326" s="32"/>
      <c r="S295326" s="32"/>
      <c r="T295326" s="60"/>
      <c r="U295326" s="60"/>
      <c r="V295326" s="60"/>
      <c r="W295326" s="60"/>
    </row>
    <row r="295327" spans="1:23" s="56" customFormat="1">
      <c r="A295327" s="60"/>
      <c r="B295327" s="60"/>
      <c r="D295327" s="60" t="s">
        <v>496</v>
      </c>
      <c r="E295327" s="258"/>
      <c r="F295327" s="106"/>
      <c r="G295327" s="106"/>
      <c r="H295327" s="60"/>
      <c r="I295327" s="60"/>
      <c r="J295327" s="60"/>
      <c r="K295327" s="32"/>
      <c r="L295327" s="32"/>
      <c r="M295327" s="32"/>
      <c r="N295327" s="32"/>
      <c r="O295327" s="32"/>
      <c r="P295327" s="32"/>
      <c r="Q295327" s="32"/>
      <c r="R295327" s="32"/>
      <c r="S295327" s="32"/>
      <c r="T295327" s="60"/>
      <c r="U295327" s="60"/>
      <c r="V295327" s="60"/>
      <c r="W295327" s="60"/>
    </row>
    <row r="295328" spans="1:23" s="56" customFormat="1">
      <c r="A295328" s="60"/>
      <c r="B295328" s="60"/>
      <c r="D295328" s="60" t="s">
        <v>497</v>
      </c>
      <c r="E295328" s="258"/>
      <c r="F295328" s="106"/>
      <c r="G295328" s="106"/>
      <c r="H295328" s="60"/>
      <c r="I295328" s="60"/>
      <c r="J295328" s="60"/>
      <c r="K295328" s="32"/>
      <c r="L295328" s="32"/>
      <c r="M295328" s="32"/>
      <c r="N295328" s="32"/>
      <c r="O295328" s="32"/>
      <c r="P295328" s="32"/>
      <c r="Q295328" s="32"/>
      <c r="R295328" s="32"/>
      <c r="S295328" s="32"/>
      <c r="T295328" s="60"/>
      <c r="U295328" s="60"/>
      <c r="V295328" s="60"/>
      <c r="W295328" s="60"/>
    </row>
    <row r="295329" spans="1:23" s="56" customFormat="1">
      <c r="A295329" s="60"/>
      <c r="B295329" s="60"/>
      <c r="D295329" s="60" t="s">
        <v>498</v>
      </c>
      <c r="E295329" s="258"/>
      <c r="F295329" s="106"/>
      <c r="G295329" s="106"/>
      <c r="H295329" s="60"/>
      <c r="I295329" s="60"/>
      <c r="J295329" s="60"/>
      <c r="K295329" s="32"/>
      <c r="L295329" s="32"/>
      <c r="M295329" s="32"/>
      <c r="N295329" s="32"/>
      <c r="O295329" s="32"/>
      <c r="P295329" s="32"/>
      <c r="Q295329" s="32"/>
      <c r="R295329" s="32"/>
      <c r="S295329" s="32"/>
      <c r="T295329" s="60"/>
      <c r="U295329" s="60"/>
      <c r="V295329" s="60"/>
      <c r="W295329" s="60"/>
    </row>
    <row r="295330" spans="1:23" s="56" customFormat="1">
      <c r="A295330" s="60"/>
      <c r="B295330" s="60"/>
      <c r="D295330" s="60" t="s">
        <v>499</v>
      </c>
      <c r="E295330" s="258"/>
      <c r="F295330" s="106"/>
      <c r="G295330" s="106"/>
      <c r="H295330" s="60"/>
      <c r="I295330" s="60"/>
      <c r="J295330" s="60"/>
      <c r="K295330" s="32"/>
      <c r="L295330" s="32"/>
      <c r="M295330" s="32"/>
      <c r="N295330" s="32"/>
      <c r="O295330" s="32"/>
      <c r="P295330" s="32"/>
      <c r="Q295330" s="32"/>
      <c r="R295330" s="32"/>
      <c r="S295330" s="32"/>
      <c r="T295330" s="60"/>
      <c r="U295330" s="60"/>
      <c r="V295330" s="60"/>
      <c r="W295330" s="60"/>
    </row>
    <row r="295331" spans="1:23" s="56" customFormat="1">
      <c r="A295331" s="60"/>
      <c r="B295331" s="60"/>
      <c r="D295331" s="60" t="s">
        <v>500</v>
      </c>
      <c r="E295331" s="258"/>
      <c r="F295331" s="106"/>
      <c r="G295331" s="106"/>
      <c r="H295331" s="60"/>
      <c r="I295331" s="60"/>
      <c r="J295331" s="60"/>
      <c r="K295331" s="32"/>
      <c r="L295331" s="32"/>
      <c r="M295331" s="32"/>
      <c r="N295331" s="32"/>
      <c r="O295331" s="32"/>
      <c r="P295331" s="32"/>
      <c r="Q295331" s="32"/>
      <c r="R295331" s="32"/>
      <c r="S295331" s="32"/>
      <c r="T295331" s="60"/>
      <c r="U295331" s="60"/>
      <c r="V295331" s="60"/>
      <c r="W295331" s="60"/>
    </row>
    <row r="295332" spans="1:23" s="56" customFormat="1">
      <c r="A295332" s="60"/>
      <c r="B295332" s="60"/>
      <c r="D295332" s="60" t="s">
        <v>501</v>
      </c>
      <c r="E295332" s="258"/>
      <c r="F295332" s="106"/>
      <c r="G295332" s="106"/>
      <c r="H295332" s="60"/>
      <c r="I295332" s="60"/>
      <c r="J295332" s="60"/>
      <c r="K295332" s="32"/>
      <c r="L295332" s="32"/>
      <c r="M295332" s="32"/>
      <c r="N295332" s="32"/>
      <c r="O295332" s="32"/>
      <c r="P295332" s="32"/>
      <c r="Q295332" s="32"/>
      <c r="R295332" s="32"/>
      <c r="S295332" s="32"/>
      <c r="T295332" s="60"/>
      <c r="U295332" s="60"/>
      <c r="V295332" s="60"/>
      <c r="W295332" s="60"/>
    </row>
    <row r="295333" spans="1:23" s="56" customFormat="1">
      <c r="A295333" s="60"/>
      <c r="B295333" s="60"/>
      <c r="D295333" s="60" t="s">
        <v>502</v>
      </c>
      <c r="E295333" s="258"/>
      <c r="F295333" s="106"/>
      <c r="G295333" s="106"/>
      <c r="H295333" s="60"/>
      <c r="I295333" s="60"/>
      <c r="J295333" s="60"/>
      <c r="K295333" s="32"/>
      <c r="L295333" s="32"/>
      <c r="M295333" s="32"/>
      <c r="N295333" s="32"/>
      <c r="O295333" s="32"/>
      <c r="P295333" s="32"/>
      <c r="Q295333" s="32"/>
      <c r="R295333" s="32"/>
      <c r="S295333" s="32"/>
      <c r="T295333" s="60"/>
      <c r="U295333" s="60"/>
      <c r="V295333" s="60"/>
      <c r="W295333" s="60"/>
    </row>
    <row r="295334" spans="1:23" s="56" customFormat="1">
      <c r="A295334" s="60"/>
      <c r="B295334" s="60"/>
      <c r="D295334" s="60" t="s">
        <v>503</v>
      </c>
      <c r="E295334" s="258"/>
      <c r="F295334" s="106"/>
      <c r="G295334" s="106"/>
      <c r="H295334" s="60"/>
      <c r="I295334" s="60"/>
      <c r="J295334" s="60"/>
      <c r="K295334" s="32"/>
      <c r="L295334" s="32"/>
      <c r="M295334" s="32"/>
      <c r="N295334" s="32"/>
      <c r="O295334" s="32"/>
      <c r="P295334" s="32"/>
      <c r="Q295334" s="32"/>
      <c r="R295334" s="32"/>
      <c r="S295334" s="32"/>
      <c r="T295334" s="60"/>
      <c r="U295334" s="60"/>
      <c r="V295334" s="60"/>
      <c r="W295334" s="60"/>
    </row>
    <row r="295335" spans="1:23" s="56" customFormat="1">
      <c r="A295335" s="60"/>
      <c r="B295335" s="60"/>
      <c r="D295335" s="60" t="s">
        <v>504</v>
      </c>
      <c r="E295335" s="258"/>
      <c r="F295335" s="106"/>
      <c r="G295335" s="106"/>
      <c r="H295335" s="60"/>
      <c r="I295335" s="60"/>
      <c r="J295335" s="60"/>
      <c r="K295335" s="32"/>
      <c r="L295335" s="32"/>
      <c r="M295335" s="32"/>
      <c r="N295335" s="32"/>
      <c r="O295335" s="32"/>
      <c r="P295335" s="32"/>
      <c r="Q295335" s="32"/>
      <c r="R295335" s="32"/>
      <c r="S295335" s="32"/>
      <c r="T295335" s="60"/>
      <c r="U295335" s="60"/>
      <c r="V295335" s="60"/>
      <c r="W295335" s="60"/>
    </row>
    <row r="295336" spans="1:23" s="56" customFormat="1">
      <c r="A295336" s="60"/>
      <c r="B295336" s="60"/>
      <c r="D295336" s="60" t="s">
        <v>505</v>
      </c>
      <c r="E295336" s="258"/>
      <c r="F295336" s="106"/>
      <c r="G295336" s="106"/>
      <c r="H295336" s="60"/>
      <c r="I295336" s="60"/>
      <c r="J295336" s="60"/>
      <c r="K295336" s="32"/>
      <c r="L295336" s="32"/>
      <c r="M295336" s="32"/>
      <c r="N295336" s="32"/>
      <c r="O295336" s="32"/>
      <c r="P295336" s="32"/>
      <c r="Q295336" s="32"/>
      <c r="R295336" s="32"/>
      <c r="S295336" s="32"/>
      <c r="T295336" s="60"/>
      <c r="U295336" s="60"/>
      <c r="V295336" s="60"/>
      <c r="W295336" s="60"/>
    </row>
    <row r="295337" spans="1:23" s="56" customFormat="1">
      <c r="A295337" s="60"/>
      <c r="B295337" s="60"/>
      <c r="D295337" s="60" t="s">
        <v>506</v>
      </c>
      <c r="E295337" s="258"/>
      <c r="F295337" s="106"/>
      <c r="G295337" s="106"/>
      <c r="H295337" s="60"/>
      <c r="I295337" s="60"/>
      <c r="J295337" s="60"/>
      <c r="K295337" s="32"/>
      <c r="L295337" s="32"/>
      <c r="M295337" s="32"/>
      <c r="N295337" s="32"/>
      <c r="O295337" s="32"/>
      <c r="P295337" s="32"/>
      <c r="Q295337" s="32"/>
      <c r="R295337" s="32"/>
      <c r="S295337" s="32"/>
      <c r="T295337" s="60"/>
      <c r="U295337" s="60"/>
      <c r="V295337" s="60"/>
      <c r="W295337" s="60"/>
    </row>
    <row r="295338" spans="1:23" s="56" customFormat="1">
      <c r="A295338" s="60"/>
      <c r="B295338" s="60"/>
      <c r="D295338" s="60" t="s">
        <v>507</v>
      </c>
      <c r="E295338" s="258"/>
      <c r="F295338" s="106"/>
      <c r="G295338" s="106"/>
      <c r="H295338" s="60"/>
      <c r="I295338" s="60"/>
      <c r="J295338" s="60"/>
      <c r="K295338" s="32"/>
      <c r="L295338" s="32"/>
      <c r="M295338" s="32"/>
      <c r="N295338" s="32"/>
      <c r="O295338" s="32"/>
      <c r="P295338" s="32"/>
      <c r="Q295338" s="32"/>
      <c r="R295338" s="32"/>
      <c r="S295338" s="32"/>
      <c r="T295338" s="60"/>
      <c r="U295338" s="60"/>
      <c r="V295338" s="60"/>
      <c r="W295338" s="60"/>
    </row>
    <row r="295339" spans="1:23" s="56" customFormat="1">
      <c r="A295339" s="60"/>
      <c r="B295339" s="60"/>
      <c r="D295339" s="60" t="s">
        <v>508</v>
      </c>
      <c r="E295339" s="258"/>
      <c r="F295339" s="106"/>
      <c r="G295339" s="106"/>
      <c r="H295339" s="60"/>
      <c r="I295339" s="60"/>
      <c r="J295339" s="60"/>
      <c r="K295339" s="32"/>
      <c r="L295339" s="32"/>
      <c r="M295339" s="32"/>
      <c r="N295339" s="32"/>
      <c r="O295339" s="32"/>
      <c r="P295339" s="32"/>
      <c r="Q295339" s="32"/>
      <c r="R295339" s="32"/>
      <c r="S295339" s="32"/>
      <c r="T295339" s="60"/>
      <c r="U295339" s="60"/>
      <c r="V295339" s="60"/>
      <c r="W295339" s="60"/>
    </row>
    <row r="295340" spans="1:23" s="56" customFormat="1">
      <c r="A295340" s="60"/>
      <c r="B295340" s="60"/>
      <c r="D295340" s="60" t="s">
        <v>509</v>
      </c>
      <c r="E295340" s="258"/>
      <c r="F295340" s="106"/>
      <c r="G295340" s="106"/>
      <c r="H295340" s="60"/>
      <c r="I295340" s="60"/>
      <c r="J295340" s="60"/>
      <c r="K295340" s="32"/>
      <c r="L295340" s="32"/>
      <c r="M295340" s="32"/>
      <c r="N295340" s="32"/>
      <c r="O295340" s="32"/>
      <c r="P295340" s="32"/>
      <c r="Q295340" s="32"/>
      <c r="R295340" s="32"/>
      <c r="S295340" s="32"/>
      <c r="T295340" s="60"/>
      <c r="U295340" s="60"/>
      <c r="V295340" s="60"/>
      <c r="W295340" s="60"/>
    </row>
    <row r="295341" spans="1:23" s="56" customFormat="1">
      <c r="A295341" s="60"/>
      <c r="B295341" s="60"/>
      <c r="D295341" s="60" t="s">
        <v>510</v>
      </c>
      <c r="E295341" s="258"/>
      <c r="F295341" s="106"/>
      <c r="G295341" s="106"/>
      <c r="H295341" s="60"/>
      <c r="I295341" s="60"/>
      <c r="J295341" s="60"/>
      <c r="K295341" s="32"/>
      <c r="L295341" s="32"/>
      <c r="M295341" s="32"/>
      <c r="N295341" s="32"/>
      <c r="O295341" s="32"/>
      <c r="P295341" s="32"/>
      <c r="Q295341" s="32"/>
      <c r="R295341" s="32"/>
      <c r="S295341" s="32"/>
      <c r="T295341" s="60"/>
      <c r="U295341" s="60"/>
      <c r="V295341" s="60"/>
      <c r="W295341" s="60"/>
    </row>
    <row r="295342" spans="1:23" s="56" customFormat="1">
      <c r="A295342" s="60"/>
      <c r="B295342" s="60"/>
      <c r="D295342" s="60" t="s">
        <v>511</v>
      </c>
      <c r="E295342" s="258"/>
      <c r="F295342" s="106"/>
      <c r="G295342" s="106"/>
      <c r="H295342" s="60"/>
      <c r="I295342" s="60"/>
      <c r="J295342" s="60"/>
      <c r="K295342" s="32"/>
      <c r="L295342" s="32"/>
      <c r="M295342" s="32"/>
      <c r="N295342" s="32"/>
      <c r="O295342" s="32"/>
      <c r="P295342" s="32"/>
      <c r="Q295342" s="32"/>
      <c r="R295342" s="32"/>
      <c r="S295342" s="32"/>
      <c r="T295342" s="60"/>
      <c r="U295342" s="60"/>
      <c r="V295342" s="60"/>
      <c r="W295342" s="60"/>
    </row>
    <row r="295343" spans="1:23" s="56" customFormat="1">
      <c r="A295343" s="60"/>
      <c r="B295343" s="60"/>
      <c r="D295343" s="60" t="s">
        <v>512</v>
      </c>
      <c r="E295343" s="258"/>
      <c r="F295343" s="106"/>
      <c r="G295343" s="106"/>
      <c r="H295343" s="60"/>
      <c r="I295343" s="60"/>
      <c r="J295343" s="60"/>
      <c r="K295343" s="32"/>
      <c r="L295343" s="32"/>
      <c r="M295343" s="32"/>
      <c r="N295343" s="32"/>
      <c r="O295343" s="32"/>
      <c r="P295343" s="32"/>
      <c r="Q295343" s="32"/>
      <c r="R295343" s="32"/>
      <c r="S295343" s="32"/>
      <c r="T295343" s="60"/>
      <c r="U295343" s="60"/>
      <c r="V295343" s="60"/>
      <c r="W295343" s="60"/>
    </row>
    <row r="295344" spans="1:23" s="56" customFormat="1">
      <c r="A295344" s="60"/>
      <c r="B295344" s="60"/>
      <c r="D295344" s="60" t="s">
        <v>513</v>
      </c>
      <c r="E295344" s="258"/>
      <c r="F295344" s="106"/>
      <c r="G295344" s="106"/>
      <c r="H295344" s="60"/>
      <c r="I295344" s="60"/>
      <c r="J295344" s="60"/>
      <c r="K295344" s="32"/>
      <c r="L295344" s="32"/>
      <c r="M295344" s="32"/>
      <c r="N295344" s="32"/>
      <c r="O295344" s="32"/>
      <c r="P295344" s="32"/>
      <c r="Q295344" s="32"/>
      <c r="R295344" s="32"/>
      <c r="S295344" s="32"/>
      <c r="T295344" s="60"/>
      <c r="U295344" s="60"/>
      <c r="V295344" s="60"/>
      <c r="W295344" s="60"/>
    </row>
    <row r="295345" spans="1:23" s="56" customFormat="1">
      <c r="A295345" s="60"/>
      <c r="B295345" s="60"/>
      <c r="D295345" s="60" t="s">
        <v>514</v>
      </c>
      <c r="E295345" s="258"/>
      <c r="F295345" s="106"/>
      <c r="G295345" s="106"/>
      <c r="H295345" s="60"/>
      <c r="I295345" s="60"/>
      <c r="J295345" s="60"/>
      <c r="K295345" s="32"/>
      <c r="L295345" s="32"/>
      <c r="M295345" s="32"/>
      <c r="N295345" s="32"/>
      <c r="O295345" s="32"/>
      <c r="P295345" s="32"/>
      <c r="Q295345" s="32"/>
      <c r="R295345" s="32"/>
      <c r="S295345" s="32"/>
      <c r="T295345" s="60"/>
      <c r="U295345" s="60"/>
      <c r="V295345" s="60"/>
      <c r="W295345" s="60"/>
    </row>
    <row r="295346" spans="1:23" s="56" customFormat="1">
      <c r="A295346" s="60"/>
      <c r="B295346" s="60"/>
      <c r="D295346" s="60" t="s">
        <v>515</v>
      </c>
      <c r="E295346" s="258"/>
      <c r="F295346" s="106"/>
      <c r="G295346" s="106"/>
      <c r="H295346" s="60"/>
      <c r="I295346" s="60"/>
      <c r="J295346" s="60"/>
      <c r="K295346" s="32"/>
      <c r="L295346" s="32"/>
      <c r="M295346" s="32"/>
      <c r="N295346" s="32"/>
      <c r="O295346" s="32"/>
      <c r="P295346" s="32"/>
      <c r="Q295346" s="32"/>
      <c r="R295346" s="32"/>
      <c r="S295346" s="32"/>
      <c r="T295346" s="60"/>
      <c r="U295346" s="60"/>
      <c r="V295346" s="60"/>
      <c r="W295346" s="60"/>
    </row>
    <row r="295347" spans="1:23" s="56" customFormat="1">
      <c r="A295347" s="60"/>
      <c r="B295347" s="60"/>
      <c r="D295347" s="60" t="s">
        <v>516</v>
      </c>
      <c r="E295347" s="258"/>
      <c r="F295347" s="106"/>
      <c r="G295347" s="106"/>
      <c r="H295347" s="60"/>
      <c r="I295347" s="60"/>
      <c r="J295347" s="60"/>
      <c r="K295347" s="32"/>
      <c r="L295347" s="32"/>
      <c r="M295347" s="32"/>
      <c r="N295347" s="32"/>
      <c r="O295347" s="32"/>
      <c r="P295347" s="32"/>
      <c r="Q295347" s="32"/>
      <c r="R295347" s="32"/>
      <c r="S295347" s="32"/>
      <c r="T295347" s="60"/>
      <c r="U295347" s="60"/>
      <c r="V295347" s="60"/>
      <c r="W295347" s="60"/>
    </row>
    <row r="295348" spans="1:23" s="56" customFormat="1">
      <c r="A295348" s="60"/>
      <c r="B295348" s="60"/>
      <c r="D295348" s="60" t="s">
        <v>517</v>
      </c>
      <c r="E295348" s="258"/>
      <c r="F295348" s="106"/>
      <c r="G295348" s="106"/>
      <c r="H295348" s="60"/>
      <c r="I295348" s="60"/>
      <c r="J295348" s="60"/>
      <c r="K295348" s="32"/>
      <c r="L295348" s="32"/>
      <c r="M295348" s="32"/>
      <c r="N295348" s="32"/>
      <c r="O295348" s="32"/>
      <c r="P295348" s="32"/>
      <c r="Q295348" s="32"/>
      <c r="R295348" s="32"/>
      <c r="S295348" s="32"/>
      <c r="T295348" s="60"/>
      <c r="U295348" s="60"/>
      <c r="V295348" s="60"/>
      <c r="W295348" s="60"/>
    </row>
    <row r="295349" spans="1:23" s="56" customFormat="1">
      <c r="A295349" s="60"/>
      <c r="B295349" s="60"/>
      <c r="D295349" s="60" t="s">
        <v>518</v>
      </c>
      <c r="E295349" s="258"/>
      <c r="F295349" s="106"/>
      <c r="G295349" s="106"/>
      <c r="H295349" s="60"/>
      <c r="I295349" s="60"/>
      <c r="J295349" s="60"/>
      <c r="K295349" s="32"/>
      <c r="L295349" s="32"/>
      <c r="M295349" s="32"/>
      <c r="N295349" s="32"/>
      <c r="O295349" s="32"/>
      <c r="P295349" s="32"/>
      <c r="Q295349" s="32"/>
      <c r="R295349" s="32"/>
      <c r="S295349" s="32"/>
      <c r="T295349" s="60"/>
      <c r="U295349" s="60"/>
      <c r="V295349" s="60"/>
      <c r="W295349" s="60"/>
    </row>
    <row r="295350" spans="1:23" s="56" customFormat="1">
      <c r="A295350" s="60"/>
      <c r="B295350" s="60"/>
      <c r="D295350" s="60" t="s">
        <v>519</v>
      </c>
      <c r="E295350" s="258"/>
      <c r="F295350" s="106"/>
      <c r="G295350" s="106"/>
      <c r="H295350" s="60"/>
      <c r="I295350" s="60"/>
      <c r="J295350" s="60"/>
      <c r="K295350" s="32"/>
      <c r="L295350" s="32"/>
      <c r="M295350" s="32"/>
      <c r="N295350" s="32"/>
      <c r="O295350" s="32"/>
      <c r="P295350" s="32"/>
      <c r="Q295350" s="32"/>
      <c r="R295350" s="32"/>
      <c r="S295350" s="32"/>
      <c r="T295350" s="60"/>
      <c r="U295350" s="60"/>
      <c r="V295350" s="60"/>
      <c r="W295350" s="60"/>
    </row>
    <row r="295351" spans="1:23" s="56" customFormat="1">
      <c r="A295351" s="60"/>
      <c r="B295351" s="60"/>
      <c r="D295351" s="60" t="s">
        <v>520</v>
      </c>
      <c r="E295351" s="258"/>
      <c r="F295351" s="106"/>
      <c r="G295351" s="106"/>
      <c r="H295351" s="60"/>
      <c r="I295351" s="60"/>
      <c r="J295351" s="60"/>
      <c r="K295351" s="32"/>
      <c r="L295351" s="32"/>
      <c r="M295351" s="32"/>
      <c r="N295351" s="32"/>
      <c r="O295351" s="32"/>
      <c r="P295351" s="32"/>
      <c r="Q295351" s="32"/>
      <c r="R295351" s="32"/>
      <c r="S295351" s="32"/>
      <c r="T295351" s="60"/>
      <c r="U295351" s="60"/>
      <c r="V295351" s="60"/>
      <c r="W295351" s="60"/>
    </row>
    <row r="295352" spans="1:23" s="56" customFormat="1">
      <c r="A295352" s="60"/>
      <c r="B295352" s="60"/>
      <c r="D295352" s="60" t="s">
        <v>521</v>
      </c>
      <c r="E295352" s="258"/>
      <c r="F295352" s="106"/>
      <c r="G295352" s="106"/>
      <c r="H295352" s="60"/>
      <c r="I295352" s="60"/>
      <c r="J295352" s="60"/>
      <c r="K295352" s="32"/>
      <c r="L295352" s="32"/>
      <c r="M295352" s="32"/>
      <c r="N295352" s="32"/>
      <c r="O295352" s="32"/>
      <c r="P295352" s="32"/>
      <c r="Q295352" s="32"/>
      <c r="R295352" s="32"/>
      <c r="S295352" s="32"/>
      <c r="T295352" s="60"/>
      <c r="U295352" s="60"/>
      <c r="V295352" s="60"/>
      <c r="W295352" s="60"/>
    </row>
    <row r="295353" spans="1:23" s="56" customFormat="1">
      <c r="A295353" s="60"/>
      <c r="B295353" s="60"/>
      <c r="D295353" s="60" t="s">
        <v>522</v>
      </c>
      <c r="E295353" s="258"/>
      <c r="F295353" s="106"/>
      <c r="G295353" s="106"/>
      <c r="H295353" s="60"/>
      <c r="I295353" s="60"/>
      <c r="J295353" s="60"/>
      <c r="K295353" s="32"/>
      <c r="L295353" s="32"/>
      <c r="M295353" s="32"/>
      <c r="N295353" s="32"/>
      <c r="O295353" s="32"/>
      <c r="P295353" s="32"/>
      <c r="Q295353" s="32"/>
      <c r="R295353" s="32"/>
      <c r="S295353" s="32"/>
      <c r="T295353" s="60"/>
      <c r="U295353" s="60"/>
      <c r="V295353" s="60"/>
      <c r="W295353" s="60"/>
    </row>
    <row r="295354" spans="1:23" s="56" customFormat="1">
      <c r="A295354" s="60"/>
      <c r="B295354" s="60"/>
      <c r="D295354" s="60" t="s">
        <v>523</v>
      </c>
      <c r="E295354" s="258"/>
      <c r="F295354" s="106"/>
      <c r="G295354" s="106"/>
      <c r="H295354" s="60"/>
      <c r="I295354" s="60"/>
      <c r="J295354" s="60"/>
      <c r="K295354" s="32"/>
      <c r="L295354" s="32"/>
      <c r="M295354" s="32"/>
      <c r="N295354" s="32"/>
      <c r="O295354" s="32"/>
      <c r="P295354" s="32"/>
      <c r="Q295354" s="32"/>
      <c r="R295354" s="32"/>
      <c r="S295354" s="32"/>
      <c r="T295354" s="60"/>
      <c r="U295354" s="60"/>
      <c r="V295354" s="60"/>
      <c r="W295354" s="60"/>
    </row>
    <row r="295355" spans="1:23" s="56" customFormat="1">
      <c r="A295355" s="60"/>
      <c r="B295355" s="60"/>
      <c r="D295355" s="60" t="s">
        <v>524</v>
      </c>
      <c r="E295355" s="258"/>
      <c r="F295355" s="106"/>
      <c r="G295355" s="106"/>
      <c r="H295355" s="60"/>
      <c r="I295355" s="60"/>
      <c r="J295355" s="60"/>
      <c r="K295355" s="32"/>
      <c r="L295355" s="32"/>
      <c r="M295355" s="32"/>
      <c r="N295355" s="32"/>
      <c r="O295355" s="32"/>
      <c r="P295355" s="32"/>
      <c r="Q295355" s="32"/>
      <c r="R295355" s="32"/>
      <c r="S295355" s="32"/>
      <c r="T295355" s="60"/>
      <c r="U295355" s="60"/>
      <c r="V295355" s="60"/>
      <c r="W295355" s="60"/>
    </row>
    <row r="295356" spans="1:23" s="56" customFormat="1">
      <c r="A295356" s="60"/>
      <c r="B295356" s="60"/>
      <c r="D295356" s="60" t="s">
        <v>525</v>
      </c>
      <c r="E295356" s="258"/>
      <c r="F295356" s="106"/>
      <c r="G295356" s="106"/>
      <c r="H295356" s="60"/>
      <c r="I295356" s="60"/>
      <c r="J295356" s="60"/>
      <c r="K295356" s="32"/>
      <c r="L295356" s="32"/>
      <c r="M295356" s="32"/>
      <c r="N295356" s="32"/>
      <c r="O295356" s="32"/>
      <c r="P295356" s="32"/>
      <c r="Q295356" s="32"/>
      <c r="R295356" s="32"/>
      <c r="S295356" s="32"/>
      <c r="T295356" s="60"/>
      <c r="U295356" s="60"/>
      <c r="V295356" s="60"/>
      <c r="W295356" s="60"/>
    </row>
    <row r="295357" spans="1:23" s="56" customFormat="1">
      <c r="A295357" s="60"/>
      <c r="B295357" s="60"/>
      <c r="D295357" s="60" t="s">
        <v>526</v>
      </c>
      <c r="E295357" s="258"/>
      <c r="F295357" s="106"/>
      <c r="G295357" s="106"/>
      <c r="H295357" s="60"/>
      <c r="I295357" s="60"/>
      <c r="J295357" s="60"/>
      <c r="K295357" s="32"/>
      <c r="L295357" s="32"/>
      <c r="M295357" s="32"/>
      <c r="N295357" s="32"/>
      <c r="O295357" s="32"/>
      <c r="P295357" s="32"/>
      <c r="Q295357" s="32"/>
      <c r="R295357" s="32"/>
      <c r="S295357" s="32"/>
      <c r="T295357" s="60"/>
      <c r="U295357" s="60"/>
      <c r="V295357" s="60"/>
      <c r="W295357" s="60"/>
    </row>
    <row r="295358" spans="1:23" s="56" customFormat="1">
      <c r="A295358" s="60"/>
      <c r="B295358" s="60"/>
      <c r="D295358" s="60" t="s">
        <v>527</v>
      </c>
      <c r="E295358" s="258"/>
      <c r="F295358" s="106"/>
      <c r="G295358" s="106"/>
      <c r="H295358" s="60"/>
      <c r="I295358" s="60"/>
      <c r="J295358" s="60"/>
      <c r="K295358" s="32"/>
      <c r="L295358" s="32"/>
      <c r="M295358" s="32"/>
      <c r="N295358" s="32"/>
      <c r="O295358" s="32"/>
      <c r="P295358" s="32"/>
      <c r="Q295358" s="32"/>
      <c r="R295358" s="32"/>
      <c r="S295358" s="32"/>
      <c r="T295358" s="60"/>
      <c r="U295358" s="60"/>
      <c r="V295358" s="60"/>
      <c r="W295358" s="60"/>
    </row>
    <row r="311656" spans="1:23" s="56" customFormat="1">
      <c r="A311656" s="60"/>
      <c r="B311656" s="60"/>
      <c r="D311656" s="60" t="s">
        <v>85</v>
      </c>
      <c r="E311656" s="258"/>
      <c r="F311656" s="106"/>
      <c r="G311656" s="106"/>
      <c r="H311656" s="60"/>
      <c r="I311656" s="60"/>
      <c r="J311656" s="60"/>
      <c r="K311656" s="32"/>
      <c r="L311656" s="32"/>
      <c r="M311656" s="32"/>
      <c r="N311656" s="32"/>
      <c r="O311656" s="32"/>
      <c r="P311656" s="32"/>
      <c r="Q311656" s="32"/>
      <c r="R311656" s="32"/>
      <c r="S311656" s="32"/>
      <c r="T311656" s="60"/>
      <c r="U311656" s="60"/>
      <c r="V311656" s="60"/>
      <c r="W311656" s="60"/>
    </row>
    <row r="311657" spans="1:23" s="56" customFormat="1">
      <c r="A311657" s="60"/>
      <c r="B311657" s="60"/>
      <c r="D311657" s="60" t="s">
        <v>88</v>
      </c>
      <c r="E311657" s="258"/>
      <c r="F311657" s="106"/>
      <c r="G311657" s="106"/>
      <c r="H311657" s="60"/>
      <c r="I311657" s="60"/>
      <c r="J311657" s="60"/>
      <c r="K311657" s="32"/>
      <c r="L311657" s="32"/>
      <c r="M311657" s="32"/>
      <c r="N311657" s="32"/>
      <c r="O311657" s="32"/>
      <c r="P311657" s="32"/>
      <c r="Q311657" s="32"/>
      <c r="R311657" s="32"/>
      <c r="S311657" s="32"/>
      <c r="T311657" s="60"/>
      <c r="U311657" s="60"/>
      <c r="V311657" s="60"/>
      <c r="W311657" s="60"/>
    </row>
    <row r="311658" spans="1:23" s="56" customFormat="1">
      <c r="A311658" s="60"/>
      <c r="B311658" s="60"/>
      <c r="D311658" s="60" t="s">
        <v>443</v>
      </c>
      <c r="E311658" s="258"/>
      <c r="F311658" s="106"/>
      <c r="G311658" s="106"/>
      <c r="H311658" s="60"/>
      <c r="I311658" s="60"/>
      <c r="J311658" s="60"/>
      <c r="K311658" s="32"/>
      <c r="L311658" s="32"/>
      <c r="M311658" s="32"/>
      <c r="N311658" s="32"/>
      <c r="O311658" s="32"/>
      <c r="P311658" s="32"/>
      <c r="Q311658" s="32"/>
      <c r="R311658" s="32"/>
      <c r="S311658" s="32"/>
      <c r="T311658" s="60"/>
      <c r="U311658" s="60"/>
      <c r="V311658" s="60"/>
      <c r="W311658" s="60"/>
    </row>
    <row r="311659" spans="1:23" s="56" customFormat="1">
      <c r="A311659" s="60"/>
      <c r="B311659" s="60"/>
      <c r="D311659" s="60" t="s">
        <v>444</v>
      </c>
      <c r="E311659" s="258"/>
      <c r="F311659" s="106"/>
      <c r="G311659" s="106"/>
      <c r="H311659" s="60"/>
      <c r="I311659" s="60"/>
      <c r="J311659" s="60"/>
      <c r="K311659" s="32"/>
      <c r="L311659" s="32"/>
      <c r="M311659" s="32"/>
      <c r="N311659" s="32"/>
      <c r="O311659" s="32"/>
      <c r="P311659" s="32"/>
      <c r="Q311659" s="32"/>
      <c r="R311659" s="32"/>
      <c r="S311659" s="32"/>
      <c r="T311659" s="60"/>
      <c r="U311659" s="60"/>
      <c r="V311659" s="60"/>
      <c r="W311659" s="60"/>
    </row>
    <row r="311660" spans="1:23" s="56" customFormat="1">
      <c r="A311660" s="60"/>
      <c r="B311660" s="60"/>
      <c r="D311660" s="60" t="s">
        <v>445</v>
      </c>
      <c r="E311660" s="258"/>
      <c r="F311660" s="106"/>
      <c r="G311660" s="106"/>
      <c r="H311660" s="60"/>
      <c r="I311660" s="60"/>
      <c r="J311660" s="60"/>
      <c r="K311660" s="32"/>
      <c r="L311660" s="32"/>
      <c r="M311660" s="32"/>
      <c r="N311660" s="32"/>
      <c r="O311660" s="32"/>
      <c r="P311660" s="32"/>
      <c r="Q311660" s="32"/>
      <c r="R311660" s="32"/>
      <c r="S311660" s="32"/>
      <c r="T311660" s="60"/>
      <c r="U311660" s="60"/>
      <c r="V311660" s="60"/>
      <c r="W311660" s="60"/>
    </row>
    <row r="311661" spans="1:23" s="56" customFormat="1">
      <c r="A311661" s="60"/>
      <c r="B311661" s="60"/>
      <c r="D311661" s="60" t="s">
        <v>446</v>
      </c>
      <c r="E311661" s="258"/>
      <c r="F311661" s="106"/>
      <c r="G311661" s="106"/>
      <c r="H311661" s="60"/>
      <c r="I311661" s="60"/>
      <c r="J311661" s="60"/>
      <c r="K311661" s="32"/>
      <c r="L311661" s="32"/>
      <c r="M311661" s="32"/>
      <c r="N311661" s="32"/>
      <c r="O311661" s="32"/>
      <c r="P311661" s="32"/>
      <c r="Q311661" s="32"/>
      <c r="R311661" s="32"/>
      <c r="S311661" s="32"/>
      <c r="T311661" s="60"/>
      <c r="U311661" s="60"/>
      <c r="V311661" s="60"/>
      <c r="W311661" s="60"/>
    </row>
    <row r="311662" spans="1:23" s="56" customFormat="1">
      <c r="A311662" s="60"/>
      <c r="B311662" s="60"/>
      <c r="D311662" s="60" t="s">
        <v>447</v>
      </c>
      <c r="E311662" s="258"/>
      <c r="F311662" s="106"/>
      <c r="G311662" s="106"/>
      <c r="H311662" s="60"/>
      <c r="I311662" s="60"/>
      <c r="J311662" s="60"/>
      <c r="K311662" s="32"/>
      <c r="L311662" s="32"/>
      <c r="M311662" s="32"/>
      <c r="N311662" s="32"/>
      <c r="O311662" s="32"/>
      <c r="P311662" s="32"/>
      <c r="Q311662" s="32"/>
      <c r="R311662" s="32"/>
      <c r="S311662" s="32"/>
      <c r="T311662" s="60"/>
      <c r="U311662" s="60"/>
      <c r="V311662" s="60"/>
      <c r="W311662" s="60"/>
    </row>
    <row r="311663" spans="1:23" s="56" customFormat="1">
      <c r="A311663" s="60"/>
      <c r="B311663" s="60"/>
      <c r="D311663" s="60" t="s">
        <v>448</v>
      </c>
      <c r="E311663" s="258"/>
      <c r="F311663" s="106"/>
      <c r="G311663" s="106"/>
      <c r="H311663" s="60"/>
      <c r="I311663" s="60"/>
      <c r="J311663" s="60"/>
      <c r="K311663" s="32"/>
      <c r="L311663" s="32"/>
      <c r="M311663" s="32"/>
      <c r="N311663" s="32"/>
      <c r="O311663" s="32"/>
      <c r="P311663" s="32"/>
      <c r="Q311663" s="32"/>
      <c r="R311663" s="32"/>
      <c r="S311663" s="32"/>
      <c r="T311663" s="60"/>
      <c r="U311663" s="60"/>
      <c r="V311663" s="60"/>
      <c r="W311663" s="60"/>
    </row>
    <row r="311664" spans="1:23" s="56" customFormat="1">
      <c r="A311664" s="60"/>
      <c r="B311664" s="60"/>
      <c r="D311664" s="60" t="s">
        <v>449</v>
      </c>
      <c r="E311664" s="258"/>
      <c r="F311664" s="106"/>
      <c r="G311664" s="106"/>
      <c r="H311664" s="60"/>
      <c r="I311664" s="60"/>
      <c r="J311664" s="60"/>
      <c r="K311664" s="32"/>
      <c r="L311664" s="32"/>
      <c r="M311664" s="32"/>
      <c r="N311664" s="32"/>
      <c r="O311664" s="32"/>
      <c r="P311664" s="32"/>
      <c r="Q311664" s="32"/>
      <c r="R311664" s="32"/>
      <c r="S311664" s="32"/>
      <c r="T311664" s="60"/>
      <c r="U311664" s="60"/>
      <c r="V311664" s="60"/>
      <c r="W311664" s="60"/>
    </row>
    <row r="311665" spans="1:23" s="56" customFormat="1">
      <c r="A311665" s="60"/>
      <c r="B311665" s="60"/>
      <c r="D311665" s="60" t="s">
        <v>450</v>
      </c>
      <c r="E311665" s="258"/>
      <c r="F311665" s="106"/>
      <c r="G311665" s="106"/>
      <c r="H311665" s="60"/>
      <c r="I311665" s="60"/>
      <c r="J311665" s="60"/>
      <c r="K311665" s="32"/>
      <c r="L311665" s="32"/>
      <c r="M311665" s="32"/>
      <c r="N311665" s="32"/>
      <c r="O311665" s="32"/>
      <c r="P311665" s="32"/>
      <c r="Q311665" s="32"/>
      <c r="R311665" s="32"/>
      <c r="S311665" s="32"/>
      <c r="T311665" s="60"/>
      <c r="U311665" s="60"/>
      <c r="V311665" s="60"/>
      <c r="W311665" s="60"/>
    </row>
    <row r="311666" spans="1:23" s="56" customFormat="1">
      <c r="A311666" s="60"/>
      <c r="B311666" s="60"/>
      <c r="D311666" s="60" t="s">
        <v>451</v>
      </c>
      <c r="E311666" s="258"/>
      <c r="F311666" s="106"/>
      <c r="G311666" s="106"/>
      <c r="H311666" s="60"/>
      <c r="I311666" s="60"/>
      <c r="J311666" s="60"/>
      <c r="K311666" s="32"/>
      <c r="L311666" s="32"/>
      <c r="M311666" s="32"/>
      <c r="N311666" s="32"/>
      <c r="O311666" s="32"/>
      <c r="P311666" s="32"/>
      <c r="Q311666" s="32"/>
      <c r="R311666" s="32"/>
      <c r="S311666" s="32"/>
      <c r="T311666" s="60"/>
      <c r="U311666" s="60"/>
      <c r="V311666" s="60"/>
      <c r="W311666" s="60"/>
    </row>
    <row r="311667" spans="1:23" s="56" customFormat="1">
      <c r="A311667" s="60"/>
      <c r="B311667" s="60"/>
      <c r="D311667" s="60" t="s">
        <v>452</v>
      </c>
      <c r="E311667" s="258"/>
      <c r="F311667" s="106"/>
      <c r="G311667" s="106"/>
      <c r="H311667" s="60"/>
      <c r="I311667" s="60"/>
      <c r="J311667" s="60"/>
      <c r="K311667" s="32"/>
      <c r="L311667" s="32"/>
      <c r="M311667" s="32"/>
      <c r="N311667" s="32"/>
      <c r="O311667" s="32"/>
      <c r="P311667" s="32"/>
      <c r="Q311667" s="32"/>
      <c r="R311667" s="32"/>
      <c r="S311667" s="32"/>
      <c r="T311667" s="60"/>
      <c r="U311667" s="60"/>
      <c r="V311667" s="60"/>
      <c r="W311667" s="60"/>
    </row>
    <row r="311668" spans="1:23" s="56" customFormat="1">
      <c r="A311668" s="60"/>
      <c r="B311668" s="60"/>
      <c r="D311668" s="60" t="s">
        <v>453</v>
      </c>
      <c r="E311668" s="258"/>
      <c r="F311668" s="106"/>
      <c r="G311668" s="106"/>
      <c r="H311668" s="60"/>
      <c r="I311668" s="60"/>
      <c r="J311668" s="60"/>
      <c r="K311668" s="32"/>
      <c r="L311668" s="32"/>
      <c r="M311668" s="32"/>
      <c r="N311668" s="32"/>
      <c r="O311668" s="32"/>
      <c r="P311668" s="32"/>
      <c r="Q311668" s="32"/>
      <c r="R311668" s="32"/>
      <c r="S311668" s="32"/>
      <c r="T311668" s="60"/>
      <c r="U311668" s="60"/>
      <c r="V311668" s="60"/>
      <c r="W311668" s="60"/>
    </row>
    <row r="311669" spans="1:23" s="56" customFormat="1">
      <c r="A311669" s="60"/>
      <c r="B311669" s="60"/>
      <c r="D311669" s="60" t="s">
        <v>454</v>
      </c>
      <c r="E311669" s="258"/>
      <c r="F311669" s="106"/>
      <c r="G311669" s="106"/>
      <c r="H311669" s="60"/>
      <c r="I311669" s="60"/>
      <c r="J311669" s="60"/>
      <c r="K311669" s="32"/>
      <c r="L311669" s="32"/>
      <c r="M311669" s="32"/>
      <c r="N311669" s="32"/>
      <c r="O311669" s="32"/>
      <c r="P311669" s="32"/>
      <c r="Q311669" s="32"/>
      <c r="R311669" s="32"/>
      <c r="S311669" s="32"/>
      <c r="T311669" s="60"/>
      <c r="U311669" s="60"/>
      <c r="V311669" s="60"/>
      <c r="W311669" s="60"/>
    </row>
    <row r="311670" spans="1:23" s="56" customFormat="1">
      <c r="A311670" s="60"/>
      <c r="B311670" s="60"/>
      <c r="D311670" s="60" t="s">
        <v>455</v>
      </c>
      <c r="E311670" s="258"/>
      <c r="F311670" s="106"/>
      <c r="G311670" s="106"/>
      <c r="H311670" s="60"/>
      <c r="I311670" s="60"/>
      <c r="J311670" s="60"/>
      <c r="K311670" s="32"/>
      <c r="L311670" s="32"/>
      <c r="M311670" s="32"/>
      <c r="N311670" s="32"/>
      <c r="O311670" s="32"/>
      <c r="P311670" s="32"/>
      <c r="Q311670" s="32"/>
      <c r="R311670" s="32"/>
      <c r="S311670" s="32"/>
      <c r="T311670" s="60"/>
      <c r="U311670" s="60"/>
      <c r="V311670" s="60"/>
      <c r="W311670" s="60"/>
    </row>
    <row r="311671" spans="1:23" s="56" customFormat="1">
      <c r="A311671" s="60"/>
      <c r="B311671" s="60"/>
      <c r="D311671" s="60" t="s">
        <v>456</v>
      </c>
      <c r="E311671" s="258"/>
      <c r="F311671" s="106"/>
      <c r="G311671" s="106"/>
      <c r="H311671" s="60"/>
      <c r="I311671" s="60"/>
      <c r="J311671" s="60"/>
      <c r="K311671" s="32"/>
      <c r="L311671" s="32"/>
      <c r="M311671" s="32"/>
      <c r="N311671" s="32"/>
      <c r="O311671" s="32"/>
      <c r="P311671" s="32"/>
      <c r="Q311671" s="32"/>
      <c r="R311671" s="32"/>
      <c r="S311671" s="32"/>
      <c r="T311671" s="60"/>
      <c r="U311671" s="60"/>
      <c r="V311671" s="60"/>
      <c r="W311671" s="60"/>
    </row>
    <row r="311672" spans="1:23" s="56" customFormat="1">
      <c r="A311672" s="60"/>
      <c r="B311672" s="60"/>
      <c r="D311672" s="60" t="s">
        <v>457</v>
      </c>
      <c r="E311672" s="258"/>
      <c r="F311672" s="106"/>
      <c r="G311672" s="106"/>
      <c r="H311672" s="60"/>
      <c r="I311672" s="60"/>
      <c r="J311672" s="60"/>
      <c r="K311672" s="32"/>
      <c r="L311672" s="32"/>
      <c r="M311672" s="32"/>
      <c r="N311672" s="32"/>
      <c r="O311672" s="32"/>
      <c r="P311672" s="32"/>
      <c r="Q311672" s="32"/>
      <c r="R311672" s="32"/>
      <c r="S311672" s="32"/>
      <c r="T311672" s="60"/>
      <c r="U311672" s="60"/>
      <c r="V311672" s="60"/>
      <c r="W311672" s="60"/>
    </row>
    <row r="311673" spans="1:23" s="56" customFormat="1">
      <c r="A311673" s="60"/>
      <c r="B311673" s="60"/>
      <c r="D311673" s="60" t="s">
        <v>458</v>
      </c>
      <c r="E311673" s="258"/>
      <c r="F311673" s="106"/>
      <c r="G311673" s="106"/>
      <c r="H311673" s="60"/>
      <c r="I311673" s="60"/>
      <c r="J311673" s="60"/>
      <c r="K311673" s="32"/>
      <c r="L311673" s="32"/>
      <c r="M311673" s="32"/>
      <c r="N311673" s="32"/>
      <c r="O311673" s="32"/>
      <c r="P311673" s="32"/>
      <c r="Q311673" s="32"/>
      <c r="R311673" s="32"/>
      <c r="S311673" s="32"/>
      <c r="T311673" s="60"/>
      <c r="U311673" s="60"/>
      <c r="V311673" s="60"/>
      <c r="W311673" s="60"/>
    </row>
    <row r="311674" spans="1:23" s="56" customFormat="1">
      <c r="A311674" s="60"/>
      <c r="B311674" s="60"/>
      <c r="D311674" s="60" t="s">
        <v>459</v>
      </c>
      <c r="E311674" s="258"/>
      <c r="F311674" s="106"/>
      <c r="G311674" s="106"/>
      <c r="H311674" s="60"/>
      <c r="I311674" s="60"/>
      <c r="J311674" s="60"/>
      <c r="K311674" s="32"/>
      <c r="L311674" s="32"/>
      <c r="M311674" s="32"/>
      <c r="N311674" s="32"/>
      <c r="O311674" s="32"/>
      <c r="P311674" s="32"/>
      <c r="Q311674" s="32"/>
      <c r="R311674" s="32"/>
      <c r="S311674" s="32"/>
      <c r="T311674" s="60"/>
      <c r="U311674" s="60"/>
      <c r="V311674" s="60"/>
      <c r="W311674" s="60"/>
    </row>
    <row r="311675" spans="1:23" s="56" customFormat="1">
      <c r="A311675" s="60"/>
      <c r="B311675" s="60"/>
      <c r="D311675" s="60" t="s">
        <v>460</v>
      </c>
      <c r="E311675" s="258"/>
      <c r="F311675" s="106"/>
      <c r="G311675" s="106"/>
      <c r="H311675" s="60"/>
      <c r="I311675" s="60"/>
      <c r="J311675" s="60"/>
      <c r="K311675" s="32"/>
      <c r="L311675" s="32"/>
      <c r="M311675" s="32"/>
      <c r="N311675" s="32"/>
      <c r="O311675" s="32"/>
      <c r="P311675" s="32"/>
      <c r="Q311675" s="32"/>
      <c r="R311675" s="32"/>
      <c r="S311675" s="32"/>
      <c r="T311675" s="60"/>
      <c r="U311675" s="60"/>
      <c r="V311675" s="60"/>
      <c r="W311675" s="60"/>
    </row>
    <row r="311676" spans="1:23" s="56" customFormat="1">
      <c r="A311676" s="60"/>
      <c r="B311676" s="60"/>
      <c r="D311676" s="60" t="s">
        <v>461</v>
      </c>
      <c r="E311676" s="258"/>
      <c r="F311676" s="106"/>
      <c r="G311676" s="106"/>
      <c r="H311676" s="60"/>
      <c r="I311676" s="60"/>
      <c r="J311676" s="60"/>
      <c r="K311676" s="32"/>
      <c r="L311676" s="32"/>
      <c r="M311676" s="32"/>
      <c r="N311676" s="32"/>
      <c r="O311676" s="32"/>
      <c r="P311676" s="32"/>
      <c r="Q311676" s="32"/>
      <c r="R311676" s="32"/>
      <c r="S311676" s="32"/>
      <c r="T311676" s="60"/>
      <c r="U311676" s="60"/>
      <c r="V311676" s="60"/>
      <c r="W311676" s="60"/>
    </row>
    <row r="311677" spans="1:23" s="56" customFormat="1">
      <c r="A311677" s="60"/>
      <c r="B311677" s="60"/>
      <c r="D311677" s="60" t="s">
        <v>462</v>
      </c>
      <c r="E311677" s="258"/>
      <c r="F311677" s="106"/>
      <c r="G311677" s="106"/>
      <c r="H311677" s="60"/>
      <c r="I311677" s="60"/>
      <c r="J311677" s="60"/>
      <c r="K311677" s="32"/>
      <c r="L311677" s="32"/>
      <c r="M311677" s="32"/>
      <c r="N311677" s="32"/>
      <c r="O311677" s="32"/>
      <c r="P311677" s="32"/>
      <c r="Q311677" s="32"/>
      <c r="R311677" s="32"/>
      <c r="S311677" s="32"/>
      <c r="T311677" s="60"/>
      <c r="U311677" s="60"/>
      <c r="V311677" s="60"/>
      <c r="W311677" s="60"/>
    </row>
    <row r="311678" spans="1:23" s="56" customFormat="1">
      <c r="A311678" s="60"/>
      <c r="B311678" s="60"/>
      <c r="D311678" s="60" t="s">
        <v>463</v>
      </c>
      <c r="E311678" s="258"/>
      <c r="F311678" s="106"/>
      <c r="G311678" s="106"/>
      <c r="H311678" s="60"/>
      <c r="I311678" s="60"/>
      <c r="J311678" s="60"/>
      <c r="K311678" s="32"/>
      <c r="L311678" s="32"/>
      <c r="M311678" s="32"/>
      <c r="N311678" s="32"/>
      <c r="O311678" s="32"/>
      <c r="P311678" s="32"/>
      <c r="Q311678" s="32"/>
      <c r="R311678" s="32"/>
      <c r="S311678" s="32"/>
      <c r="T311678" s="60"/>
      <c r="U311678" s="60"/>
      <c r="V311678" s="60"/>
      <c r="W311678" s="60"/>
    </row>
    <row r="311679" spans="1:23" s="56" customFormat="1">
      <c r="A311679" s="60"/>
      <c r="B311679" s="60"/>
      <c r="D311679" s="60" t="s">
        <v>464</v>
      </c>
      <c r="E311679" s="258"/>
      <c r="F311679" s="106"/>
      <c r="G311679" s="106"/>
      <c r="H311679" s="60"/>
      <c r="I311679" s="60"/>
      <c r="J311679" s="60"/>
      <c r="K311679" s="32"/>
      <c r="L311679" s="32"/>
      <c r="M311679" s="32"/>
      <c r="N311679" s="32"/>
      <c r="O311679" s="32"/>
      <c r="P311679" s="32"/>
      <c r="Q311679" s="32"/>
      <c r="R311679" s="32"/>
      <c r="S311679" s="32"/>
      <c r="T311679" s="60"/>
      <c r="U311679" s="60"/>
      <c r="V311679" s="60"/>
      <c r="W311679" s="60"/>
    </row>
    <row r="311680" spans="1:23" s="56" customFormat="1">
      <c r="A311680" s="60"/>
      <c r="B311680" s="60"/>
      <c r="D311680" s="60" t="s">
        <v>465</v>
      </c>
      <c r="E311680" s="258"/>
      <c r="F311680" s="106"/>
      <c r="G311680" s="106"/>
      <c r="H311680" s="60"/>
      <c r="I311680" s="60"/>
      <c r="J311680" s="60"/>
      <c r="K311680" s="32"/>
      <c r="L311680" s="32"/>
      <c r="M311680" s="32"/>
      <c r="N311680" s="32"/>
      <c r="O311680" s="32"/>
      <c r="P311680" s="32"/>
      <c r="Q311680" s="32"/>
      <c r="R311680" s="32"/>
      <c r="S311680" s="32"/>
      <c r="T311680" s="60"/>
      <c r="U311680" s="60"/>
      <c r="V311680" s="60"/>
      <c r="W311680" s="60"/>
    </row>
    <row r="311681" spans="1:23" s="56" customFormat="1">
      <c r="A311681" s="60"/>
      <c r="B311681" s="60"/>
      <c r="D311681" s="60" t="s">
        <v>466</v>
      </c>
      <c r="E311681" s="258"/>
      <c r="F311681" s="106"/>
      <c r="G311681" s="106"/>
      <c r="H311681" s="60"/>
      <c r="I311681" s="60"/>
      <c r="J311681" s="60"/>
      <c r="K311681" s="32"/>
      <c r="L311681" s="32"/>
      <c r="M311681" s="32"/>
      <c r="N311681" s="32"/>
      <c r="O311681" s="32"/>
      <c r="P311681" s="32"/>
      <c r="Q311681" s="32"/>
      <c r="R311681" s="32"/>
      <c r="S311681" s="32"/>
      <c r="T311681" s="60"/>
      <c r="U311681" s="60"/>
      <c r="V311681" s="60"/>
      <c r="W311681" s="60"/>
    </row>
    <row r="311682" spans="1:23" s="56" customFormat="1">
      <c r="A311682" s="60"/>
      <c r="B311682" s="60"/>
      <c r="D311682" s="60" t="s">
        <v>467</v>
      </c>
      <c r="E311682" s="258"/>
      <c r="F311682" s="106"/>
      <c r="G311682" s="106"/>
      <c r="H311682" s="60"/>
      <c r="I311682" s="60"/>
      <c r="J311682" s="60"/>
      <c r="K311682" s="32"/>
      <c r="L311682" s="32"/>
      <c r="M311682" s="32"/>
      <c r="N311682" s="32"/>
      <c r="O311682" s="32"/>
      <c r="P311682" s="32"/>
      <c r="Q311682" s="32"/>
      <c r="R311682" s="32"/>
      <c r="S311682" s="32"/>
      <c r="T311682" s="60"/>
      <c r="U311682" s="60"/>
      <c r="V311682" s="60"/>
      <c r="W311682" s="60"/>
    </row>
    <row r="311683" spans="1:23" s="56" customFormat="1">
      <c r="A311683" s="60"/>
      <c r="B311683" s="60"/>
      <c r="D311683" s="60" t="s">
        <v>468</v>
      </c>
      <c r="E311683" s="258"/>
      <c r="F311683" s="106"/>
      <c r="G311683" s="106"/>
      <c r="H311683" s="60"/>
      <c r="I311683" s="60"/>
      <c r="J311683" s="60"/>
      <c r="K311683" s="32"/>
      <c r="L311683" s="32"/>
      <c r="M311683" s="32"/>
      <c r="N311683" s="32"/>
      <c r="O311683" s="32"/>
      <c r="P311683" s="32"/>
      <c r="Q311683" s="32"/>
      <c r="R311683" s="32"/>
      <c r="S311683" s="32"/>
      <c r="T311683" s="60"/>
      <c r="U311683" s="60"/>
      <c r="V311683" s="60"/>
      <c r="W311683" s="60"/>
    </row>
    <row r="311684" spans="1:23" s="56" customFormat="1">
      <c r="A311684" s="60"/>
      <c r="B311684" s="60"/>
      <c r="D311684" s="60" t="s">
        <v>469</v>
      </c>
      <c r="E311684" s="258"/>
      <c r="F311684" s="106"/>
      <c r="G311684" s="106"/>
      <c r="H311684" s="60"/>
      <c r="I311684" s="60"/>
      <c r="J311684" s="60"/>
      <c r="K311684" s="32"/>
      <c r="L311684" s="32"/>
      <c r="M311684" s="32"/>
      <c r="N311684" s="32"/>
      <c r="O311684" s="32"/>
      <c r="P311684" s="32"/>
      <c r="Q311684" s="32"/>
      <c r="R311684" s="32"/>
      <c r="S311684" s="32"/>
      <c r="T311684" s="60"/>
      <c r="U311684" s="60"/>
      <c r="V311684" s="60"/>
      <c r="W311684" s="60"/>
    </row>
    <row r="311685" spans="1:23" s="56" customFormat="1">
      <c r="A311685" s="60"/>
      <c r="B311685" s="60"/>
      <c r="D311685" s="60" t="s">
        <v>470</v>
      </c>
      <c r="E311685" s="258"/>
      <c r="F311685" s="106"/>
      <c r="G311685" s="106"/>
      <c r="H311685" s="60"/>
      <c r="I311685" s="60"/>
      <c r="J311685" s="60"/>
      <c r="K311685" s="32"/>
      <c r="L311685" s="32"/>
      <c r="M311685" s="32"/>
      <c r="N311685" s="32"/>
      <c r="O311685" s="32"/>
      <c r="P311685" s="32"/>
      <c r="Q311685" s="32"/>
      <c r="R311685" s="32"/>
      <c r="S311685" s="32"/>
      <c r="T311685" s="60"/>
      <c r="U311685" s="60"/>
      <c r="V311685" s="60"/>
      <c r="W311685" s="60"/>
    </row>
    <row r="311686" spans="1:23" s="56" customFormat="1">
      <c r="A311686" s="60"/>
      <c r="B311686" s="60"/>
      <c r="D311686" s="60" t="s">
        <v>471</v>
      </c>
      <c r="E311686" s="258"/>
      <c r="F311686" s="106"/>
      <c r="G311686" s="106"/>
      <c r="H311686" s="60"/>
      <c r="I311686" s="60"/>
      <c r="J311686" s="60"/>
      <c r="K311686" s="32"/>
      <c r="L311686" s="32"/>
      <c r="M311686" s="32"/>
      <c r="N311686" s="32"/>
      <c r="O311686" s="32"/>
      <c r="P311686" s="32"/>
      <c r="Q311686" s="32"/>
      <c r="R311686" s="32"/>
      <c r="S311686" s="32"/>
      <c r="T311686" s="60"/>
      <c r="U311686" s="60"/>
      <c r="V311686" s="60"/>
      <c r="W311686" s="60"/>
    </row>
    <row r="311687" spans="1:23" s="56" customFormat="1">
      <c r="A311687" s="60"/>
      <c r="B311687" s="60"/>
      <c r="D311687" s="60" t="s">
        <v>472</v>
      </c>
      <c r="E311687" s="258"/>
      <c r="F311687" s="106"/>
      <c r="G311687" s="106"/>
      <c r="H311687" s="60"/>
      <c r="I311687" s="60"/>
      <c r="J311687" s="60"/>
      <c r="K311687" s="32"/>
      <c r="L311687" s="32"/>
      <c r="M311687" s="32"/>
      <c r="N311687" s="32"/>
      <c r="O311687" s="32"/>
      <c r="P311687" s="32"/>
      <c r="Q311687" s="32"/>
      <c r="R311687" s="32"/>
      <c r="S311687" s="32"/>
      <c r="T311687" s="60"/>
      <c r="U311687" s="60"/>
      <c r="V311687" s="60"/>
      <c r="W311687" s="60"/>
    </row>
    <row r="311688" spans="1:23" s="56" customFormat="1">
      <c r="A311688" s="60"/>
      <c r="B311688" s="60"/>
      <c r="D311688" s="60" t="s">
        <v>473</v>
      </c>
      <c r="E311688" s="258"/>
      <c r="F311688" s="106"/>
      <c r="G311688" s="106"/>
      <c r="H311688" s="60"/>
      <c r="I311688" s="60"/>
      <c r="J311688" s="60"/>
      <c r="K311688" s="32"/>
      <c r="L311688" s="32"/>
      <c r="M311688" s="32"/>
      <c r="N311688" s="32"/>
      <c r="O311688" s="32"/>
      <c r="P311688" s="32"/>
      <c r="Q311688" s="32"/>
      <c r="R311688" s="32"/>
      <c r="S311688" s="32"/>
      <c r="T311688" s="60"/>
      <c r="U311688" s="60"/>
      <c r="V311688" s="60"/>
      <c r="W311688" s="60"/>
    </row>
    <row r="311689" spans="1:23" s="56" customFormat="1">
      <c r="A311689" s="60"/>
      <c r="B311689" s="60"/>
      <c r="D311689" s="60" t="s">
        <v>474</v>
      </c>
      <c r="E311689" s="258"/>
      <c r="F311689" s="106"/>
      <c r="G311689" s="106"/>
      <c r="H311689" s="60"/>
      <c r="I311689" s="60"/>
      <c r="J311689" s="60"/>
      <c r="K311689" s="32"/>
      <c r="L311689" s="32"/>
      <c r="M311689" s="32"/>
      <c r="N311689" s="32"/>
      <c r="O311689" s="32"/>
      <c r="P311689" s="32"/>
      <c r="Q311689" s="32"/>
      <c r="R311689" s="32"/>
      <c r="S311689" s="32"/>
      <c r="T311689" s="60"/>
      <c r="U311689" s="60"/>
      <c r="V311689" s="60"/>
      <c r="W311689" s="60"/>
    </row>
    <row r="311690" spans="1:23" s="56" customFormat="1">
      <c r="A311690" s="60"/>
      <c r="B311690" s="60"/>
      <c r="D311690" s="60" t="s">
        <v>475</v>
      </c>
      <c r="E311690" s="258"/>
      <c r="F311690" s="106"/>
      <c r="G311690" s="106"/>
      <c r="H311690" s="60"/>
      <c r="I311690" s="60"/>
      <c r="J311690" s="60"/>
      <c r="K311690" s="32"/>
      <c r="L311690" s="32"/>
      <c r="M311690" s="32"/>
      <c r="N311690" s="32"/>
      <c r="O311690" s="32"/>
      <c r="P311690" s="32"/>
      <c r="Q311690" s="32"/>
      <c r="R311690" s="32"/>
      <c r="S311690" s="32"/>
      <c r="T311690" s="60"/>
      <c r="U311690" s="60"/>
      <c r="V311690" s="60"/>
      <c r="W311690" s="60"/>
    </row>
    <row r="311691" spans="1:23" s="56" customFormat="1">
      <c r="A311691" s="60"/>
      <c r="B311691" s="60"/>
      <c r="D311691" s="60" t="s">
        <v>476</v>
      </c>
      <c r="E311691" s="258"/>
      <c r="F311691" s="106"/>
      <c r="G311691" s="106"/>
      <c r="H311691" s="60"/>
      <c r="I311691" s="60"/>
      <c r="J311691" s="60"/>
      <c r="K311691" s="32"/>
      <c r="L311691" s="32"/>
      <c r="M311691" s="32"/>
      <c r="N311691" s="32"/>
      <c r="O311691" s="32"/>
      <c r="P311691" s="32"/>
      <c r="Q311691" s="32"/>
      <c r="R311691" s="32"/>
      <c r="S311691" s="32"/>
      <c r="T311691" s="60"/>
      <c r="U311691" s="60"/>
      <c r="V311691" s="60"/>
      <c r="W311691" s="60"/>
    </row>
    <row r="311692" spans="1:23" s="56" customFormat="1">
      <c r="A311692" s="60"/>
      <c r="B311692" s="60"/>
      <c r="D311692" s="60" t="s">
        <v>477</v>
      </c>
      <c r="E311692" s="258"/>
      <c r="F311692" s="106"/>
      <c r="G311692" s="106"/>
      <c r="H311692" s="60"/>
      <c r="I311692" s="60"/>
      <c r="J311692" s="60"/>
      <c r="K311692" s="32"/>
      <c r="L311692" s="32"/>
      <c r="M311692" s="32"/>
      <c r="N311692" s="32"/>
      <c r="O311692" s="32"/>
      <c r="P311692" s="32"/>
      <c r="Q311692" s="32"/>
      <c r="R311692" s="32"/>
      <c r="S311692" s="32"/>
      <c r="T311692" s="60"/>
      <c r="U311692" s="60"/>
      <c r="V311692" s="60"/>
      <c r="W311692" s="60"/>
    </row>
    <row r="311693" spans="1:23" s="56" customFormat="1">
      <c r="A311693" s="60"/>
      <c r="B311693" s="60"/>
      <c r="D311693" s="60" t="s">
        <v>478</v>
      </c>
      <c r="E311693" s="258"/>
      <c r="F311693" s="106"/>
      <c r="G311693" s="106"/>
      <c r="H311693" s="60"/>
      <c r="I311693" s="60"/>
      <c r="J311693" s="60"/>
      <c r="K311693" s="32"/>
      <c r="L311693" s="32"/>
      <c r="M311693" s="32"/>
      <c r="N311693" s="32"/>
      <c r="O311693" s="32"/>
      <c r="P311693" s="32"/>
      <c r="Q311693" s="32"/>
      <c r="R311693" s="32"/>
      <c r="S311693" s="32"/>
      <c r="T311693" s="60"/>
      <c r="U311693" s="60"/>
      <c r="V311693" s="60"/>
      <c r="W311693" s="60"/>
    </row>
    <row r="311694" spans="1:23" s="56" customFormat="1">
      <c r="A311694" s="60"/>
      <c r="B311694" s="60"/>
      <c r="D311694" s="60" t="s">
        <v>479</v>
      </c>
      <c r="E311694" s="258"/>
      <c r="F311694" s="106"/>
      <c r="G311694" s="106"/>
      <c r="H311694" s="60"/>
      <c r="I311694" s="60"/>
      <c r="J311694" s="60"/>
      <c r="K311694" s="32"/>
      <c r="L311694" s="32"/>
      <c r="M311694" s="32"/>
      <c r="N311694" s="32"/>
      <c r="O311694" s="32"/>
      <c r="P311694" s="32"/>
      <c r="Q311694" s="32"/>
      <c r="R311694" s="32"/>
      <c r="S311694" s="32"/>
      <c r="T311694" s="60"/>
      <c r="U311694" s="60"/>
      <c r="V311694" s="60"/>
      <c r="W311694" s="60"/>
    </row>
    <row r="311695" spans="1:23" s="56" customFormat="1">
      <c r="A311695" s="60"/>
      <c r="B311695" s="60"/>
      <c r="D311695" s="60" t="s">
        <v>480</v>
      </c>
      <c r="E311695" s="258"/>
      <c r="F311695" s="106"/>
      <c r="G311695" s="106"/>
      <c r="H311695" s="60"/>
      <c r="I311695" s="60"/>
      <c r="J311695" s="60"/>
      <c r="K311695" s="32"/>
      <c r="L311695" s="32"/>
      <c r="M311695" s="32"/>
      <c r="N311695" s="32"/>
      <c r="O311695" s="32"/>
      <c r="P311695" s="32"/>
      <c r="Q311695" s="32"/>
      <c r="R311695" s="32"/>
      <c r="S311695" s="32"/>
      <c r="T311695" s="60"/>
      <c r="U311695" s="60"/>
      <c r="V311695" s="60"/>
      <c r="W311695" s="60"/>
    </row>
    <row r="311696" spans="1:23" s="56" customFormat="1">
      <c r="A311696" s="60"/>
      <c r="B311696" s="60"/>
      <c r="D311696" s="60" t="s">
        <v>481</v>
      </c>
      <c r="E311696" s="258"/>
      <c r="F311696" s="106"/>
      <c r="G311696" s="106"/>
      <c r="H311696" s="60"/>
      <c r="I311696" s="60"/>
      <c r="J311696" s="60"/>
      <c r="K311696" s="32"/>
      <c r="L311696" s="32"/>
      <c r="M311696" s="32"/>
      <c r="N311696" s="32"/>
      <c r="O311696" s="32"/>
      <c r="P311696" s="32"/>
      <c r="Q311696" s="32"/>
      <c r="R311696" s="32"/>
      <c r="S311696" s="32"/>
      <c r="T311696" s="60"/>
      <c r="U311696" s="60"/>
      <c r="V311696" s="60"/>
      <c r="W311696" s="60"/>
    </row>
    <row r="311697" spans="1:23" s="56" customFormat="1">
      <c r="A311697" s="60"/>
      <c r="B311697" s="60"/>
      <c r="D311697" s="60" t="s">
        <v>482</v>
      </c>
      <c r="E311697" s="258"/>
      <c r="F311697" s="106"/>
      <c r="G311697" s="106"/>
      <c r="H311697" s="60"/>
      <c r="I311697" s="60"/>
      <c r="J311697" s="60"/>
      <c r="K311697" s="32"/>
      <c r="L311697" s="32"/>
      <c r="M311697" s="32"/>
      <c r="N311697" s="32"/>
      <c r="O311697" s="32"/>
      <c r="P311697" s="32"/>
      <c r="Q311697" s="32"/>
      <c r="R311697" s="32"/>
      <c r="S311697" s="32"/>
      <c r="T311697" s="60"/>
      <c r="U311697" s="60"/>
      <c r="V311697" s="60"/>
      <c r="W311697" s="60"/>
    </row>
    <row r="311698" spans="1:23" s="56" customFormat="1">
      <c r="A311698" s="60"/>
      <c r="B311698" s="60"/>
      <c r="D311698" s="60" t="s">
        <v>483</v>
      </c>
      <c r="E311698" s="258"/>
      <c r="F311698" s="106"/>
      <c r="G311698" s="106"/>
      <c r="H311698" s="60"/>
      <c r="I311698" s="60"/>
      <c r="J311698" s="60"/>
      <c r="K311698" s="32"/>
      <c r="L311698" s="32"/>
      <c r="M311698" s="32"/>
      <c r="N311698" s="32"/>
      <c r="O311698" s="32"/>
      <c r="P311698" s="32"/>
      <c r="Q311698" s="32"/>
      <c r="R311698" s="32"/>
      <c r="S311698" s="32"/>
      <c r="T311698" s="60"/>
      <c r="U311698" s="60"/>
      <c r="V311698" s="60"/>
      <c r="W311698" s="60"/>
    </row>
    <row r="311699" spans="1:23" s="56" customFormat="1">
      <c r="A311699" s="60"/>
      <c r="B311699" s="60"/>
      <c r="D311699" s="60" t="s">
        <v>484</v>
      </c>
      <c r="E311699" s="258"/>
      <c r="F311699" s="106"/>
      <c r="G311699" s="106"/>
      <c r="H311699" s="60"/>
      <c r="I311699" s="60"/>
      <c r="J311699" s="60"/>
      <c r="K311699" s="32"/>
      <c r="L311699" s="32"/>
      <c r="M311699" s="32"/>
      <c r="N311699" s="32"/>
      <c r="O311699" s="32"/>
      <c r="P311699" s="32"/>
      <c r="Q311699" s="32"/>
      <c r="R311699" s="32"/>
      <c r="S311699" s="32"/>
      <c r="T311699" s="60"/>
      <c r="U311699" s="60"/>
      <c r="V311699" s="60"/>
      <c r="W311699" s="60"/>
    </row>
    <row r="311700" spans="1:23" s="56" customFormat="1">
      <c r="A311700" s="60"/>
      <c r="B311700" s="60"/>
      <c r="D311700" s="60" t="s">
        <v>485</v>
      </c>
      <c r="E311700" s="258"/>
      <c r="F311700" s="106"/>
      <c r="G311700" s="106"/>
      <c r="H311700" s="60"/>
      <c r="I311700" s="60"/>
      <c r="J311700" s="60"/>
      <c r="K311700" s="32"/>
      <c r="L311700" s="32"/>
      <c r="M311700" s="32"/>
      <c r="N311700" s="32"/>
      <c r="O311700" s="32"/>
      <c r="P311700" s="32"/>
      <c r="Q311700" s="32"/>
      <c r="R311700" s="32"/>
      <c r="S311700" s="32"/>
      <c r="T311700" s="60"/>
      <c r="U311700" s="60"/>
      <c r="V311700" s="60"/>
      <c r="W311700" s="60"/>
    </row>
    <row r="311701" spans="1:23" s="56" customFormat="1">
      <c r="A311701" s="60"/>
      <c r="B311701" s="60"/>
      <c r="D311701" s="60" t="s">
        <v>486</v>
      </c>
      <c r="E311701" s="258"/>
      <c r="F311701" s="106"/>
      <c r="G311701" s="106"/>
      <c r="H311701" s="60"/>
      <c r="I311701" s="60"/>
      <c r="J311701" s="60"/>
      <c r="K311701" s="32"/>
      <c r="L311701" s="32"/>
      <c r="M311701" s="32"/>
      <c r="N311701" s="32"/>
      <c r="O311701" s="32"/>
      <c r="P311701" s="32"/>
      <c r="Q311701" s="32"/>
      <c r="R311701" s="32"/>
      <c r="S311701" s="32"/>
      <c r="T311701" s="60"/>
      <c r="U311701" s="60"/>
      <c r="V311701" s="60"/>
      <c r="W311701" s="60"/>
    </row>
    <row r="311702" spans="1:23" s="56" customFormat="1">
      <c r="A311702" s="60"/>
      <c r="B311702" s="60"/>
      <c r="D311702" s="60" t="s">
        <v>487</v>
      </c>
      <c r="E311702" s="258"/>
      <c r="F311702" s="106"/>
      <c r="G311702" s="106"/>
      <c r="H311702" s="60"/>
      <c r="I311702" s="60"/>
      <c r="J311702" s="60"/>
      <c r="K311702" s="32"/>
      <c r="L311702" s="32"/>
      <c r="M311702" s="32"/>
      <c r="N311702" s="32"/>
      <c r="O311702" s="32"/>
      <c r="P311702" s="32"/>
      <c r="Q311702" s="32"/>
      <c r="R311702" s="32"/>
      <c r="S311702" s="32"/>
      <c r="T311702" s="60"/>
      <c r="U311702" s="60"/>
      <c r="V311702" s="60"/>
      <c r="W311702" s="60"/>
    </row>
    <row r="311703" spans="1:23" s="56" customFormat="1">
      <c r="A311703" s="60"/>
      <c r="B311703" s="60"/>
      <c r="D311703" s="60" t="s">
        <v>488</v>
      </c>
      <c r="E311703" s="258"/>
      <c r="F311703" s="106"/>
      <c r="G311703" s="106"/>
      <c r="H311703" s="60"/>
      <c r="I311703" s="60"/>
      <c r="J311703" s="60"/>
      <c r="K311703" s="32"/>
      <c r="L311703" s="32"/>
      <c r="M311703" s="32"/>
      <c r="N311703" s="32"/>
      <c r="O311703" s="32"/>
      <c r="P311703" s="32"/>
      <c r="Q311703" s="32"/>
      <c r="R311703" s="32"/>
      <c r="S311703" s="32"/>
      <c r="T311703" s="60"/>
      <c r="U311703" s="60"/>
      <c r="V311703" s="60"/>
      <c r="W311703" s="60"/>
    </row>
    <row r="311704" spans="1:23" s="56" customFormat="1">
      <c r="A311704" s="60"/>
      <c r="B311704" s="60"/>
      <c r="D311704" s="60" t="s">
        <v>489</v>
      </c>
      <c r="E311704" s="258"/>
      <c r="F311704" s="106"/>
      <c r="G311704" s="106"/>
      <c r="H311704" s="60"/>
      <c r="I311704" s="60"/>
      <c r="J311704" s="60"/>
      <c r="K311704" s="32"/>
      <c r="L311704" s="32"/>
      <c r="M311704" s="32"/>
      <c r="N311704" s="32"/>
      <c r="O311704" s="32"/>
      <c r="P311704" s="32"/>
      <c r="Q311704" s="32"/>
      <c r="R311704" s="32"/>
      <c r="S311704" s="32"/>
      <c r="T311704" s="60"/>
      <c r="U311704" s="60"/>
      <c r="V311704" s="60"/>
      <c r="W311704" s="60"/>
    </row>
    <row r="311705" spans="1:23" s="56" customFormat="1">
      <c r="A311705" s="60"/>
      <c r="B311705" s="60"/>
      <c r="D311705" s="60" t="s">
        <v>490</v>
      </c>
      <c r="E311705" s="258"/>
      <c r="F311705" s="106"/>
      <c r="G311705" s="106"/>
      <c r="H311705" s="60"/>
      <c r="I311705" s="60"/>
      <c r="J311705" s="60"/>
      <c r="K311705" s="32"/>
      <c r="L311705" s="32"/>
      <c r="M311705" s="32"/>
      <c r="N311705" s="32"/>
      <c r="O311705" s="32"/>
      <c r="P311705" s="32"/>
      <c r="Q311705" s="32"/>
      <c r="R311705" s="32"/>
      <c r="S311705" s="32"/>
      <c r="T311705" s="60"/>
      <c r="U311705" s="60"/>
      <c r="V311705" s="60"/>
      <c r="W311705" s="60"/>
    </row>
    <row r="311706" spans="1:23" s="56" customFormat="1">
      <c r="A311706" s="60"/>
      <c r="B311706" s="60"/>
      <c r="D311706" s="60" t="s">
        <v>491</v>
      </c>
      <c r="E311706" s="258"/>
      <c r="F311706" s="106"/>
      <c r="G311706" s="106"/>
      <c r="H311706" s="60"/>
      <c r="I311706" s="60"/>
      <c r="J311706" s="60"/>
      <c r="K311706" s="32"/>
      <c r="L311706" s="32"/>
      <c r="M311706" s="32"/>
      <c r="N311706" s="32"/>
      <c r="O311706" s="32"/>
      <c r="P311706" s="32"/>
      <c r="Q311706" s="32"/>
      <c r="R311706" s="32"/>
      <c r="S311706" s="32"/>
      <c r="T311706" s="60"/>
      <c r="U311706" s="60"/>
      <c r="V311706" s="60"/>
      <c r="W311706" s="60"/>
    </row>
    <row r="311707" spans="1:23" s="56" customFormat="1">
      <c r="A311707" s="60"/>
      <c r="B311707" s="60"/>
      <c r="D311707" s="60" t="s">
        <v>492</v>
      </c>
      <c r="E311707" s="258"/>
      <c r="F311707" s="106"/>
      <c r="G311707" s="106"/>
      <c r="H311707" s="60"/>
      <c r="I311707" s="60"/>
      <c r="J311707" s="60"/>
      <c r="K311707" s="32"/>
      <c r="L311707" s="32"/>
      <c r="M311707" s="32"/>
      <c r="N311707" s="32"/>
      <c r="O311707" s="32"/>
      <c r="P311707" s="32"/>
      <c r="Q311707" s="32"/>
      <c r="R311707" s="32"/>
      <c r="S311707" s="32"/>
      <c r="T311707" s="60"/>
      <c r="U311707" s="60"/>
      <c r="V311707" s="60"/>
      <c r="W311707" s="60"/>
    </row>
    <row r="311708" spans="1:23" s="56" customFormat="1">
      <c r="A311708" s="60"/>
      <c r="B311708" s="60"/>
      <c r="D311708" s="60" t="s">
        <v>493</v>
      </c>
      <c r="E311708" s="258"/>
      <c r="F311708" s="106"/>
      <c r="G311708" s="106"/>
      <c r="H311708" s="60"/>
      <c r="I311708" s="60"/>
      <c r="J311708" s="60"/>
      <c r="K311708" s="32"/>
      <c r="L311708" s="32"/>
      <c r="M311708" s="32"/>
      <c r="N311708" s="32"/>
      <c r="O311708" s="32"/>
      <c r="P311708" s="32"/>
      <c r="Q311708" s="32"/>
      <c r="R311708" s="32"/>
      <c r="S311708" s="32"/>
      <c r="T311708" s="60"/>
      <c r="U311708" s="60"/>
      <c r="V311708" s="60"/>
      <c r="W311708" s="60"/>
    </row>
    <row r="311709" spans="1:23" s="56" customFormat="1">
      <c r="A311709" s="60"/>
      <c r="B311709" s="60"/>
      <c r="D311709" s="60" t="s">
        <v>494</v>
      </c>
      <c r="E311709" s="258"/>
      <c r="F311709" s="106"/>
      <c r="G311709" s="106"/>
      <c r="H311709" s="60"/>
      <c r="I311709" s="60"/>
      <c r="J311709" s="60"/>
      <c r="K311709" s="32"/>
      <c r="L311709" s="32"/>
      <c r="M311709" s="32"/>
      <c r="N311709" s="32"/>
      <c r="O311709" s="32"/>
      <c r="P311709" s="32"/>
      <c r="Q311709" s="32"/>
      <c r="R311709" s="32"/>
      <c r="S311709" s="32"/>
      <c r="T311709" s="60"/>
      <c r="U311709" s="60"/>
      <c r="V311709" s="60"/>
      <c r="W311709" s="60"/>
    </row>
    <row r="311710" spans="1:23" s="56" customFormat="1">
      <c r="A311710" s="60"/>
      <c r="B311710" s="60"/>
      <c r="D311710" s="60" t="s">
        <v>495</v>
      </c>
      <c r="E311710" s="258"/>
      <c r="F311710" s="106"/>
      <c r="G311710" s="106"/>
      <c r="H311710" s="60"/>
      <c r="I311710" s="60"/>
      <c r="J311710" s="60"/>
      <c r="K311710" s="32"/>
      <c r="L311710" s="32"/>
      <c r="M311710" s="32"/>
      <c r="N311710" s="32"/>
      <c r="O311710" s="32"/>
      <c r="P311710" s="32"/>
      <c r="Q311710" s="32"/>
      <c r="R311710" s="32"/>
      <c r="S311710" s="32"/>
      <c r="T311710" s="60"/>
      <c r="U311710" s="60"/>
      <c r="V311710" s="60"/>
      <c r="W311710" s="60"/>
    </row>
    <row r="311711" spans="1:23" s="56" customFormat="1">
      <c r="A311711" s="60"/>
      <c r="B311711" s="60"/>
      <c r="D311711" s="60" t="s">
        <v>496</v>
      </c>
      <c r="E311711" s="258"/>
      <c r="F311711" s="106"/>
      <c r="G311711" s="106"/>
      <c r="H311711" s="60"/>
      <c r="I311711" s="60"/>
      <c r="J311711" s="60"/>
      <c r="K311711" s="32"/>
      <c r="L311711" s="32"/>
      <c r="M311711" s="32"/>
      <c r="N311711" s="32"/>
      <c r="O311711" s="32"/>
      <c r="P311711" s="32"/>
      <c r="Q311711" s="32"/>
      <c r="R311711" s="32"/>
      <c r="S311711" s="32"/>
      <c r="T311711" s="60"/>
      <c r="U311711" s="60"/>
      <c r="V311711" s="60"/>
      <c r="W311711" s="60"/>
    </row>
    <row r="311712" spans="1:23" s="56" customFormat="1">
      <c r="A311712" s="60"/>
      <c r="B311712" s="60"/>
      <c r="D311712" s="60" t="s">
        <v>497</v>
      </c>
      <c r="E311712" s="258"/>
      <c r="F311712" s="106"/>
      <c r="G311712" s="106"/>
      <c r="H311712" s="60"/>
      <c r="I311712" s="60"/>
      <c r="J311712" s="60"/>
      <c r="K311712" s="32"/>
      <c r="L311712" s="32"/>
      <c r="M311712" s="32"/>
      <c r="N311712" s="32"/>
      <c r="O311712" s="32"/>
      <c r="P311712" s="32"/>
      <c r="Q311712" s="32"/>
      <c r="R311712" s="32"/>
      <c r="S311712" s="32"/>
      <c r="T311712" s="60"/>
      <c r="U311712" s="60"/>
      <c r="V311712" s="60"/>
      <c r="W311712" s="60"/>
    </row>
    <row r="311713" spans="1:23" s="56" customFormat="1">
      <c r="A311713" s="60"/>
      <c r="B311713" s="60"/>
      <c r="D311713" s="60" t="s">
        <v>498</v>
      </c>
      <c r="E311713" s="258"/>
      <c r="F311713" s="106"/>
      <c r="G311713" s="106"/>
      <c r="H311713" s="60"/>
      <c r="I311713" s="60"/>
      <c r="J311713" s="60"/>
      <c r="K311713" s="32"/>
      <c r="L311713" s="32"/>
      <c r="M311713" s="32"/>
      <c r="N311713" s="32"/>
      <c r="O311713" s="32"/>
      <c r="P311713" s="32"/>
      <c r="Q311713" s="32"/>
      <c r="R311713" s="32"/>
      <c r="S311713" s="32"/>
      <c r="T311713" s="60"/>
      <c r="U311713" s="60"/>
      <c r="V311713" s="60"/>
      <c r="W311713" s="60"/>
    </row>
    <row r="311714" spans="1:23" s="56" customFormat="1">
      <c r="A311714" s="60"/>
      <c r="B311714" s="60"/>
      <c r="D311714" s="60" t="s">
        <v>499</v>
      </c>
      <c r="E311714" s="258"/>
      <c r="F311714" s="106"/>
      <c r="G311714" s="106"/>
      <c r="H311714" s="60"/>
      <c r="I311714" s="60"/>
      <c r="J311714" s="60"/>
      <c r="K311714" s="32"/>
      <c r="L311714" s="32"/>
      <c r="M311714" s="32"/>
      <c r="N311714" s="32"/>
      <c r="O311714" s="32"/>
      <c r="P311714" s="32"/>
      <c r="Q311714" s="32"/>
      <c r="R311714" s="32"/>
      <c r="S311714" s="32"/>
      <c r="T311714" s="60"/>
      <c r="U311714" s="60"/>
      <c r="V311714" s="60"/>
      <c r="W311714" s="60"/>
    </row>
    <row r="311715" spans="1:23" s="56" customFormat="1">
      <c r="A311715" s="60"/>
      <c r="B311715" s="60"/>
      <c r="D311715" s="60" t="s">
        <v>500</v>
      </c>
      <c r="E311715" s="258"/>
      <c r="F311715" s="106"/>
      <c r="G311715" s="106"/>
      <c r="H311715" s="60"/>
      <c r="I311715" s="60"/>
      <c r="J311715" s="60"/>
      <c r="K311715" s="32"/>
      <c r="L311715" s="32"/>
      <c r="M311715" s="32"/>
      <c r="N311715" s="32"/>
      <c r="O311715" s="32"/>
      <c r="P311715" s="32"/>
      <c r="Q311715" s="32"/>
      <c r="R311715" s="32"/>
      <c r="S311715" s="32"/>
      <c r="T311715" s="60"/>
      <c r="U311715" s="60"/>
      <c r="V311715" s="60"/>
      <c r="W311715" s="60"/>
    </row>
    <row r="311716" spans="1:23" s="56" customFormat="1">
      <c r="A311716" s="60"/>
      <c r="B311716" s="60"/>
      <c r="D311716" s="60" t="s">
        <v>501</v>
      </c>
      <c r="E311716" s="258"/>
      <c r="F311716" s="106"/>
      <c r="G311716" s="106"/>
      <c r="H311716" s="60"/>
      <c r="I311716" s="60"/>
      <c r="J311716" s="60"/>
      <c r="K311716" s="32"/>
      <c r="L311716" s="32"/>
      <c r="M311716" s="32"/>
      <c r="N311716" s="32"/>
      <c r="O311716" s="32"/>
      <c r="P311716" s="32"/>
      <c r="Q311716" s="32"/>
      <c r="R311716" s="32"/>
      <c r="S311716" s="32"/>
      <c r="T311716" s="60"/>
      <c r="U311716" s="60"/>
      <c r="V311716" s="60"/>
      <c r="W311716" s="60"/>
    </row>
    <row r="311717" spans="1:23" s="56" customFormat="1">
      <c r="A311717" s="60"/>
      <c r="B311717" s="60"/>
      <c r="D311717" s="60" t="s">
        <v>502</v>
      </c>
      <c r="E311717" s="258"/>
      <c r="F311717" s="106"/>
      <c r="G311717" s="106"/>
      <c r="H311717" s="60"/>
      <c r="I311717" s="60"/>
      <c r="J311717" s="60"/>
      <c r="K311717" s="32"/>
      <c r="L311717" s="32"/>
      <c r="M311717" s="32"/>
      <c r="N311717" s="32"/>
      <c r="O311717" s="32"/>
      <c r="P311717" s="32"/>
      <c r="Q311717" s="32"/>
      <c r="R311717" s="32"/>
      <c r="S311717" s="32"/>
      <c r="T311717" s="60"/>
      <c r="U311717" s="60"/>
      <c r="V311717" s="60"/>
      <c r="W311717" s="60"/>
    </row>
    <row r="311718" spans="1:23" s="56" customFormat="1">
      <c r="A311718" s="60"/>
      <c r="B311718" s="60"/>
      <c r="D311718" s="60" t="s">
        <v>503</v>
      </c>
      <c r="E311718" s="258"/>
      <c r="F311718" s="106"/>
      <c r="G311718" s="106"/>
      <c r="H311718" s="60"/>
      <c r="I311718" s="60"/>
      <c r="J311718" s="60"/>
      <c r="K311718" s="32"/>
      <c r="L311718" s="32"/>
      <c r="M311718" s="32"/>
      <c r="N311718" s="32"/>
      <c r="O311718" s="32"/>
      <c r="P311718" s="32"/>
      <c r="Q311718" s="32"/>
      <c r="R311718" s="32"/>
      <c r="S311718" s="32"/>
      <c r="T311718" s="60"/>
      <c r="U311718" s="60"/>
      <c r="V311718" s="60"/>
      <c r="W311718" s="60"/>
    </row>
    <row r="311719" spans="1:23" s="56" customFormat="1">
      <c r="A311719" s="60"/>
      <c r="B311719" s="60"/>
      <c r="D311719" s="60" t="s">
        <v>504</v>
      </c>
      <c r="E311719" s="258"/>
      <c r="F311719" s="106"/>
      <c r="G311719" s="106"/>
      <c r="H311719" s="60"/>
      <c r="I311719" s="60"/>
      <c r="J311719" s="60"/>
      <c r="K311719" s="32"/>
      <c r="L311719" s="32"/>
      <c r="M311719" s="32"/>
      <c r="N311719" s="32"/>
      <c r="O311719" s="32"/>
      <c r="P311719" s="32"/>
      <c r="Q311719" s="32"/>
      <c r="R311719" s="32"/>
      <c r="S311719" s="32"/>
      <c r="T311719" s="60"/>
      <c r="U311719" s="60"/>
      <c r="V311719" s="60"/>
      <c r="W311719" s="60"/>
    </row>
    <row r="311720" spans="1:23" s="56" customFormat="1">
      <c r="A311720" s="60"/>
      <c r="B311720" s="60"/>
      <c r="D311720" s="60" t="s">
        <v>505</v>
      </c>
      <c r="E311720" s="258"/>
      <c r="F311720" s="106"/>
      <c r="G311720" s="106"/>
      <c r="H311720" s="60"/>
      <c r="I311720" s="60"/>
      <c r="J311720" s="60"/>
      <c r="K311720" s="32"/>
      <c r="L311720" s="32"/>
      <c r="M311720" s="32"/>
      <c r="N311720" s="32"/>
      <c r="O311720" s="32"/>
      <c r="P311720" s="32"/>
      <c r="Q311720" s="32"/>
      <c r="R311720" s="32"/>
      <c r="S311720" s="32"/>
      <c r="T311720" s="60"/>
      <c r="U311720" s="60"/>
      <c r="V311720" s="60"/>
      <c r="W311720" s="60"/>
    </row>
    <row r="311721" spans="1:23" s="56" customFormat="1">
      <c r="A311721" s="60"/>
      <c r="B311721" s="60"/>
      <c r="D311721" s="60" t="s">
        <v>506</v>
      </c>
      <c r="E311721" s="258"/>
      <c r="F311721" s="106"/>
      <c r="G311721" s="106"/>
      <c r="H311721" s="60"/>
      <c r="I311721" s="60"/>
      <c r="J311721" s="60"/>
      <c r="K311721" s="32"/>
      <c r="L311721" s="32"/>
      <c r="M311721" s="32"/>
      <c r="N311721" s="32"/>
      <c r="O311721" s="32"/>
      <c r="P311721" s="32"/>
      <c r="Q311721" s="32"/>
      <c r="R311721" s="32"/>
      <c r="S311721" s="32"/>
      <c r="T311721" s="60"/>
      <c r="U311721" s="60"/>
      <c r="V311721" s="60"/>
      <c r="W311721" s="60"/>
    </row>
    <row r="311722" spans="1:23" s="56" customFormat="1">
      <c r="A311722" s="60"/>
      <c r="B311722" s="60"/>
      <c r="D311722" s="60" t="s">
        <v>507</v>
      </c>
      <c r="E311722" s="258"/>
      <c r="F311722" s="106"/>
      <c r="G311722" s="106"/>
      <c r="H311722" s="60"/>
      <c r="I311722" s="60"/>
      <c r="J311722" s="60"/>
      <c r="K311722" s="32"/>
      <c r="L311722" s="32"/>
      <c r="M311722" s="32"/>
      <c r="N311722" s="32"/>
      <c r="O311722" s="32"/>
      <c r="P311722" s="32"/>
      <c r="Q311722" s="32"/>
      <c r="R311722" s="32"/>
      <c r="S311722" s="32"/>
      <c r="T311722" s="60"/>
      <c r="U311722" s="60"/>
      <c r="V311722" s="60"/>
      <c r="W311722" s="60"/>
    </row>
    <row r="311723" spans="1:23" s="56" customFormat="1">
      <c r="A311723" s="60"/>
      <c r="B311723" s="60"/>
      <c r="D311723" s="60" t="s">
        <v>508</v>
      </c>
      <c r="E311723" s="258"/>
      <c r="F311723" s="106"/>
      <c r="G311723" s="106"/>
      <c r="H311723" s="60"/>
      <c r="I311723" s="60"/>
      <c r="J311723" s="60"/>
      <c r="K311723" s="32"/>
      <c r="L311723" s="32"/>
      <c r="M311723" s="32"/>
      <c r="N311723" s="32"/>
      <c r="O311723" s="32"/>
      <c r="P311723" s="32"/>
      <c r="Q311723" s="32"/>
      <c r="R311723" s="32"/>
      <c r="S311723" s="32"/>
      <c r="T311723" s="60"/>
      <c r="U311723" s="60"/>
      <c r="V311723" s="60"/>
      <c r="W311723" s="60"/>
    </row>
    <row r="311724" spans="1:23" s="56" customFormat="1">
      <c r="A311724" s="60"/>
      <c r="B311724" s="60"/>
      <c r="D311724" s="60" t="s">
        <v>509</v>
      </c>
      <c r="E311724" s="258"/>
      <c r="F311724" s="106"/>
      <c r="G311724" s="106"/>
      <c r="H311724" s="60"/>
      <c r="I311724" s="60"/>
      <c r="J311724" s="60"/>
      <c r="K311724" s="32"/>
      <c r="L311724" s="32"/>
      <c r="M311724" s="32"/>
      <c r="N311724" s="32"/>
      <c r="O311724" s="32"/>
      <c r="P311724" s="32"/>
      <c r="Q311724" s="32"/>
      <c r="R311724" s="32"/>
      <c r="S311724" s="32"/>
      <c r="T311724" s="60"/>
      <c r="U311724" s="60"/>
      <c r="V311724" s="60"/>
      <c r="W311724" s="60"/>
    </row>
    <row r="311725" spans="1:23" s="56" customFormat="1">
      <c r="A311725" s="60"/>
      <c r="B311725" s="60"/>
      <c r="D311725" s="60" t="s">
        <v>510</v>
      </c>
      <c r="E311725" s="258"/>
      <c r="F311725" s="106"/>
      <c r="G311725" s="106"/>
      <c r="H311725" s="60"/>
      <c r="I311725" s="60"/>
      <c r="J311725" s="60"/>
      <c r="K311725" s="32"/>
      <c r="L311725" s="32"/>
      <c r="M311725" s="32"/>
      <c r="N311725" s="32"/>
      <c r="O311725" s="32"/>
      <c r="P311725" s="32"/>
      <c r="Q311725" s="32"/>
      <c r="R311725" s="32"/>
      <c r="S311725" s="32"/>
      <c r="T311725" s="60"/>
      <c r="U311725" s="60"/>
      <c r="V311725" s="60"/>
      <c r="W311725" s="60"/>
    </row>
    <row r="311726" spans="1:23" s="56" customFormat="1">
      <c r="A311726" s="60"/>
      <c r="B311726" s="60"/>
      <c r="D311726" s="60" t="s">
        <v>511</v>
      </c>
      <c r="E311726" s="258"/>
      <c r="F311726" s="106"/>
      <c r="G311726" s="106"/>
      <c r="H311726" s="60"/>
      <c r="I311726" s="60"/>
      <c r="J311726" s="60"/>
      <c r="K311726" s="32"/>
      <c r="L311726" s="32"/>
      <c r="M311726" s="32"/>
      <c r="N311726" s="32"/>
      <c r="O311726" s="32"/>
      <c r="P311726" s="32"/>
      <c r="Q311726" s="32"/>
      <c r="R311726" s="32"/>
      <c r="S311726" s="32"/>
      <c r="T311726" s="60"/>
      <c r="U311726" s="60"/>
      <c r="V311726" s="60"/>
      <c r="W311726" s="60"/>
    </row>
    <row r="311727" spans="1:23" s="56" customFormat="1">
      <c r="A311727" s="60"/>
      <c r="B311727" s="60"/>
      <c r="D311727" s="60" t="s">
        <v>512</v>
      </c>
      <c r="E311727" s="258"/>
      <c r="F311727" s="106"/>
      <c r="G311727" s="106"/>
      <c r="H311727" s="60"/>
      <c r="I311727" s="60"/>
      <c r="J311727" s="60"/>
      <c r="K311727" s="32"/>
      <c r="L311727" s="32"/>
      <c r="M311727" s="32"/>
      <c r="N311727" s="32"/>
      <c r="O311727" s="32"/>
      <c r="P311727" s="32"/>
      <c r="Q311727" s="32"/>
      <c r="R311727" s="32"/>
      <c r="S311727" s="32"/>
      <c r="T311727" s="60"/>
      <c r="U311727" s="60"/>
      <c r="V311727" s="60"/>
      <c r="W311727" s="60"/>
    </row>
    <row r="311728" spans="1:23" s="56" customFormat="1">
      <c r="A311728" s="60"/>
      <c r="B311728" s="60"/>
      <c r="D311728" s="60" t="s">
        <v>513</v>
      </c>
      <c r="E311728" s="258"/>
      <c r="F311728" s="106"/>
      <c r="G311728" s="106"/>
      <c r="H311728" s="60"/>
      <c r="I311728" s="60"/>
      <c r="J311728" s="60"/>
      <c r="K311728" s="32"/>
      <c r="L311728" s="32"/>
      <c r="M311728" s="32"/>
      <c r="N311728" s="32"/>
      <c r="O311728" s="32"/>
      <c r="P311728" s="32"/>
      <c r="Q311728" s="32"/>
      <c r="R311728" s="32"/>
      <c r="S311728" s="32"/>
      <c r="T311728" s="60"/>
      <c r="U311728" s="60"/>
      <c r="V311728" s="60"/>
      <c r="W311728" s="60"/>
    </row>
    <row r="311729" spans="1:23" s="56" customFormat="1">
      <c r="A311729" s="60"/>
      <c r="B311729" s="60"/>
      <c r="D311729" s="60" t="s">
        <v>514</v>
      </c>
      <c r="E311729" s="258"/>
      <c r="F311729" s="106"/>
      <c r="G311729" s="106"/>
      <c r="H311729" s="60"/>
      <c r="I311729" s="60"/>
      <c r="J311729" s="60"/>
      <c r="K311729" s="32"/>
      <c r="L311729" s="32"/>
      <c r="M311729" s="32"/>
      <c r="N311729" s="32"/>
      <c r="O311729" s="32"/>
      <c r="P311729" s="32"/>
      <c r="Q311729" s="32"/>
      <c r="R311729" s="32"/>
      <c r="S311729" s="32"/>
      <c r="T311729" s="60"/>
      <c r="U311729" s="60"/>
      <c r="V311729" s="60"/>
      <c r="W311729" s="60"/>
    </row>
    <row r="311730" spans="1:23" s="56" customFormat="1">
      <c r="A311730" s="60"/>
      <c r="B311730" s="60"/>
      <c r="D311730" s="60" t="s">
        <v>515</v>
      </c>
      <c r="E311730" s="258"/>
      <c r="F311730" s="106"/>
      <c r="G311730" s="106"/>
      <c r="H311730" s="60"/>
      <c r="I311730" s="60"/>
      <c r="J311730" s="60"/>
      <c r="K311730" s="32"/>
      <c r="L311730" s="32"/>
      <c r="M311730" s="32"/>
      <c r="N311730" s="32"/>
      <c r="O311730" s="32"/>
      <c r="P311730" s="32"/>
      <c r="Q311730" s="32"/>
      <c r="R311730" s="32"/>
      <c r="S311730" s="32"/>
      <c r="T311730" s="60"/>
      <c r="U311730" s="60"/>
      <c r="V311730" s="60"/>
      <c r="W311730" s="60"/>
    </row>
    <row r="311731" spans="1:23" s="56" customFormat="1">
      <c r="A311731" s="60"/>
      <c r="B311731" s="60"/>
      <c r="D311731" s="60" t="s">
        <v>516</v>
      </c>
      <c r="E311731" s="258"/>
      <c r="F311731" s="106"/>
      <c r="G311731" s="106"/>
      <c r="H311731" s="60"/>
      <c r="I311731" s="60"/>
      <c r="J311731" s="60"/>
      <c r="K311731" s="32"/>
      <c r="L311731" s="32"/>
      <c r="M311731" s="32"/>
      <c r="N311731" s="32"/>
      <c r="O311731" s="32"/>
      <c r="P311731" s="32"/>
      <c r="Q311731" s="32"/>
      <c r="R311731" s="32"/>
      <c r="S311731" s="32"/>
      <c r="T311731" s="60"/>
      <c r="U311731" s="60"/>
      <c r="V311731" s="60"/>
      <c r="W311731" s="60"/>
    </row>
    <row r="311732" spans="1:23" s="56" customFormat="1">
      <c r="A311732" s="60"/>
      <c r="B311732" s="60"/>
      <c r="D311732" s="60" t="s">
        <v>517</v>
      </c>
      <c r="E311732" s="258"/>
      <c r="F311732" s="106"/>
      <c r="G311732" s="106"/>
      <c r="H311732" s="60"/>
      <c r="I311732" s="60"/>
      <c r="J311732" s="60"/>
      <c r="K311732" s="32"/>
      <c r="L311732" s="32"/>
      <c r="M311732" s="32"/>
      <c r="N311732" s="32"/>
      <c r="O311732" s="32"/>
      <c r="P311732" s="32"/>
      <c r="Q311732" s="32"/>
      <c r="R311732" s="32"/>
      <c r="S311732" s="32"/>
      <c r="T311732" s="60"/>
      <c r="U311732" s="60"/>
      <c r="V311732" s="60"/>
      <c r="W311732" s="60"/>
    </row>
    <row r="311733" spans="1:23" s="56" customFormat="1">
      <c r="A311733" s="60"/>
      <c r="B311733" s="60"/>
      <c r="D311733" s="60" t="s">
        <v>518</v>
      </c>
      <c r="E311733" s="258"/>
      <c r="F311733" s="106"/>
      <c r="G311733" s="106"/>
      <c r="H311733" s="60"/>
      <c r="I311733" s="60"/>
      <c r="J311733" s="60"/>
      <c r="K311733" s="32"/>
      <c r="L311733" s="32"/>
      <c r="M311733" s="32"/>
      <c r="N311733" s="32"/>
      <c r="O311733" s="32"/>
      <c r="P311733" s="32"/>
      <c r="Q311733" s="32"/>
      <c r="R311733" s="32"/>
      <c r="S311733" s="32"/>
      <c r="T311733" s="60"/>
      <c r="U311733" s="60"/>
      <c r="V311733" s="60"/>
      <c r="W311733" s="60"/>
    </row>
    <row r="311734" spans="1:23" s="56" customFormat="1">
      <c r="A311734" s="60"/>
      <c r="B311734" s="60"/>
      <c r="D311734" s="60" t="s">
        <v>519</v>
      </c>
      <c r="E311734" s="258"/>
      <c r="F311734" s="106"/>
      <c r="G311734" s="106"/>
      <c r="H311734" s="60"/>
      <c r="I311734" s="60"/>
      <c r="J311734" s="60"/>
      <c r="K311734" s="32"/>
      <c r="L311734" s="32"/>
      <c r="M311734" s="32"/>
      <c r="N311734" s="32"/>
      <c r="O311734" s="32"/>
      <c r="P311734" s="32"/>
      <c r="Q311734" s="32"/>
      <c r="R311734" s="32"/>
      <c r="S311734" s="32"/>
      <c r="T311734" s="60"/>
      <c r="U311734" s="60"/>
      <c r="V311734" s="60"/>
      <c r="W311734" s="60"/>
    </row>
    <row r="311735" spans="1:23" s="56" customFormat="1">
      <c r="A311735" s="60"/>
      <c r="B311735" s="60"/>
      <c r="D311735" s="60" t="s">
        <v>520</v>
      </c>
      <c r="E311735" s="258"/>
      <c r="F311735" s="106"/>
      <c r="G311735" s="106"/>
      <c r="H311735" s="60"/>
      <c r="I311735" s="60"/>
      <c r="J311735" s="60"/>
      <c r="K311735" s="32"/>
      <c r="L311735" s="32"/>
      <c r="M311735" s="32"/>
      <c r="N311735" s="32"/>
      <c r="O311735" s="32"/>
      <c r="P311735" s="32"/>
      <c r="Q311735" s="32"/>
      <c r="R311735" s="32"/>
      <c r="S311735" s="32"/>
      <c r="T311735" s="60"/>
      <c r="U311735" s="60"/>
      <c r="V311735" s="60"/>
      <c r="W311735" s="60"/>
    </row>
    <row r="311736" spans="1:23" s="56" customFormat="1">
      <c r="A311736" s="60"/>
      <c r="B311736" s="60"/>
      <c r="D311736" s="60" t="s">
        <v>521</v>
      </c>
      <c r="E311736" s="258"/>
      <c r="F311736" s="106"/>
      <c r="G311736" s="106"/>
      <c r="H311736" s="60"/>
      <c r="I311736" s="60"/>
      <c r="J311736" s="60"/>
      <c r="K311736" s="32"/>
      <c r="L311736" s="32"/>
      <c r="M311736" s="32"/>
      <c r="N311736" s="32"/>
      <c r="O311736" s="32"/>
      <c r="P311736" s="32"/>
      <c r="Q311736" s="32"/>
      <c r="R311736" s="32"/>
      <c r="S311736" s="32"/>
      <c r="T311736" s="60"/>
      <c r="U311736" s="60"/>
      <c r="V311736" s="60"/>
      <c r="W311736" s="60"/>
    </row>
    <row r="311737" spans="1:23" s="56" customFormat="1">
      <c r="A311737" s="60"/>
      <c r="B311737" s="60"/>
      <c r="D311737" s="60" t="s">
        <v>522</v>
      </c>
      <c r="E311737" s="258"/>
      <c r="F311737" s="106"/>
      <c r="G311737" s="106"/>
      <c r="H311737" s="60"/>
      <c r="I311737" s="60"/>
      <c r="J311737" s="60"/>
      <c r="K311737" s="32"/>
      <c r="L311737" s="32"/>
      <c r="M311737" s="32"/>
      <c r="N311737" s="32"/>
      <c r="O311737" s="32"/>
      <c r="P311737" s="32"/>
      <c r="Q311737" s="32"/>
      <c r="R311737" s="32"/>
      <c r="S311737" s="32"/>
      <c r="T311737" s="60"/>
      <c r="U311737" s="60"/>
      <c r="V311737" s="60"/>
      <c r="W311737" s="60"/>
    </row>
    <row r="311738" spans="1:23" s="56" customFormat="1">
      <c r="A311738" s="60"/>
      <c r="B311738" s="60"/>
      <c r="D311738" s="60" t="s">
        <v>523</v>
      </c>
      <c r="E311738" s="258"/>
      <c r="F311738" s="106"/>
      <c r="G311738" s="106"/>
      <c r="H311738" s="60"/>
      <c r="I311738" s="60"/>
      <c r="J311738" s="60"/>
      <c r="K311738" s="32"/>
      <c r="L311738" s="32"/>
      <c r="M311738" s="32"/>
      <c r="N311738" s="32"/>
      <c r="O311738" s="32"/>
      <c r="P311738" s="32"/>
      <c r="Q311738" s="32"/>
      <c r="R311738" s="32"/>
      <c r="S311738" s="32"/>
      <c r="T311738" s="60"/>
      <c r="U311738" s="60"/>
      <c r="V311738" s="60"/>
      <c r="W311738" s="60"/>
    </row>
    <row r="311739" spans="1:23" s="56" customFormat="1">
      <c r="A311739" s="60"/>
      <c r="B311739" s="60"/>
      <c r="D311739" s="60" t="s">
        <v>524</v>
      </c>
      <c r="E311739" s="258"/>
      <c r="F311739" s="106"/>
      <c r="G311739" s="106"/>
      <c r="H311739" s="60"/>
      <c r="I311739" s="60"/>
      <c r="J311739" s="60"/>
      <c r="K311739" s="32"/>
      <c r="L311739" s="32"/>
      <c r="M311739" s="32"/>
      <c r="N311739" s="32"/>
      <c r="O311739" s="32"/>
      <c r="P311739" s="32"/>
      <c r="Q311739" s="32"/>
      <c r="R311739" s="32"/>
      <c r="S311739" s="32"/>
      <c r="T311739" s="60"/>
      <c r="U311739" s="60"/>
      <c r="V311739" s="60"/>
      <c r="W311739" s="60"/>
    </row>
    <row r="311740" spans="1:23" s="56" customFormat="1">
      <c r="A311740" s="60"/>
      <c r="B311740" s="60"/>
      <c r="D311740" s="60" t="s">
        <v>525</v>
      </c>
      <c r="E311740" s="258"/>
      <c r="F311740" s="106"/>
      <c r="G311740" s="106"/>
      <c r="H311740" s="60"/>
      <c r="I311740" s="60"/>
      <c r="J311740" s="60"/>
      <c r="K311740" s="32"/>
      <c r="L311740" s="32"/>
      <c r="M311740" s="32"/>
      <c r="N311740" s="32"/>
      <c r="O311740" s="32"/>
      <c r="P311740" s="32"/>
      <c r="Q311740" s="32"/>
      <c r="R311740" s="32"/>
      <c r="S311740" s="32"/>
      <c r="T311740" s="60"/>
      <c r="U311740" s="60"/>
      <c r="V311740" s="60"/>
      <c r="W311740" s="60"/>
    </row>
    <row r="311741" spans="1:23" s="56" customFormat="1">
      <c r="A311741" s="60"/>
      <c r="B311741" s="60"/>
      <c r="D311741" s="60" t="s">
        <v>526</v>
      </c>
      <c r="E311741" s="258"/>
      <c r="F311741" s="106"/>
      <c r="G311741" s="106"/>
      <c r="H311741" s="60"/>
      <c r="I311741" s="60"/>
      <c r="J311741" s="60"/>
      <c r="K311741" s="32"/>
      <c r="L311741" s="32"/>
      <c r="M311741" s="32"/>
      <c r="N311741" s="32"/>
      <c r="O311741" s="32"/>
      <c r="P311741" s="32"/>
      <c r="Q311741" s="32"/>
      <c r="R311741" s="32"/>
      <c r="S311741" s="32"/>
      <c r="T311741" s="60"/>
      <c r="U311741" s="60"/>
      <c r="V311741" s="60"/>
      <c r="W311741" s="60"/>
    </row>
    <row r="311742" spans="1:23" s="56" customFormat="1">
      <c r="A311742" s="60"/>
      <c r="B311742" s="60"/>
      <c r="D311742" s="60" t="s">
        <v>527</v>
      </c>
      <c r="E311742" s="258"/>
      <c r="F311742" s="106"/>
      <c r="G311742" s="106"/>
      <c r="H311742" s="60"/>
      <c r="I311742" s="60"/>
      <c r="J311742" s="60"/>
      <c r="K311742" s="32"/>
      <c r="L311742" s="32"/>
      <c r="M311742" s="32"/>
      <c r="N311742" s="32"/>
      <c r="O311742" s="32"/>
      <c r="P311742" s="32"/>
      <c r="Q311742" s="32"/>
      <c r="R311742" s="32"/>
      <c r="S311742" s="32"/>
      <c r="T311742" s="60"/>
      <c r="U311742" s="60"/>
      <c r="V311742" s="60"/>
      <c r="W311742" s="60"/>
    </row>
    <row r="328040" spans="1:23" s="56" customFormat="1">
      <c r="A328040" s="60"/>
      <c r="B328040" s="60"/>
      <c r="D328040" s="60" t="s">
        <v>85</v>
      </c>
      <c r="E328040" s="258"/>
      <c r="F328040" s="106"/>
      <c r="G328040" s="106"/>
      <c r="H328040" s="60"/>
      <c r="I328040" s="60"/>
      <c r="J328040" s="60"/>
      <c r="K328040" s="32"/>
      <c r="L328040" s="32"/>
      <c r="M328040" s="32"/>
      <c r="N328040" s="32"/>
      <c r="O328040" s="32"/>
      <c r="P328040" s="32"/>
      <c r="Q328040" s="32"/>
      <c r="R328040" s="32"/>
      <c r="S328040" s="32"/>
      <c r="T328040" s="60"/>
      <c r="U328040" s="60"/>
      <c r="V328040" s="60"/>
      <c r="W328040" s="60"/>
    </row>
    <row r="328041" spans="1:23" s="56" customFormat="1">
      <c r="A328041" s="60"/>
      <c r="B328041" s="60"/>
      <c r="D328041" s="60" t="s">
        <v>88</v>
      </c>
      <c r="E328041" s="258"/>
      <c r="F328041" s="106"/>
      <c r="G328041" s="106"/>
      <c r="H328041" s="60"/>
      <c r="I328041" s="60"/>
      <c r="J328041" s="60"/>
      <c r="K328041" s="32"/>
      <c r="L328041" s="32"/>
      <c r="M328041" s="32"/>
      <c r="N328041" s="32"/>
      <c r="O328041" s="32"/>
      <c r="P328041" s="32"/>
      <c r="Q328041" s="32"/>
      <c r="R328041" s="32"/>
      <c r="S328041" s="32"/>
      <c r="T328041" s="60"/>
      <c r="U328041" s="60"/>
      <c r="V328041" s="60"/>
      <c r="W328041" s="60"/>
    </row>
    <row r="328042" spans="1:23" s="56" customFormat="1">
      <c r="A328042" s="60"/>
      <c r="B328042" s="60"/>
      <c r="D328042" s="60" t="s">
        <v>443</v>
      </c>
      <c r="E328042" s="258"/>
      <c r="F328042" s="106"/>
      <c r="G328042" s="106"/>
      <c r="H328042" s="60"/>
      <c r="I328042" s="60"/>
      <c r="J328042" s="60"/>
      <c r="K328042" s="32"/>
      <c r="L328042" s="32"/>
      <c r="M328042" s="32"/>
      <c r="N328042" s="32"/>
      <c r="O328042" s="32"/>
      <c r="P328042" s="32"/>
      <c r="Q328042" s="32"/>
      <c r="R328042" s="32"/>
      <c r="S328042" s="32"/>
      <c r="T328042" s="60"/>
      <c r="U328042" s="60"/>
      <c r="V328042" s="60"/>
      <c r="W328042" s="60"/>
    </row>
    <row r="328043" spans="1:23" s="56" customFormat="1">
      <c r="A328043" s="60"/>
      <c r="B328043" s="60"/>
      <c r="D328043" s="60" t="s">
        <v>444</v>
      </c>
      <c r="E328043" s="258"/>
      <c r="F328043" s="106"/>
      <c r="G328043" s="106"/>
      <c r="H328043" s="60"/>
      <c r="I328043" s="60"/>
      <c r="J328043" s="60"/>
      <c r="K328043" s="32"/>
      <c r="L328043" s="32"/>
      <c r="M328043" s="32"/>
      <c r="N328043" s="32"/>
      <c r="O328043" s="32"/>
      <c r="P328043" s="32"/>
      <c r="Q328043" s="32"/>
      <c r="R328043" s="32"/>
      <c r="S328043" s="32"/>
      <c r="T328043" s="60"/>
      <c r="U328043" s="60"/>
      <c r="V328043" s="60"/>
      <c r="W328043" s="60"/>
    </row>
    <row r="328044" spans="1:23" s="56" customFormat="1">
      <c r="A328044" s="60"/>
      <c r="B328044" s="60"/>
      <c r="D328044" s="60" t="s">
        <v>445</v>
      </c>
      <c r="E328044" s="258"/>
      <c r="F328044" s="106"/>
      <c r="G328044" s="106"/>
      <c r="H328044" s="60"/>
      <c r="I328044" s="60"/>
      <c r="J328044" s="60"/>
      <c r="K328044" s="32"/>
      <c r="L328044" s="32"/>
      <c r="M328044" s="32"/>
      <c r="N328044" s="32"/>
      <c r="O328044" s="32"/>
      <c r="P328044" s="32"/>
      <c r="Q328044" s="32"/>
      <c r="R328044" s="32"/>
      <c r="S328044" s="32"/>
      <c r="T328044" s="60"/>
      <c r="U328044" s="60"/>
      <c r="V328044" s="60"/>
      <c r="W328044" s="60"/>
    </row>
    <row r="328045" spans="1:23" s="56" customFormat="1">
      <c r="A328045" s="60"/>
      <c r="B328045" s="60"/>
      <c r="D328045" s="60" t="s">
        <v>446</v>
      </c>
      <c r="E328045" s="258"/>
      <c r="F328045" s="106"/>
      <c r="G328045" s="106"/>
      <c r="H328045" s="60"/>
      <c r="I328045" s="60"/>
      <c r="J328045" s="60"/>
      <c r="K328045" s="32"/>
      <c r="L328045" s="32"/>
      <c r="M328045" s="32"/>
      <c r="N328045" s="32"/>
      <c r="O328045" s="32"/>
      <c r="P328045" s="32"/>
      <c r="Q328045" s="32"/>
      <c r="R328045" s="32"/>
      <c r="S328045" s="32"/>
      <c r="T328045" s="60"/>
      <c r="U328045" s="60"/>
      <c r="V328045" s="60"/>
      <c r="W328045" s="60"/>
    </row>
    <row r="328046" spans="1:23" s="56" customFormat="1">
      <c r="A328046" s="60"/>
      <c r="B328046" s="60"/>
      <c r="D328046" s="60" t="s">
        <v>447</v>
      </c>
      <c r="E328046" s="258"/>
      <c r="F328046" s="106"/>
      <c r="G328046" s="106"/>
      <c r="H328046" s="60"/>
      <c r="I328046" s="60"/>
      <c r="J328046" s="60"/>
      <c r="K328046" s="32"/>
      <c r="L328046" s="32"/>
      <c r="M328046" s="32"/>
      <c r="N328046" s="32"/>
      <c r="O328046" s="32"/>
      <c r="P328046" s="32"/>
      <c r="Q328046" s="32"/>
      <c r="R328046" s="32"/>
      <c r="S328046" s="32"/>
      <c r="T328046" s="60"/>
      <c r="U328046" s="60"/>
      <c r="V328046" s="60"/>
      <c r="W328046" s="60"/>
    </row>
    <row r="328047" spans="1:23" s="56" customFormat="1">
      <c r="A328047" s="60"/>
      <c r="B328047" s="60"/>
      <c r="D328047" s="60" t="s">
        <v>448</v>
      </c>
      <c r="E328047" s="258"/>
      <c r="F328047" s="106"/>
      <c r="G328047" s="106"/>
      <c r="H328047" s="60"/>
      <c r="I328047" s="60"/>
      <c r="J328047" s="60"/>
      <c r="K328047" s="32"/>
      <c r="L328047" s="32"/>
      <c r="M328047" s="32"/>
      <c r="N328047" s="32"/>
      <c r="O328047" s="32"/>
      <c r="P328047" s="32"/>
      <c r="Q328047" s="32"/>
      <c r="R328047" s="32"/>
      <c r="S328047" s="32"/>
      <c r="T328047" s="60"/>
      <c r="U328047" s="60"/>
      <c r="V328047" s="60"/>
      <c r="W328047" s="60"/>
    </row>
    <row r="328048" spans="1:23" s="56" customFormat="1">
      <c r="A328048" s="60"/>
      <c r="B328048" s="60"/>
      <c r="D328048" s="60" t="s">
        <v>449</v>
      </c>
      <c r="E328048" s="258"/>
      <c r="F328048" s="106"/>
      <c r="G328048" s="106"/>
      <c r="H328048" s="60"/>
      <c r="I328048" s="60"/>
      <c r="J328048" s="60"/>
      <c r="K328048" s="32"/>
      <c r="L328048" s="32"/>
      <c r="M328048" s="32"/>
      <c r="N328048" s="32"/>
      <c r="O328048" s="32"/>
      <c r="P328048" s="32"/>
      <c r="Q328048" s="32"/>
      <c r="R328048" s="32"/>
      <c r="S328048" s="32"/>
      <c r="T328048" s="60"/>
      <c r="U328048" s="60"/>
      <c r="V328048" s="60"/>
      <c r="W328048" s="60"/>
    </row>
    <row r="328049" spans="1:23" s="56" customFormat="1">
      <c r="A328049" s="60"/>
      <c r="B328049" s="60"/>
      <c r="D328049" s="60" t="s">
        <v>450</v>
      </c>
      <c r="E328049" s="258"/>
      <c r="F328049" s="106"/>
      <c r="G328049" s="106"/>
      <c r="H328049" s="60"/>
      <c r="I328049" s="60"/>
      <c r="J328049" s="60"/>
      <c r="K328049" s="32"/>
      <c r="L328049" s="32"/>
      <c r="M328049" s="32"/>
      <c r="N328049" s="32"/>
      <c r="O328049" s="32"/>
      <c r="P328049" s="32"/>
      <c r="Q328049" s="32"/>
      <c r="R328049" s="32"/>
      <c r="S328049" s="32"/>
      <c r="T328049" s="60"/>
      <c r="U328049" s="60"/>
      <c r="V328049" s="60"/>
      <c r="W328049" s="60"/>
    </row>
    <row r="328050" spans="1:23" s="56" customFormat="1">
      <c r="A328050" s="60"/>
      <c r="B328050" s="60"/>
      <c r="D328050" s="60" t="s">
        <v>451</v>
      </c>
      <c r="E328050" s="258"/>
      <c r="F328050" s="106"/>
      <c r="G328050" s="106"/>
      <c r="H328050" s="60"/>
      <c r="I328050" s="60"/>
      <c r="J328050" s="60"/>
      <c r="K328050" s="32"/>
      <c r="L328050" s="32"/>
      <c r="M328050" s="32"/>
      <c r="N328050" s="32"/>
      <c r="O328050" s="32"/>
      <c r="P328050" s="32"/>
      <c r="Q328050" s="32"/>
      <c r="R328050" s="32"/>
      <c r="S328050" s="32"/>
      <c r="T328050" s="60"/>
      <c r="U328050" s="60"/>
      <c r="V328050" s="60"/>
      <c r="W328050" s="60"/>
    </row>
    <row r="328051" spans="1:23" s="56" customFormat="1">
      <c r="A328051" s="60"/>
      <c r="B328051" s="60"/>
      <c r="D328051" s="60" t="s">
        <v>452</v>
      </c>
      <c r="E328051" s="258"/>
      <c r="F328051" s="106"/>
      <c r="G328051" s="106"/>
      <c r="H328051" s="60"/>
      <c r="I328051" s="60"/>
      <c r="J328051" s="60"/>
      <c r="K328051" s="32"/>
      <c r="L328051" s="32"/>
      <c r="M328051" s="32"/>
      <c r="N328051" s="32"/>
      <c r="O328051" s="32"/>
      <c r="P328051" s="32"/>
      <c r="Q328051" s="32"/>
      <c r="R328051" s="32"/>
      <c r="S328051" s="32"/>
      <c r="T328051" s="60"/>
      <c r="U328051" s="60"/>
      <c r="V328051" s="60"/>
      <c r="W328051" s="60"/>
    </row>
    <row r="328052" spans="1:23" s="56" customFormat="1">
      <c r="A328052" s="60"/>
      <c r="B328052" s="60"/>
      <c r="D328052" s="60" t="s">
        <v>453</v>
      </c>
      <c r="E328052" s="258"/>
      <c r="F328052" s="106"/>
      <c r="G328052" s="106"/>
      <c r="H328052" s="60"/>
      <c r="I328052" s="60"/>
      <c r="J328052" s="60"/>
      <c r="K328052" s="32"/>
      <c r="L328052" s="32"/>
      <c r="M328052" s="32"/>
      <c r="N328052" s="32"/>
      <c r="O328052" s="32"/>
      <c r="P328052" s="32"/>
      <c r="Q328052" s="32"/>
      <c r="R328052" s="32"/>
      <c r="S328052" s="32"/>
      <c r="T328052" s="60"/>
      <c r="U328052" s="60"/>
      <c r="V328052" s="60"/>
      <c r="W328052" s="60"/>
    </row>
    <row r="328053" spans="1:23" s="56" customFormat="1">
      <c r="A328053" s="60"/>
      <c r="B328053" s="60"/>
      <c r="D328053" s="60" t="s">
        <v>454</v>
      </c>
      <c r="E328053" s="258"/>
      <c r="F328053" s="106"/>
      <c r="G328053" s="106"/>
      <c r="H328053" s="60"/>
      <c r="I328053" s="60"/>
      <c r="J328053" s="60"/>
      <c r="K328053" s="32"/>
      <c r="L328053" s="32"/>
      <c r="M328053" s="32"/>
      <c r="N328053" s="32"/>
      <c r="O328053" s="32"/>
      <c r="P328053" s="32"/>
      <c r="Q328053" s="32"/>
      <c r="R328053" s="32"/>
      <c r="S328053" s="32"/>
      <c r="T328053" s="60"/>
      <c r="U328053" s="60"/>
      <c r="V328053" s="60"/>
      <c r="W328053" s="60"/>
    </row>
    <row r="328054" spans="1:23" s="56" customFormat="1">
      <c r="A328054" s="60"/>
      <c r="B328054" s="60"/>
      <c r="D328054" s="60" t="s">
        <v>455</v>
      </c>
      <c r="E328054" s="258"/>
      <c r="F328054" s="106"/>
      <c r="G328054" s="106"/>
      <c r="H328054" s="60"/>
      <c r="I328054" s="60"/>
      <c r="J328054" s="60"/>
      <c r="K328054" s="32"/>
      <c r="L328054" s="32"/>
      <c r="M328054" s="32"/>
      <c r="N328054" s="32"/>
      <c r="O328054" s="32"/>
      <c r="P328054" s="32"/>
      <c r="Q328054" s="32"/>
      <c r="R328054" s="32"/>
      <c r="S328054" s="32"/>
      <c r="T328054" s="60"/>
      <c r="U328054" s="60"/>
      <c r="V328054" s="60"/>
      <c r="W328054" s="60"/>
    </row>
    <row r="328055" spans="1:23" s="56" customFormat="1">
      <c r="A328055" s="60"/>
      <c r="B328055" s="60"/>
      <c r="D328055" s="60" t="s">
        <v>456</v>
      </c>
      <c r="E328055" s="258"/>
      <c r="F328055" s="106"/>
      <c r="G328055" s="106"/>
      <c r="H328055" s="60"/>
      <c r="I328055" s="60"/>
      <c r="J328055" s="60"/>
      <c r="K328055" s="32"/>
      <c r="L328055" s="32"/>
      <c r="M328055" s="32"/>
      <c r="N328055" s="32"/>
      <c r="O328055" s="32"/>
      <c r="P328055" s="32"/>
      <c r="Q328055" s="32"/>
      <c r="R328055" s="32"/>
      <c r="S328055" s="32"/>
      <c r="T328055" s="60"/>
      <c r="U328055" s="60"/>
      <c r="V328055" s="60"/>
      <c r="W328055" s="60"/>
    </row>
    <row r="328056" spans="1:23" s="56" customFormat="1">
      <c r="A328056" s="60"/>
      <c r="B328056" s="60"/>
      <c r="D328056" s="60" t="s">
        <v>457</v>
      </c>
      <c r="E328056" s="258"/>
      <c r="F328056" s="106"/>
      <c r="G328056" s="106"/>
      <c r="H328056" s="60"/>
      <c r="I328056" s="60"/>
      <c r="J328056" s="60"/>
      <c r="K328056" s="32"/>
      <c r="L328056" s="32"/>
      <c r="M328056" s="32"/>
      <c r="N328056" s="32"/>
      <c r="O328056" s="32"/>
      <c r="P328056" s="32"/>
      <c r="Q328056" s="32"/>
      <c r="R328056" s="32"/>
      <c r="S328056" s="32"/>
      <c r="T328056" s="60"/>
      <c r="U328056" s="60"/>
      <c r="V328056" s="60"/>
      <c r="W328056" s="60"/>
    </row>
    <row r="328057" spans="1:23" s="56" customFormat="1">
      <c r="A328057" s="60"/>
      <c r="B328057" s="60"/>
      <c r="D328057" s="60" t="s">
        <v>458</v>
      </c>
      <c r="E328057" s="258"/>
      <c r="F328057" s="106"/>
      <c r="G328057" s="106"/>
      <c r="H328057" s="60"/>
      <c r="I328057" s="60"/>
      <c r="J328057" s="60"/>
      <c r="K328057" s="32"/>
      <c r="L328057" s="32"/>
      <c r="M328057" s="32"/>
      <c r="N328057" s="32"/>
      <c r="O328057" s="32"/>
      <c r="P328057" s="32"/>
      <c r="Q328057" s="32"/>
      <c r="R328057" s="32"/>
      <c r="S328057" s="32"/>
      <c r="T328057" s="60"/>
      <c r="U328057" s="60"/>
      <c r="V328057" s="60"/>
      <c r="W328057" s="60"/>
    </row>
    <row r="328058" spans="1:23" s="56" customFormat="1">
      <c r="A328058" s="60"/>
      <c r="B328058" s="60"/>
      <c r="D328058" s="60" t="s">
        <v>459</v>
      </c>
      <c r="E328058" s="258"/>
      <c r="F328058" s="106"/>
      <c r="G328058" s="106"/>
      <c r="H328058" s="60"/>
      <c r="I328058" s="60"/>
      <c r="J328058" s="60"/>
      <c r="K328058" s="32"/>
      <c r="L328058" s="32"/>
      <c r="M328058" s="32"/>
      <c r="N328058" s="32"/>
      <c r="O328058" s="32"/>
      <c r="P328058" s="32"/>
      <c r="Q328058" s="32"/>
      <c r="R328058" s="32"/>
      <c r="S328058" s="32"/>
      <c r="T328058" s="60"/>
      <c r="U328058" s="60"/>
      <c r="V328058" s="60"/>
      <c r="W328058" s="60"/>
    </row>
    <row r="328059" spans="1:23" s="56" customFormat="1">
      <c r="A328059" s="60"/>
      <c r="B328059" s="60"/>
      <c r="D328059" s="60" t="s">
        <v>460</v>
      </c>
      <c r="E328059" s="258"/>
      <c r="F328059" s="106"/>
      <c r="G328059" s="106"/>
      <c r="H328059" s="60"/>
      <c r="I328059" s="60"/>
      <c r="J328059" s="60"/>
      <c r="K328059" s="32"/>
      <c r="L328059" s="32"/>
      <c r="M328059" s="32"/>
      <c r="N328059" s="32"/>
      <c r="O328059" s="32"/>
      <c r="P328059" s="32"/>
      <c r="Q328059" s="32"/>
      <c r="R328059" s="32"/>
      <c r="S328059" s="32"/>
      <c r="T328059" s="60"/>
      <c r="U328059" s="60"/>
      <c r="V328059" s="60"/>
      <c r="W328059" s="60"/>
    </row>
    <row r="328060" spans="1:23" s="56" customFormat="1">
      <c r="A328060" s="60"/>
      <c r="B328060" s="60"/>
      <c r="D328060" s="60" t="s">
        <v>461</v>
      </c>
      <c r="E328060" s="258"/>
      <c r="F328060" s="106"/>
      <c r="G328060" s="106"/>
      <c r="H328060" s="60"/>
      <c r="I328060" s="60"/>
      <c r="J328060" s="60"/>
      <c r="K328060" s="32"/>
      <c r="L328060" s="32"/>
      <c r="M328060" s="32"/>
      <c r="N328060" s="32"/>
      <c r="O328060" s="32"/>
      <c r="P328060" s="32"/>
      <c r="Q328060" s="32"/>
      <c r="R328060" s="32"/>
      <c r="S328060" s="32"/>
      <c r="T328060" s="60"/>
      <c r="U328060" s="60"/>
      <c r="V328060" s="60"/>
      <c r="W328060" s="60"/>
    </row>
    <row r="328061" spans="1:23" s="56" customFormat="1">
      <c r="A328061" s="60"/>
      <c r="B328061" s="60"/>
      <c r="D328061" s="60" t="s">
        <v>462</v>
      </c>
      <c r="E328061" s="258"/>
      <c r="F328061" s="106"/>
      <c r="G328061" s="106"/>
      <c r="H328061" s="60"/>
      <c r="I328061" s="60"/>
      <c r="J328061" s="60"/>
      <c r="K328061" s="32"/>
      <c r="L328061" s="32"/>
      <c r="M328061" s="32"/>
      <c r="N328061" s="32"/>
      <c r="O328061" s="32"/>
      <c r="P328061" s="32"/>
      <c r="Q328061" s="32"/>
      <c r="R328061" s="32"/>
      <c r="S328061" s="32"/>
      <c r="T328061" s="60"/>
      <c r="U328061" s="60"/>
      <c r="V328061" s="60"/>
      <c r="W328061" s="60"/>
    </row>
    <row r="328062" spans="1:23" s="56" customFormat="1">
      <c r="A328062" s="60"/>
      <c r="B328062" s="60"/>
      <c r="D328062" s="60" t="s">
        <v>463</v>
      </c>
      <c r="E328062" s="258"/>
      <c r="F328062" s="106"/>
      <c r="G328062" s="106"/>
      <c r="H328062" s="60"/>
      <c r="I328062" s="60"/>
      <c r="J328062" s="60"/>
      <c r="K328062" s="32"/>
      <c r="L328062" s="32"/>
      <c r="M328062" s="32"/>
      <c r="N328062" s="32"/>
      <c r="O328062" s="32"/>
      <c r="P328062" s="32"/>
      <c r="Q328062" s="32"/>
      <c r="R328062" s="32"/>
      <c r="S328062" s="32"/>
      <c r="T328062" s="60"/>
      <c r="U328062" s="60"/>
      <c r="V328062" s="60"/>
      <c r="W328062" s="60"/>
    </row>
    <row r="328063" spans="1:23" s="56" customFormat="1">
      <c r="A328063" s="60"/>
      <c r="B328063" s="60"/>
      <c r="D328063" s="60" t="s">
        <v>464</v>
      </c>
      <c r="E328063" s="258"/>
      <c r="F328063" s="106"/>
      <c r="G328063" s="106"/>
      <c r="H328063" s="60"/>
      <c r="I328063" s="60"/>
      <c r="J328063" s="60"/>
      <c r="K328063" s="32"/>
      <c r="L328063" s="32"/>
      <c r="M328063" s="32"/>
      <c r="N328063" s="32"/>
      <c r="O328063" s="32"/>
      <c r="P328063" s="32"/>
      <c r="Q328063" s="32"/>
      <c r="R328063" s="32"/>
      <c r="S328063" s="32"/>
      <c r="T328063" s="60"/>
      <c r="U328063" s="60"/>
      <c r="V328063" s="60"/>
      <c r="W328063" s="60"/>
    </row>
    <row r="328064" spans="1:23" s="56" customFormat="1">
      <c r="A328064" s="60"/>
      <c r="B328064" s="60"/>
      <c r="D328064" s="60" t="s">
        <v>465</v>
      </c>
      <c r="E328064" s="258"/>
      <c r="F328064" s="106"/>
      <c r="G328064" s="106"/>
      <c r="H328064" s="60"/>
      <c r="I328064" s="60"/>
      <c r="J328064" s="60"/>
      <c r="K328064" s="32"/>
      <c r="L328064" s="32"/>
      <c r="M328064" s="32"/>
      <c r="N328064" s="32"/>
      <c r="O328064" s="32"/>
      <c r="P328064" s="32"/>
      <c r="Q328064" s="32"/>
      <c r="R328064" s="32"/>
      <c r="S328064" s="32"/>
      <c r="T328064" s="60"/>
      <c r="U328064" s="60"/>
      <c r="V328064" s="60"/>
      <c r="W328064" s="60"/>
    </row>
    <row r="328065" spans="1:23" s="56" customFormat="1">
      <c r="A328065" s="60"/>
      <c r="B328065" s="60"/>
      <c r="D328065" s="60" t="s">
        <v>466</v>
      </c>
      <c r="E328065" s="258"/>
      <c r="F328065" s="106"/>
      <c r="G328065" s="106"/>
      <c r="H328065" s="60"/>
      <c r="I328065" s="60"/>
      <c r="J328065" s="60"/>
      <c r="K328065" s="32"/>
      <c r="L328065" s="32"/>
      <c r="M328065" s="32"/>
      <c r="N328065" s="32"/>
      <c r="O328065" s="32"/>
      <c r="P328065" s="32"/>
      <c r="Q328065" s="32"/>
      <c r="R328065" s="32"/>
      <c r="S328065" s="32"/>
      <c r="T328065" s="60"/>
      <c r="U328065" s="60"/>
      <c r="V328065" s="60"/>
      <c r="W328065" s="60"/>
    </row>
    <row r="328066" spans="1:23" s="56" customFormat="1">
      <c r="A328066" s="60"/>
      <c r="B328066" s="60"/>
      <c r="D328066" s="60" t="s">
        <v>467</v>
      </c>
      <c r="E328066" s="258"/>
      <c r="F328066" s="106"/>
      <c r="G328066" s="106"/>
      <c r="H328066" s="60"/>
      <c r="I328066" s="60"/>
      <c r="J328066" s="60"/>
      <c r="K328066" s="32"/>
      <c r="L328066" s="32"/>
      <c r="M328066" s="32"/>
      <c r="N328066" s="32"/>
      <c r="O328066" s="32"/>
      <c r="P328066" s="32"/>
      <c r="Q328066" s="32"/>
      <c r="R328066" s="32"/>
      <c r="S328066" s="32"/>
      <c r="T328066" s="60"/>
      <c r="U328066" s="60"/>
      <c r="V328066" s="60"/>
      <c r="W328066" s="60"/>
    </row>
    <row r="328067" spans="1:23" s="56" customFormat="1">
      <c r="A328067" s="60"/>
      <c r="B328067" s="60"/>
      <c r="D328067" s="60" t="s">
        <v>468</v>
      </c>
      <c r="E328067" s="258"/>
      <c r="F328067" s="106"/>
      <c r="G328067" s="106"/>
      <c r="H328067" s="60"/>
      <c r="I328067" s="60"/>
      <c r="J328067" s="60"/>
      <c r="K328067" s="32"/>
      <c r="L328067" s="32"/>
      <c r="M328067" s="32"/>
      <c r="N328067" s="32"/>
      <c r="O328067" s="32"/>
      <c r="P328067" s="32"/>
      <c r="Q328067" s="32"/>
      <c r="R328067" s="32"/>
      <c r="S328067" s="32"/>
      <c r="T328067" s="60"/>
      <c r="U328067" s="60"/>
      <c r="V328067" s="60"/>
      <c r="W328067" s="60"/>
    </row>
    <row r="328068" spans="1:23" s="56" customFormat="1">
      <c r="A328068" s="60"/>
      <c r="B328068" s="60"/>
      <c r="D328068" s="60" t="s">
        <v>469</v>
      </c>
      <c r="E328068" s="258"/>
      <c r="F328068" s="106"/>
      <c r="G328068" s="106"/>
      <c r="H328068" s="60"/>
      <c r="I328068" s="60"/>
      <c r="J328068" s="60"/>
      <c r="K328068" s="32"/>
      <c r="L328068" s="32"/>
      <c r="M328068" s="32"/>
      <c r="N328068" s="32"/>
      <c r="O328068" s="32"/>
      <c r="P328068" s="32"/>
      <c r="Q328068" s="32"/>
      <c r="R328068" s="32"/>
      <c r="S328068" s="32"/>
      <c r="T328068" s="60"/>
      <c r="U328068" s="60"/>
      <c r="V328068" s="60"/>
      <c r="W328068" s="60"/>
    </row>
    <row r="328069" spans="1:23" s="56" customFormat="1">
      <c r="A328069" s="60"/>
      <c r="B328069" s="60"/>
      <c r="D328069" s="60" t="s">
        <v>470</v>
      </c>
      <c r="E328069" s="258"/>
      <c r="F328069" s="106"/>
      <c r="G328069" s="106"/>
      <c r="H328069" s="60"/>
      <c r="I328069" s="60"/>
      <c r="J328069" s="60"/>
      <c r="K328069" s="32"/>
      <c r="L328069" s="32"/>
      <c r="M328069" s="32"/>
      <c r="N328069" s="32"/>
      <c r="O328069" s="32"/>
      <c r="P328069" s="32"/>
      <c r="Q328069" s="32"/>
      <c r="R328069" s="32"/>
      <c r="S328069" s="32"/>
      <c r="T328069" s="60"/>
      <c r="U328069" s="60"/>
      <c r="V328069" s="60"/>
      <c r="W328069" s="60"/>
    </row>
    <row r="328070" spans="1:23" s="56" customFormat="1">
      <c r="A328070" s="60"/>
      <c r="B328070" s="60"/>
      <c r="D328070" s="60" t="s">
        <v>471</v>
      </c>
      <c r="E328070" s="258"/>
      <c r="F328070" s="106"/>
      <c r="G328070" s="106"/>
      <c r="H328070" s="60"/>
      <c r="I328070" s="60"/>
      <c r="J328070" s="60"/>
      <c r="K328070" s="32"/>
      <c r="L328070" s="32"/>
      <c r="M328070" s="32"/>
      <c r="N328070" s="32"/>
      <c r="O328070" s="32"/>
      <c r="P328070" s="32"/>
      <c r="Q328070" s="32"/>
      <c r="R328070" s="32"/>
      <c r="S328070" s="32"/>
      <c r="T328070" s="60"/>
      <c r="U328070" s="60"/>
      <c r="V328070" s="60"/>
      <c r="W328070" s="60"/>
    </row>
    <row r="328071" spans="1:23" s="56" customFormat="1">
      <c r="A328071" s="60"/>
      <c r="B328071" s="60"/>
      <c r="D328071" s="60" t="s">
        <v>472</v>
      </c>
      <c r="E328071" s="258"/>
      <c r="F328071" s="106"/>
      <c r="G328071" s="106"/>
      <c r="H328071" s="60"/>
      <c r="I328071" s="60"/>
      <c r="J328071" s="60"/>
      <c r="K328071" s="32"/>
      <c r="L328071" s="32"/>
      <c r="M328071" s="32"/>
      <c r="N328071" s="32"/>
      <c r="O328071" s="32"/>
      <c r="P328071" s="32"/>
      <c r="Q328071" s="32"/>
      <c r="R328071" s="32"/>
      <c r="S328071" s="32"/>
      <c r="T328071" s="60"/>
      <c r="U328071" s="60"/>
      <c r="V328071" s="60"/>
      <c r="W328071" s="60"/>
    </row>
    <row r="328072" spans="1:23" s="56" customFormat="1">
      <c r="A328072" s="60"/>
      <c r="B328072" s="60"/>
      <c r="D328072" s="60" t="s">
        <v>473</v>
      </c>
      <c r="E328072" s="258"/>
      <c r="F328072" s="106"/>
      <c r="G328072" s="106"/>
      <c r="H328072" s="60"/>
      <c r="I328072" s="60"/>
      <c r="J328072" s="60"/>
      <c r="K328072" s="32"/>
      <c r="L328072" s="32"/>
      <c r="M328072" s="32"/>
      <c r="N328072" s="32"/>
      <c r="O328072" s="32"/>
      <c r="P328072" s="32"/>
      <c r="Q328072" s="32"/>
      <c r="R328072" s="32"/>
      <c r="S328072" s="32"/>
      <c r="T328072" s="60"/>
      <c r="U328072" s="60"/>
      <c r="V328072" s="60"/>
      <c r="W328072" s="60"/>
    </row>
    <row r="328073" spans="1:23" s="56" customFormat="1">
      <c r="A328073" s="60"/>
      <c r="B328073" s="60"/>
      <c r="D328073" s="60" t="s">
        <v>474</v>
      </c>
      <c r="E328073" s="258"/>
      <c r="F328073" s="106"/>
      <c r="G328073" s="106"/>
      <c r="H328073" s="60"/>
      <c r="I328073" s="60"/>
      <c r="J328073" s="60"/>
      <c r="K328073" s="32"/>
      <c r="L328073" s="32"/>
      <c r="M328073" s="32"/>
      <c r="N328073" s="32"/>
      <c r="O328073" s="32"/>
      <c r="P328073" s="32"/>
      <c r="Q328073" s="32"/>
      <c r="R328073" s="32"/>
      <c r="S328073" s="32"/>
      <c r="T328073" s="60"/>
      <c r="U328073" s="60"/>
      <c r="V328073" s="60"/>
      <c r="W328073" s="60"/>
    </row>
    <row r="328074" spans="1:23" s="56" customFormat="1">
      <c r="A328074" s="60"/>
      <c r="B328074" s="60"/>
      <c r="D328074" s="60" t="s">
        <v>475</v>
      </c>
      <c r="E328074" s="258"/>
      <c r="F328074" s="106"/>
      <c r="G328074" s="106"/>
      <c r="H328074" s="60"/>
      <c r="I328074" s="60"/>
      <c r="J328074" s="60"/>
      <c r="K328074" s="32"/>
      <c r="L328074" s="32"/>
      <c r="M328074" s="32"/>
      <c r="N328074" s="32"/>
      <c r="O328074" s="32"/>
      <c r="P328074" s="32"/>
      <c r="Q328074" s="32"/>
      <c r="R328074" s="32"/>
      <c r="S328074" s="32"/>
      <c r="T328074" s="60"/>
      <c r="U328074" s="60"/>
      <c r="V328074" s="60"/>
      <c r="W328074" s="60"/>
    </row>
    <row r="328075" spans="1:23" s="56" customFormat="1">
      <c r="A328075" s="60"/>
      <c r="B328075" s="60"/>
      <c r="D328075" s="60" t="s">
        <v>476</v>
      </c>
      <c r="E328075" s="258"/>
      <c r="F328075" s="106"/>
      <c r="G328075" s="106"/>
      <c r="H328075" s="60"/>
      <c r="I328075" s="60"/>
      <c r="J328075" s="60"/>
      <c r="K328075" s="32"/>
      <c r="L328075" s="32"/>
      <c r="M328075" s="32"/>
      <c r="N328075" s="32"/>
      <c r="O328075" s="32"/>
      <c r="P328075" s="32"/>
      <c r="Q328075" s="32"/>
      <c r="R328075" s="32"/>
      <c r="S328075" s="32"/>
      <c r="T328075" s="60"/>
      <c r="U328075" s="60"/>
      <c r="V328075" s="60"/>
      <c r="W328075" s="60"/>
    </row>
    <row r="328076" spans="1:23" s="56" customFormat="1">
      <c r="A328076" s="60"/>
      <c r="B328076" s="60"/>
      <c r="D328076" s="60" t="s">
        <v>477</v>
      </c>
      <c r="E328076" s="258"/>
      <c r="F328076" s="106"/>
      <c r="G328076" s="106"/>
      <c r="H328076" s="60"/>
      <c r="I328076" s="60"/>
      <c r="J328076" s="60"/>
      <c r="K328076" s="32"/>
      <c r="L328076" s="32"/>
      <c r="M328076" s="32"/>
      <c r="N328076" s="32"/>
      <c r="O328076" s="32"/>
      <c r="P328076" s="32"/>
      <c r="Q328076" s="32"/>
      <c r="R328076" s="32"/>
      <c r="S328076" s="32"/>
      <c r="T328076" s="60"/>
      <c r="U328076" s="60"/>
      <c r="V328076" s="60"/>
      <c r="W328076" s="60"/>
    </row>
    <row r="328077" spans="1:23" s="56" customFormat="1">
      <c r="A328077" s="60"/>
      <c r="B328077" s="60"/>
      <c r="D328077" s="60" t="s">
        <v>478</v>
      </c>
      <c r="E328077" s="258"/>
      <c r="F328077" s="106"/>
      <c r="G328077" s="106"/>
      <c r="H328077" s="60"/>
      <c r="I328077" s="60"/>
      <c r="J328077" s="60"/>
      <c r="K328077" s="32"/>
      <c r="L328077" s="32"/>
      <c r="M328077" s="32"/>
      <c r="N328077" s="32"/>
      <c r="O328077" s="32"/>
      <c r="P328077" s="32"/>
      <c r="Q328077" s="32"/>
      <c r="R328077" s="32"/>
      <c r="S328077" s="32"/>
      <c r="T328077" s="60"/>
      <c r="U328077" s="60"/>
      <c r="V328077" s="60"/>
      <c r="W328077" s="60"/>
    </row>
    <row r="328078" spans="1:23" s="56" customFormat="1">
      <c r="A328078" s="60"/>
      <c r="B328078" s="60"/>
      <c r="D328078" s="60" t="s">
        <v>479</v>
      </c>
      <c r="E328078" s="258"/>
      <c r="F328078" s="106"/>
      <c r="G328078" s="106"/>
      <c r="H328078" s="60"/>
      <c r="I328078" s="60"/>
      <c r="J328078" s="60"/>
      <c r="K328078" s="32"/>
      <c r="L328078" s="32"/>
      <c r="M328078" s="32"/>
      <c r="N328078" s="32"/>
      <c r="O328078" s="32"/>
      <c r="P328078" s="32"/>
      <c r="Q328078" s="32"/>
      <c r="R328078" s="32"/>
      <c r="S328078" s="32"/>
      <c r="T328078" s="60"/>
      <c r="U328078" s="60"/>
      <c r="V328078" s="60"/>
      <c r="W328078" s="60"/>
    </row>
    <row r="328079" spans="1:23" s="56" customFormat="1">
      <c r="A328079" s="60"/>
      <c r="B328079" s="60"/>
      <c r="D328079" s="60" t="s">
        <v>480</v>
      </c>
      <c r="E328079" s="258"/>
      <c r="F328079" s="106"/>
      <c r="G328079" s="106"/>
      <c r="H328079" s="60"/>
      <c r="I328079" s="60"/>
      <c r="J328079" s="60"/>
      <c r="K328079" s="32"/>
      <c r="L328079" s="32"/>
      <c r="M328079" s="32"/>
      <c r="N328079" s="32"/>
      <c r="O328079" s="32"/>
      <c r="P328079" s="32"/>
      <c r="Q328079" s="32"/>
      <c r="R328079" s="32"/>
      <c r="S328079" s="32"/>
      <c r="T328079" s="60"/>
      <c r="U328079" s="60"/>
      <c r="V328079" s="60"/>
      <c r="W328079" s="60"/>
    </row>
    <row r="328080" spans="1:23" s="56" customFormat="1">
      <c r="A328080" s="60"/>
      <c r="B328080" s="60"/>
      <c r="D328080" s="60" t="s">
        <v>481</v>
      </c>
      <c r="E328080" s="258"/>
      <c r="F328080" s="106"/>
      <c r="G328080" s="106"/>
      <c r="H328080" s="60"/>
      <c r="I328080" s="60"/>
      <c r="J328080" s="60"/>
      <c r="K328080" s="32"/>
      <c r="L328080" s="32"/>
      <c r="M328080" s="32"/>
      <c r="N328080" s="32"/>
      <c r="O328080" s="32"/>
      <c r="P328080" s="32"/>
      <c r="Q328080" s="32"/>
      <c r="R328080" s="32"/>
      <c r="S328080" s="32"/>
      <c r="T328080" s="60"/>
      <c r="U328080" s="60"/>
      <c r="V328080" s="60"/>
      <c r="W328080" s="60"/>
    </row>
    <row r="328081" spans="1:23" s="56" customFormat="1">
      <c r="A328081" s="60"/>
      <c r="B328081" s="60"/>
      <c r="D328081" s="60" t="s">
        <v>482</v>
      </c>
      <c r="E328081" s="258"/>
      <c r="F328081" s="106"/>
      <c r="G328081" s="106"/>
      <c r="H328081" s="60"/>
      <c r="I328081" s="60"/>
      <c r="J328081" s="60"/>
      <c r="K328081" s="32"/>
      <c r="L328081" s="32"/>
      <c r="M328081" s="32"/>
      <c r="N328081" s="32"/>
      <c r="O328081" s="32"/>
      <c r="P328081" s="32"/>
      <c r="Q328081" s="32"/>
      <c r="R328081" s="32"/>
      <c r="S328081" s="32"/>
      <c r="T328081" s="60"/>
      <c r="U328081" s="60"/>
      <c r="V328081" s="60"/>
      <c r="W328081" s="60"/>
    </row>
    <row r="328082" spans="1:23" s="56" customFormat="1">
      <c r="A328082" s="60"/>
      <c r="B328082" s="60"/>
      <c r="D328082" s="60" t="s">
        <v>483</v>
      </c>
      <c r="E328082" s="258"/>
      <c r="F328082" s="106"/>
      <c r="G328082" s="106"/>
      <c r="H328082" s="60"/>
      <c r="I328082" s="60"/>
      <c r="J328082" s="60"/>
      <c r="K328082" s="32"/>
      <c r="L328082" s="32"/>
      <c r="M328082" s="32"/>
      <c r="N328082" s="32"/>
      <c r="O328082" s="32"/>
      <c r="P328082" s="32"/>
      <c r="Q328082" s="32"/>
      <c r="R328082" s="32"/>
      <c r="S328082" s="32"/>
      <c r="T328082" s="60"/>
      <c r="U328082" s="60"/>
      <c r="V328082" s="60"/>
      <c r="W328082" s="60"/>
    </row>
    <row r="328083" spans="1:23" s="56" customFormat="1">
      <c r="A328083" s="60"/>
      <c r="B328083" s="60"/>
      <c r="D328083" s="60" t="s">
        <v>484</v>
      </c>
      <c r="E328083" s="258"/>
      <c r="F328083" s="106"/>
      <c r="G328083" s="106"/>
      <c r="H328083" s="60"/>
      <c r="I328083" s="60"/>
      <c r="J328083" s="60"/>
      <c r="K328083" s="32"/>
      <c r="L328083" s="32"/>
      <c r="M328083" s="32"/>
      <c r="N328083" s="32"/>
      <c r="O328083" s="32"/>
      <c r="P328083" s="32"/>
      <c r="Q328083" s="32"/>
      <c r="R328083" s="32"/>
      <c r="S328083" s="32"/>
      <c r="T328083" s="60"/>
      <c r="U328083" s="60"/>
      <c r="V328083" s="60"/>
      <c r="W328083" s="60"/>
    </row>
    <row r="328084" spans="1:23" s="56" customFormat="1">
      <c r="A328084" s="60"/>
      <c r="B328084" s="60"/>
      <c r="D328084" s="60" t="s">
        <v>485</v>
      </c>
      <c r="E328084" s="258"/>
      <c r="F328084" s="106"/>
      <c r="G328084" s="106"/>
      <c r="H328084" s="60"/>
      <c r="I328084" s="60"/>
      <c r="J328084" s="60"/>
      <c r="K328084" s="32"/>
      <c r="L328084" s="32"/>
      <c r="M328084" s="32"/>
      <c r="N328084" s="32"/>
      <c r="O328084" s="32"/>
      <c r="P328084" s="32"/>
      <c r="Q328084" s="32"/>
      <c r="R328084" s="32"/>
      <c r="S328084" s="32"/>
      <c r="T328084" s="60"/>
      <c r="U328084" s="60"/>
      <c r="V328084" s="60"/>
      <c r="W328084" s="60"/>
    </row>
    <row r="328085" spans="1:23" s="56" customFormat="1">
      <c r="A328085" s="60"/>
      <c r="B328085" s="60"/>
      <c r="D328085" s="60" t="s">
        <v>486</v>
      </c>
      <c r="E328085" s="258"/>
      <c r="F328085" s="106"/>
      <c r="G328085" s="106"/>
      <c r="H328085" s="60"/>
      <c r="I328085" s="60"/>
      <c r="J328085" s="60"/>
      <c r="K328085" s="32"/>
      <c r="L328085" s="32"/>
      <c r="M328085" s="32"/>
      <c r="N328085" s="32"/>
      <c r="O328085" s="32"/>
      <c r="P328085" s="32"/>
      <c r="Q328085" s="32"/>
      <c r="R328085" s="32"/>
      <c r="S328085" s="32"/>
      <c r="T328085" s="60"/>
      <c r="U328085" s="60"/>
      <c r="V328085" s="60"/>
      <c r="W328085" s="60"/>
    </row>
    <row r="328086" spans="1:23" s="56" customFormat="1">
      <c r="A328086" s="60"/>
      <c r="B328086" s="60"/>
      <c r="D328086" s="60" t="s">
        <v>487</v>
      </c>
      <c r="E328086" s="258"/>
      <c r="F328086" s="106"/>
      <c r="G328086" s="106"/>
      <c r="H328086" s="60"/>
      <c r="I328086" s="60"/>
      <c r="J328086" s="60"/>
      <c r="K328086" s="32"/>
      <c r="L328086" s="32"/>
      <c r="M328086" s="32"/>
      <c r="N328086" s="32"/>
      <c r="O328086" s="32"/>
      <c r="P328086" s="32"/>
      <c r="Q328086" s="32"/>
      <c r="R328086" s="32"/>
      <c r="S328086" s="32"/>
      <c r="T328086" s="60"/>
      <c r="U328086" s="60"/>
      <c r="V328086" s="60"/>
      <c r="W328086" s="60"/>
    </row>
    <row r="328087" spans="1:23" s="56" customFormat="1">
      <c r="A328087" s="60"/>
      <c r="B328087" s="60"/>
      <c r="D328087" s="60" t="s">
        <v>488</v>
      </c>
      <c r="E328087" s="258"/>
      <c r="F328087" s="106"/>
      <c r="G328087" s="106"/>
      <c r="H328087" s="60"/>
      <c r="I328087" s="60"/>
      <c r="J328087" s="60"/>
      <c r="K328087" s="32"/>
      <c r="L328087" s="32"/>
      <c r="M328087" s="32"/>
      <c r="N328087" s="32"/>
      <c r="O328087" s="32"/>
      <c r="P328087" s="32"/>
      <c r="Q328087" s="32"/>
      <c r="R328087" s="32"/>
      <c r="S328087" s="32"/>
      <c r="T328087" s="60"/>
      <c r="U328087" s="60"/>
      <c r="V328087" s="60"/>
      <c r="W328087" s="60"/>
    </row>
    <row r="328088" spans="1:23" s="56" customFormat="1">
      <c r="A328088" s="60"/>
      <c r="B328088" s="60"/>
      <c r="D328088" s="60" t="s">
        <v>489</v>
      </c>
      <c r="E328088" s="258"/>
      <c r="F328088" s="106"/>
      <c r="G328088" s="106"/>
      <c r="H328088" s="60"/>
      <c r="I328088" s="60"/>
      <c r="J328088" s="60"/>
      <c r="K328088" s="32"/>
      <c r="L328088" s="32"/>
      <c r="M328088" s="32"/>
      <c r="N328088" s="32"/>
      <c r="O328088" s="32"/>
      <c r="P328088" s="32"/>
      <c r="Q328088" s="32"/>
      <c r="R328088" s="32"/>
      <c r="S328088" s="32"/>
      <c r="T328088" s="60"/>
      <c r="U328088" s="60"/>
      <c r="V328088" s="60"/>
      <c r="W328088" s="60"/>
    </row>
    <row r="328089" spans="1:23" s="56" customFormat="1">
      <c r="A328089" s="60"/>
      <c r="B328089" s="60"/>
      <c r="D328089" s="60" t="s">
        <v>490</v>
      </c>
      <c r="E328089" s="258"/>
      <c r="F328089" s="106"/>
      <c r="G328089" s="106"/>
      <c r="H328089" s="60"/>
      <c r="I328089" s="60"/>
      <c r="J328089" s="60"/>
      <c r="K328089" s="32"/>
      <c r="L328089" s="32"/>
      <c r="M328089" s="32"/>
      <c r="N328089" s="32"/>
      <c r="O328089" s="32"/>
      <c r="P328089" s="32"/>
      <c r="Q328089" s="32"/>
      <c r="R328089" s="32"/>
      <c r="S328089" s="32"/>
      <c r="T328089" s="60"/>
      <c r="U328089" s="60"/>
      <c r="V328089" s="60"/>
      <c r="W328089" s="60"/>
    </row>
    <row r="328090" spans="1:23" s="56" customFormat="1">
      <c r="A328090" s="60"/>
      <c r="B328090" s="60"/>
      <c r="D328090" s="60" t="s">
        <v>491</v>
      </c>
      <c r="E328090" s="258"/>
      <c r="F328090" s="106"/>
      <c r="G328090" s="106"/>
      <c r="H328090" s="60"/>
      <c r="I328090" s="60"/>
      <c r="J328090" s="60"/>
      <c r="K328090" s="32"/>
      <c r="L328090" s="32"/>
      <c r="M328090" s="32"/>
      <c r="N328090" s="32"/>
      <c r="O328090" s="32"/>
      <c r="P328090" s="32"/>
      <c r="Q328090" s="32"/>
      <c r="R328090" s="32"/>
      <c r="S328090" s="32"/>
      <c r="T328090" s="60"/>
      <c r="U328090" s="60"/>
      <c r="V328090" s="60"/>
      <c r="W328090" s="60"/>
    </row>
    <row r="328091" spans="1:23" s="56" customFormat="1">
      <c r="A328091" s="60"/>
      <c r="B328091" s="60"/>
      <c r="D328091" s="60" t="s">
        <v>492</v>
      </c>
      <c r="E328091" s="258"/>
      <c r="F328091" s="106"/>
      <c r="G328091" s="106"/>
      <c r="H328091" s="60"/>
      <c r="I328091" s="60"/>
      <c r="J328091" s="60"/>
      <c r="K328091" s="32"/>
      <c r="L328091" s="32"/>
      <c r="M328091" s="32"/>
      <c r="N328091" s="32"/>
      <c r="O328091" s="32"/>
      <c r="P328091" s="32"/>
      <c r="Q328091" s="32"/>
      <c r="R328091" s="32"/>
      <c r="S328091" s="32"/>
      <c r="T328091" s="60"/>
      <c r="U328091" s="60"/>
      <c r="V328091" s="60"/>
      <c r="W328091" s="60"/>
    </row>
    <row r="328092" spans="1:23" s="56" customFormat="1">
      <c r="A328092" s="60"/>
      <c r="B328092" s="60"/>
      <c r="D328092" s="60" t="s">
        <v>493</v>
      </c>
      <c r="E328092" s="258"/>
      <c r="F328092" s="106"/>
      <c r="G328092" s="106"/>
      <c r="H328092" s="60"/>
      <c r="I328092" s="60"/>
      <c r="J328092" s="60"/>
      <c r="K328092" s="32"/>
      <c r="L328092" s="32"/>
      <c r="M328092" s="32"/>
      <c r="N328092" s="32"/>
      <c r="O328092" s="32"/>
      <c r="P328092" s="32"/>
      <c r="Q328092" s="32"/>
      <c r="R328092" s="32"/>
      <c r="S328092" s="32"/>
      <c r="T328092" s="60"/>
      <c r="U328092" s="60"/>
      <c r="V328092" s="60"/>
      <c r="W328092" s="60"/>
    </row>
    <row r="328093" spans="1:23" s="56" customFormat="1">
      <c r="A328093" s="60"/>
      <c r="B328093" s="60"/>
      <c r="D328093" s="60" t="s">
        <v>494</v>
      </c>
      <c r="E328093" s="258"/>
      <c r="F328093" s="106"/>
      <c r="G328093" s="106"/>
      <c r="H328093" s="60"/>
      <c r="I328093" s="60"/>
      <c r="J328093" s="60"/>
      <c r="K328093" s="32"/>
      <c r="L328093" s="32"/>
      <c r="M328093" s="32"/>
      <c r="N328093" s="32"/>
      <c r="O328093" s="32"/>
      <c r="P328093" s="32"/>
      <c r="Q328093" s="32"/>
      <c r="R328093" s="32"/>
      <c r="S328093" s="32"/>
      <c r="T328093" s="60"/>
      <c r="U328093" s="60"/>
      <c r="V328093" s="60"/>
      <c r="W328093" s="60"/>
    </row>
    <row r="328094" spans="1:23" s="56" customFormat="1">
      <c r="A328094" s="60"/>
      <c r="B328094" s="60"/>
      <c r="D328094" s="60" t="s">
        <v>495</v>
      </c>
      <c r="E328094" s="258"/>
      <c r="F328094" s="106"/>
      <c r="G328094" s="106"/>
      <c r="H328094" s="60"/>
      <c r="I328094" s="60"/>
      <c r="J328094" s="60"/>
      <c r="K328094" s="32"/>
      <c r="L328094" s="32"/>
      <c r="M328094" s="32"/>
      <c r="N328094" s="32"/>
      <c r="O328094" s="32"/>
      <c r="P328094" s="32"/>
      <c r="Q328094" s="32"/>
      <c r="R328094" s="32"/>
      <c r="S328094" s="32"/>
      <c r="T328094" s="60"/>
      <c r="U328094" s="60"/>
      <c r="V328094" s="60"/>
      <c r="W328094" s="60"/>
    </row>
    <row r="328095" spans="1:23" s="56" customFormat="1">
      <c r="A328095" s="60"/>
      <c r="B328095" s="60"/>
      <c r="D328095" s="60" t="s">
        <v>496</v>
      </c>
      <c r="E328095" s="258"/>
      <c r="F328095" s="106"/>
      <c r="G328095" s="106"/>
      <c r="H328095" s="60"/>
      <c r="I328095" s="60"/>
      <c r="J328095" s="60"/>
      <c r="K328095" s="32"/>
      <c r="L328095" s="32"/>
      <c r="M328095" s="32"/>
      <c r="N328095" s="32"/>
      <c r="O328095" s="32"/>
      <c r="P328095" s="32"/>
      <c r="Q328095" s="32"/>
      <c r="R328095" s="32"/>
      <c r="S328095" s="32"/>
      <c r="T328095" s="60"/>
      <c r="U328095" s="60"/>
      <c r="V328095" s="60"/>
      <c r="W328095" s="60"/>
    </row>
    <row r="328096" spans="1:23" s="56" customFormat="1">
      <c r="A328096" s="60"/>
      <c r="B328096" s="60"/>
      <c r="D328096" s="60" t="s">
        <v>497</v>
      </c>
      <c r="E328096" s="258"/>
      <c r="F328096" s="106"/>
      <c r="G328096" s="106"/>
      <c r="H328096" s="60"/>
      <c r="I328096" s="60"/>
      <c r="J328096" s="60"/>
      <c r="K328096" s="32"/>
      <c r="L328096" s="32"/>
      <c r="M328096" s="32"/>
      <c r="N328096" s="32"/>
      <c r="O328096" s="32"/>
      <c r="P328096" s="32"/>
      <c r="Q328096" s="32"/>
      <c r="R328096" s="32"/>
      <c r="S328096" s="32"/>
      <c r="T328096" s="60"/>
      <c r="U328096" s="60"/>
      <c r="V328096" s="60"/>
      <c r="W328096" s="60"/>
    </row>
    <row r="328097" spans="1:23" s="56" customFormat="1">
      <c r="A328097" s="60"/>
      <c r="B328097" s="60"/>
      <c r="D328097" s="60" t="s">
        <v>498</v>
      </c>
      <c r="E328097" s="258"/>
      <c r="F328097" s="106"/>
      <c r="G328097" s="106"/>
      <c r="H328097" s="60"/>
      <c r="I328097" s="60"/>
      <c r="J328097" s="60"/>
      <c r="K328097" s="32"/>
      <c r="L328097" s="32"/>
      <c r="M328097" s="32"/>
      <c r="N328097" s="32"/>
      <c r="O328097" s="32"/>
      <c r="P328097" s="32"/>
      <c r="Q328097" s="32"/>
      <c r="R328097" s="32"/>
      <c r="S328097" s="32"/>
      <c r="T328097" s="60"/>
      <c r="U328097" s="60"/>
      <c r="V328097" s="60"/>
      <c r="W328097" s="60"/>
    </row>
    <row r="328098" spans="1:23" s="56" customFormat="1">
      <c r="A328098" s="60"/>
      <c r="B328098" s="60"/>
      <c r="D328098" s="60" t="s">
        <v>499</v>
      </c>
      <c r="E328098" s="258"/>
      <c r="F328098" s="106"/>
      <c r="G328098" s="106"/>
      <c r="H328098" s="60"/>
      <c r="I328098" s="60"/>
      <c r="J328098" s="60"/>
      <c r="K328098" s="32"/>
      <c r="L328098" s="32"/>
      <c r="M328098" s="32"/>
      <c r="N328098" s="32"/>
      <c r="O328098" s="32"/>
      <c r="P328098" s="32"/>
      <c r="Q328098" s="32"/>
      <c r="R328098" s="32"/>
      <c r="S328098" s="32"/>
      <c r="T328098" s="60"/>
      <c r="U328098" s="60"/>
      <c r="V328098" s="60"/>
      <c r="W328098" s="60"/>
    </row>
    <row r="328099" spans="1:23" s="56" customFormat="1">
      <c r="A328099" s="60"/>
      <c r="B328099" s="60"/>
      <c r="D328099" s="60" t="s">
        <v>500</v>
      </c>
      <c r="E328099" s="258"/>
      <c r="F328099" s="106"/>
      <c r="G328099" s="106"/>
      <c r="H328099" s="60"/>
      <c r="I328099" s="60"/>
      <c r="J328099" s="60"/>
      <c r="K328099" s="32"/>
      <c r="L328099" s="32"/>
      <c r="M328099" s="32"/>
      <c r="N328099" s="32"/>
      <c r="O328099" s="32"/>
      <c r="P328099" s="32"/>
      <c r="Q328099" s="32"/>
      <c r="R328099" s="32"/>
      <c r="S328099" s="32"/>
      <c r="T328099" s="60"/>
      <c r="U328099" s="60"/>
      <c r="V328099" s="60"/>
      <c r="W328099" s="60"/>
    </row>
    <row r="328100" spans="1:23" s="56" customFormat="1">
      <c r="A328100" s="60"/>
      <c r="B328100" s="60"/>
      <c r="D328100" s="60" t="s">
        <v>501</v>
      </c>
      <c r="E328100" s="258"/>
      <c r="F328100" s="106"/>
      <c r="G328100" s="106"/>
      <c r="H328100" s="60"/>
      <c r="I328100" s="60"/>
      <c r="J328100" s="60"/>
      <c r="K328100" s="32"/>
      <c r="L328100" s="32"/>
      <c r="M328100" s="32"/>
      <c r="N328100" s="32"/>
      <c r="O328100" s="32"/>
      <c r="P328100" s="32"/>
      <c r="Q328100" s="32"/>
      <c r="R328100" s="32"/>
      <c r="S328100" s="32"/>
      <c r="T328100" s="60"/>
      <c r="U328100" s="60"/>
      <c r="V328100" s="60"/>
      <c r="W328100" s="60"/>
    </row>
    <row r="328101" spans="1:23" s="56" customFormat="1">
      <c r="A328101" s="60"/>
      <c r="B328101" s="60"/>
      <c r="D328101" s="60" t="s">
        <v>502</v>
      </c>
      <c r="E328101" s="258"/>
      <c r="F328101" s="106"/>
      <c r="G328101" s="106"/>
      <c r="H328101" s="60"/>
      <c r="I328101" s="60"/>
      <c r="J328101" s="60"/>
      <c r="K328101" s="32"/>
      <c r="L328101" s="32"/>
      <c r="M328101" s="32"/>
      <c r="N328101" s="32"/>
      <c r="O328101" s="32"/>
      <c r="P328101" s="32"/>
      <c r="Q328101" s="32"/>
      <c r="R328101" s="32"/>
      <c r="S328101" s="32"/>
      <c r="T328101" s="60"/>
      <c r="U328101" s="60"/>
      <c r="V328101" s="60"/>
      <c r="W328101" s="60"/>
    </row>
    <row r="328102" spans="1:23" s="56" customFormat="1">
      <c r="A328102" s="60"/>
      <c r="B328102" s="60"/>
      <c r="D328102" s="60" t="s">
        <v>503</v>
      </c>
      <c r="E328102" s="258"/>
      <c r="F328102" s="106"/>
      <c r="G328102" s="106"/>
      <c r="H328102" s="60"/>
      <c r="I328102" s="60"/>
      <c r="J328102" s="60"/>
      <c r="K328102" s="32"/>
      <c r="L328102" s="32"/>
      <c r="M328102" s="32"/>
      <c r="N328102" s="32"/>
      <c r="O328102" s="32"/>
      <c r="P328102" s="32"/>
      <c r="Q328102" s="32"/>
      <c r="R328102" s="32"/>
      <c r="S328102" s="32"/>
      <c r="T328102" s="60"/>
      <c r="U328102" s="60"/>
      <c r="V328102" s="60"/>
      <c r="W328102" s="60"/>
    </row>
    <row r="328103" spans="1:23" s="56" customFormat="1">
      <c r="A328103" s="60"/>
      <c r="B328103" s="60"/>
      <c r="D328103" s="60" t="s">
        <v>504</v>
      </c>
      <c r="E328103" s="258"/>
      <c r="F328103" s="106"/>
      <c r="G328103" s="106"/>
      <c r="H328103" s="60"/>
      <c r="I328103" s="60"/>
      <c r="J328103" s="60"/>
      <c r="K328103" s="32"/>
      <c r="L328103" s="32"/>
      <c r="M328103" s="32"/>
      <c r="N328103" s="32"/>
      <c r="O328103" s="32"/>
      <c r="P328103" s="32"/>
      <c r="Q328103" s="32"/>
      <c r="R328103" s="32"/>
      <c r="S328103" s="32"/>
      <c r="T328103" s="60"/>
      <c r="U328103" s="60"/>
      <c r="V328103" s="60"/>
      <c r="W328103" s="60"/>
    </row>
    <row r="328104" spans="1:23" s="56" customFormat="1">
      <c r="A328104" s="60"/>
      <c r="B328104" s="60"/>
      <c r="D328104" s="60" t="s">
        <v>505</v>
      </c>
      <c r="E328104" s="258"/>
      <c r="F328104" s="106"/>
      <c r="G328104" s="106"/>
      <c r="H328104" s="60"/>
      <c r="I328104" s="60"/>
      <c r="J328104" s="60"/>
      <c r="K328104" s="32"/>
      <c r="L328104" s="32"/>
      <c r="M328104" s="32"/>
      <c r="N328104" s="32"/>
      <c r="O328104" s="32"/>
      <c r="P328104" s="32"/>
      <c r="Q328104" s="32"/>
      <c r="R328104" s="32"/>
      <c r="S328104" s="32"/>
      <c r="T328104" s="60"/>
      <c r="U328104" s="60"/>
      <c r="V328104" s="60"/>
      <c r="W328104" s="60"/>
    </row>
    <row r="328105" spans="1:23" s="56" customFormat="1">
      <c r="A328105" s="60"/>
      <c r="B328105" s="60"/>
      <c r="D328105" s="60" t="s">
        <v>506</v>
      </c>
      <c r="E328105" s="258"/>
      <c r="F328105" s="106"/>
      <c r="G328105" s="106"/>
      <c r="H328105" s="60"/>
      <c r="I328105" s="60"/>
      <c r="J328105" s="60"/>
      <c r="K328105" s="32"/>
      <c r="L328105" s="32"/>
      <c r="M328105" s="32"/>
      <c r="N328105" s="32"/>
      <c r="O328105" s="32"/>
      <c r="P328105" s="32"/>
      <c r="Q328105" s="32"/>
      <c r="R328105" s="32"/>
      <c r="S328105" s="32"/>
      <c r="T328105" s="60"/>
      <c r="U328105" s="60"/>
      <c r="V328105" s="60"/>
      <c r="W328105" s="60"/>
    </row>
    <row r="328106" spans="1:23" s="56" customFormat="1">
      <c r="A328106" s="60"/>
      <c r="B328106" s="60"/>
      <c r="D328106" s="60" t="s">
        <v>507</v>
      </c>
      <c r="E328106" s="258"/>
      <c r="F328106" s="106"/>
      <c r="G328106" s="106"/>
      <c r="H328106" s="60"/>
      <c r="I328106" s="60"/>
      <c r="J328106" s="60"/>
      <c r="K328106" s="32"/>
      <c r="L328106" s="32"/>
      <c r="M328106" s="32"/>
      <c r="N328106" s="32"/>
      <c r="O328106" s="32"/>
      <c r="P328106" s="32"/>
      <c r="Q328106" s="32"/>
      <c r="R328106" s="32"/>
      <c r="S328106" s="32"/>
      <c r="T328106" s="60"/>
      <c r="U328106" s="60"/>
      <c r="V328106" s="60"/>
      <c r="W328106" s="60"/>
    </row>
    <row r="328107" spans="1:23" s="56" customFormat="1">
      <c r="A328107" s="60"/>
      <c r="B328107" s="60"/>
      <c r="D328107" s="60" t="s">
        <v>508</v>
      </c>
      <c r="E328107" s="258"/>
      <c r="F328107" s="106"/>
      <c r="G328107" s="106"/>
      <c r="H328107" s="60"/>
      <c r="I328107" s="60"/>
      <c r="J328107" s="60"/>
      <c r="K328107" s="32"/>
      <c r="L328107" s="32"/>
      <c r="M328107" s="32"/>
      <c r="N328107" s="32"/>
      <c r="O328107" s="32"/>
      <c r="P328107" s="32"/>
      <c r="Q328107" s="32"/>
      <c r="R328107" s="32"/>
      <c r="S328107" s="32"/>
      <c r="T328107" s="60"/>
      <c r="U328107" s="60"/>
      <c r="V328107" s="60"/>
      <c r="W328107" s="60"/>
    </row>
    <row r="328108" spans="1:23" s="56" customFormat="1">
      <c r="A328108" s="60"/>
      <c r="B328108" s="60"/>
      <c r="D328108" s="60" t="s">
        <v>509</v>
      </c>
      <c r="E328108" s="258"/>
      <c r="F328108" s="106"/>
      <c r="G328108" s="106"/>
      <c r="H328108" s="60"/>
      <c r="I328108" s="60"/>
      <c r="J328108" s="60"/>
      <c r="K328108" s="32"/>
      <c r="L328108" s="32"/>
      <c r="M328108" s="32"/>
      <c r="N328108" s="32"/>
      <c r="O328108" s="32"/>
      <c r="P328108" s="32"/>
      <c r="Q328108" s="32"/>
      <c r="R328108" s="32"/>
      <c r="S328108" s="32"/>
      <c r="T328108" s="60"/>
      <c r="U328108" s="60"/>
      <c r="V328108" s="60"/>
      <c r="W328108" s="60"/>
    </row>
    <row r="328109" spans="1:23" s="56" customFormat="1">
      <c r="A328109" s="60"/>
      <c r="B328109" s="60"/>
      <c r="D328109" s="60" t="s">
        <v>510</v>
      </c>
      <c r="E328109" s="258"/>
      <c r="F328109" s="106"/>
      <c r="G328109" s="106"/>
      <c r="H328109" s="60"/>
      <c r="I328109" s="60"/>
      <c r="J328109" s="60"/>
      <c r="K328109" s="32"/>
      <c r="L328109" s="32"/>
      <c r="M328109" s="32"/>
      <c r="N328109" s="32"/>
      <c r="O328109" s="32"/>
      <c r="P328109" s="32"/>
      <c r="Q328109" s="32"/>
      <c r="R328109" s="32"/>
      <c r="S328109" s="32"/>
      <c r="T328109" s="60"/>
      <c r="U328109" s="60"/>
      <c r="V328109" s="60"/>
      <c r="W328109" s="60"/>
    </row>
    <row r="328110" spans="1:23" s="56" customFormat="1">
      <c r="A328110" s="60"/>
      <c r="B328110" s="60"/>
      <c r="D328110" s="60" t="s">
        <v>511</v>
      </c>
      <c r="E328110" s="258"/>
      <c r="F328110" s="106"/>
      <c r="G328110" s="106"/>
      <c r="H328110" s="60"/>
      <c r="I328110" s="60"/>
      <c r="J328110" s="60"/>
      <c r="K328110" s="32"/>
      <c r="L328110" s="32"/>
      <c r="M328110" s="32"/>
      <c r="N328110" s="32"/>
      <c r="O328110" s="32"/>
      <c r="P328110" s="32"/>
      <c r="Q328110" s="32"/>
      <c r="R328110" s="32"/>
      <c r="S328110" s="32"/>
      <c r="T328110" s="60"/>
      <c r="U328110" s="60"/>
      <c r="V328110" s="60"/>
      <c r="W328110" s="60"/>
    </row>
    <row r="328111" spans="1:23" s="56" customFormat="1">
      <c r="A328111" s="60"/>
      <c r="B328111" s="60"/>
      <c r="D328111" s="60" t="s">
        <v>512</v>
      </c>
      <c r="E328111" s="258"/>
      <c r="F328111" s="106"/>
      <c r="G328111" s="106"/>
      <c r="H328111" s="60"/>
      <c r="I328111" s="60"/>
      <c r="J328111" s="60"/>
      <c r="K328111" s="32"/>
      <c r="L328111" s="32"/>
      <c r="M328111" s="32"/>
      <c r="N328111" s="32"/>
      <c r="O328111" s="32"/>
      <c r="P328111" s="32"/>
      <c r="Q328111" s="32"/>
      <c r="R328111" s="32"/>
      <c r="S328111" s="32"/>
      <c r="T328111" s="60"/>
      <c r="U328111" s="60"/>
      <c r="V328111" s="60"/>
      <c r="W328111" s="60"/>
    </row>
    <row r="328112" spans="1:23" s="56" customFormat="1">
      <c r="A328112" s="60"/>
      <c r="B328112" s="60"/>
      <c r="D328112" s="60" t="s">
        <v>513</v>
      </c>
      <c r="E328112" s="258"/>
      <c r="F328112" s="106"/>
      <c r="G328112" s="106"/>
      <c r="H328112" s="60"/>
      <c r="I328112" s="60"/>
      <c r="J328112" s="60"/>
      <c r="K328112" s="32"/>
      <c r="L328112" s="32"/>
      <c r="M328112" s="32"/>
      <c r="N328112" s="32"/>
      <c r="O328112" s="32"/>
      <c r="P328112" s="32"/>
      <c r="Q328112" s="32"/>
      <c r="R328112" s="32"/>
      <c r="S328112" s="32"/>
      <c r="T328112" s="60"/>
      <c r="U328112" s="60"/>
      <c r="V328112" s="60"/>
      <c r="W328112" s="60"/>
    </row>
    <row r="328113" spans="1:23" s="56" customFormat="1">
      <c r="A328113" s="60"/>
      <c r="B328113" s="60"/>
      <c r="D328113" s="60" t="s">
        <v>514</v>
      </c>
      <c r="E328113" s="258"/>
      <c r="F328113" s="106"/>
      <c r="G328113" s="106"/>
      <c r="H328113" s="60"/>
      <c r="I328113" s="60"/>
      <c r="J328113" s="60"/>
      <c r="K328113" s="32"/>
      <c r="L328113" s="32"/>
      <c r="M328113" s="32"/>
      <c r="N328113" s="32"/>
      <c r="O328113" s="32"/>
      <c r="P328113" s="32"/>
      <c r="Q328113" s="32"/>
      <c r="R328113" s="32"/>
      <c r="S328113" s="32"/>
      <c r="T328113" s="60"/>
      <c r="U328113" s="60"/>
      <c r="V328113" s="60"/>
      <c r="W328113" s="60"/>
    </row>
    <row r="328114" spans="1:23" s="56" customFormat="1">
      <c r="A328114" s="60"/>
      <c r="B328114" s="60"/>
      <c r="D328114" s="60" t="s">
        <v>515</v>
      </c>
      <c r="E328114" s="258"/>
      <c r="F328114" s="106"/>
      <c r="G328114" s="106"/>
      <c r="H328114" s="60"/>
      <c r="I328114" s="60"/>
      <c r="J328114" s="60"/>
      <c r="K328114" s="32"/>
      <c r="L328114" s="32"/>
      <c r="M328114" s="32"/>
      <c r="N328114" s="32"/>
      <c r="O328114" s="32"/>
      <c r="P328114" s="32"/>
      <c r="Q328114" s="32"/>
      <c r="R328114" s="32"/>
      <c r="S328114" s="32"/>
      <c r="T328114" s="60"/>
      <c r="U328114" s="60"/>
      <c r="V328114" s="60"/>
      <c r="W328114" s="60"/>
    </row>
    <row r="328115" spans="1:23" s="56" customFormat="1">
      <c r="A328115" s="60"/>
      <c r="B328115" s="60"/>
      <c r="D328115" s="60" t="s">
        <v>516</v>
      </c>
      <c r="E328115" s="258"/>
      <c r="F328115" s="106"/>
      <c r="G328115" s="106"/>
      <c r="H328115" s="60"/>
      <c r="I328115" s="60"/>
      <c r="J328115" s="60"/>
      <c r="K328115" s="32"/>
      <c r="L328115" s="32"/>
      <c r="M328115" s="32"/>
      <c r="N328115" s="32"/>
      <c r="O328115" s="32"/>
      <c r="P328115" s="32"/>
      <c r="Q328115" s="32"/>
      <c r="R328115" s="32"/>
      <c r="S328115" s="32"/>
      <c r="T328115" s="60"/>
      <c r="U328115" s="60"/>
      <c r="V328115" s="60"/>
      <c r="W328115" s="60"/>
    </row>
    <row r="328116" spans="1:23" s="56" customFormat="1">
      <c r="A328116" s="60"/>
      <c r="B328116" s="60"/>
      <c r="D328116" s="60" t="s">
        <v>517</v>
      </c>
      <c r="E328116" s="258"/>
      <c r="F328116" s="106"/>
      <c r="G328116" s="106"/>
      <c r="H328116" s="60"/>
      <c r="I328116" s="60"/>
      <c r="J328116" s="60"/>
      <c r="K328116" s="32"/>
      <c r="L328116" s="32"/>
      <c r="M328116" s="32"/>
      <c r="N328116" s="32"/>
      <c r="O328116" s="32"/>
      <c r="P328116" s="32"/>
      <c r="Q328116" s="32"/>
      <c r="R328116" s="32"/>
      <c r="S328116" s="32"/>
      <c r="T328116" s="60"/>
      <c r="U328116" s="60"/>
      <c r="V328116" s="60"/>
      <c r="W328116" s="60"/>
    </row>
    <row r="328117" spans="1:23" s="56" customFormat="1">
      <c r="A328117" s="60"/>
      <c r="B328117" s="60"/>
      <c r="D328117" s="60" t="s">
        <v>518</v>
      </c>
      <c r="E328117" s="258"/>
      <c r="F328117" s="106"/>
      <c r="G328117" s="106"/>
      <c r="H328117" s="60"/>
      <c r="I328117" s="60"/>
      <c r="J328117" s="60"/>
      <c r="K328117" s="32"/>
      <c r="L328117" s="32"/>
      <c r="M328117" s="32"/>
      <c r="N328117" s="32"/>
      <c r="O328117" s="32"/>
      <c r="P328117" s="32"/>
      <c r="Q328117" s="32"/>
      <c r="R328117" s="32"/>
      <c r="S328117" s="32"/>
      <c r="T328117" s="60"/>
      <c r="U328117" s="60"/>
      <c r="V328117" s="60"/>
      <c r="W328117" s="60"/>
    </row>
    <row r="328118" spans="1:23" s="56" customFormat="1">
      <c r="A328118" s="60"/>
      <c r="B328118" s="60"/>
      <c r="D328118" s="60" t="s">
        <v>519</v>
      </c>
      <c r="E328118" s="258"/>
      <c r="F328118" s="106"/>
      <c r="G328118" s="106"/>
      <c r="H328118" s="60"/>
      <c r="I328118" s="60"/>
      <c r="J328118" s="60"/>
      <c r="K328118" s="32"/>
      <c r="L328118" s="32"/>
      <c r="M328118" s="32"/>
      <c r="N328118" s="32"/>
      <c r="O328118" s="32"/>
      <c r="P328118" s="32"/>
      <c r="Q328118" s="32"/>
      <c r="R328118" s="32"/>
      <c r="S328118" s="32"/>
      <c r="T328118" s="60"/>
      <c r="U328118" s="60"/>
      <c r="V328118" s="60"/>
      <c r="W328118" s="60"/>
    </row>
    <row r="328119" spans="1:23" s="56" customFormat="1">
      <c r="A328119" s="60"/>
      <c r="B328119" s="60"/>
      <c r="D328119" s="60" t="s">
        <v>520</v>
      </c>
      <c r="E328119" s="258"/>
      <c r="F328119" s="106"/>
      <c r="G328119" s="106"/>
      <c r="H328119" s="60"/>
      <c r="I328119" s="60"/>
      <c r="J328119" s="60"/>
      <c r="K328119" s="32"/>
      <c r="L328119" s="32"/>
      <c r="M328119" s="32"/>
      <c r="N328119" s="32"/>
      <c r="O328119" s="32"/>
      <c r="P328119" s="32"/>
      <c r="Q328119" s="32"/>
      <c r="R328119" s="32"/>
      <c r="S328119" s="32"/>
      <c r="T328119" s="60"/>
      <c r="U328119" s="60"/>
      <c r="V328119" s="60"/>
      <c r="W328119" s="60"/>
    </row>
    <row r="328120" spans="1:23" s="56" customFormat="1">
      <c r="A328120" s="60"/>
      <c r="B328120" s="60"/>
      <c r="D328120" s="60" t="s">
        <v>521</v>
      </c>
      <c r="E328120" s="258"/>
      <c r="F328120" s="106"/>
      <c r="G328120" s="106"/>
      <c r="H328120" s="60"/>
      <c r="I328120" s="60"/>
      <c r="J328120" s="60"/>
      <c r="K328120" s="32"/>
      <c r="L328120" s="32"/>
      <c r="M328120" s="32"/>
      <c r="N328120" s="32"/>
      <c r="O328120" s="32"/>
      <c r="P328120" s="32"/>
      <c r="Q328120" s="32"/>
      <c r="R328120" s="32"/>
      <c r="S328120" s="32"/>
      <c r="T328120" s="60"/>
      <c r="U328120" s="60"/>
      <c r="V328120" s="60"/>
      <c r="W328120" s="60"/>
    </row>
    <row r="328121" spans="1:23" s="56" customFormat="1">
      <c r="A328121" s="60"/>
      <c r="B328121" s="60"/>
      <c r="D328121" s="60" t="s">
        <v>522</v>
      </c>
      <c r="E328121" s="258"/>
      <c r="F328121" s="106"/>
      <c r="G328121" s="106"/>
      <c r="H328121" s="60"/>
      <c r="I328121" s="60"/>
      <c r="J328121" s="60"/>
      <c r="K328121" s="32"/>
      <c r="L328121" s="32"/>
      <c r="M328121" s="32"/>
      <c r="N328121" s="32"/>
      <c r="O328121" s="32"/>
      <c r="P328121" s="32"/>
      <c r="Q328121" s="32"/>
      <c r="R328121" s="32"/>
      <c r="S328121" s="32"/>
      <c r="T328121" s="60"/>
      <c r="U328121" s="60"/>
      <c r="V328121" s="60"/>
      <c r="W328121" s="60"/>
    </row>
    <row r="328122" spans="1:23" s="56" customFormat="1">
      <c r="A328122" s="60"/>
      <c r="B328122" s="60"/>
      <c r="D328122" s="60" t="s">
        <v>523</v>
      </c>
      <c r="E328122" s="258"/>
      <c r="F328122" s="106"/>
      <c r="G328122" s="106"/>
      <c r="H328122" s="60"/>
      <c r="I328122" s="60"/>
      <c r="J328122" s="60"/>
      <c r="K328122" s="32"/>
      <c r="L328122" s="32"/>
      <c r="M328122" s="32"/>
      <c r="N328122" s="32"/>
      <c r="O328122" s="32"/>
      <c r="P328122" s="32"/>
      <c r="Q328122" s="32"/>
      <c r="R328122" s="32"/>
      <c r="S328122" s="32"/>
      <c r="T328122" s="60"/>
      <c r="U328122" s="60"/>
      <c r="V328122" s="60"/>
      <c r="W328122" s="60"/>
    </row>
    <row r="328123" spans="1:23" s="56" customFormat="1">
      <c r="A328123" s="60"/>
      <c r="B328123" s="60"/>
      <c r="D328123" s="60" t="s">
        <v>524</v>
      </c>
      <c r="E328123" s="258"/>
      <c r="F328123" s="106"/>
      <c r="G328123" s="106"/>
      <c r="H328123" s="60"/>
      <c r="I328123" s="60"/>
      <c r="J328123" s="60"/>
      <c r="K328123" s="32"/>
      <c r="L328123" s="32"/>
      <c r="M328123" s="32"/>
      <c r="N328123" s="32"/>
      <c r="O328123" s="32"/>
      <c r="P328123" s="32"/>
      <c r="Q328123" s="32"/>
      <c r="R328123" s="32"/>
      <c r="S328123" s="32"/>
      <c r="T328123" s="60"/>
      <c r="U328123" s="60"/>
      <c r="V328123" s="60"/>
      <c r="W328123" s="60"/>
    </row>
    <row r="328124" spans="1:23" s="56" customFormat="1">
      <c r="A328124" s="60"/>
      <c r="B328124" s="60"/>
      <c r="D328124" s="60" t="s">
        <v>525</v>
      </c>
      <c r="E328124" s="258"/>
      <c r="F328124" s="106"/>
      <c r="G328124" s="106"/>
      <c r="H328124" s="60"/>
      <c r="I328124" s="60"/>
      <c r="J328124" s="60"/>
      <c r="K328124" s="32"/>
      <c r="L328124" s="32"/>
      <c r="M328124" s="32"/>
      <c r="N328124" s="32"/>
      <c r="O328124" s="32"/>
      <c r="P328124" s="32"/>
      <c r="Q328124" s="32"/>
      <c r="R328124" s="32"/>
      <c r="S328124" s="32"/>
      <c r="T328124" s="60"/>
      <c r="U328124" s="60"/>
      <c r="V328124" s="60"/>
      <c r="W328124" s="60"/>
    </row>
    <row r="328125" spans="1:23" s="56" customFormat="1">
      <c r="A328125" s="60"/>
      <c r="B328125" s="60"/>
      <c r="D328125" s="60" t="s">
        <v>526</v>
      </c>
      <c r="E328125" s="258"/>
      <c r="F328125" s="106"/>
      <c r="G328125" s="106"/>
      <c r="H328125" s="60"/>
      <c r="I328125" s="60"/>
      <c r="J328125" s="60"/>
      <c r="K328125" s="32"/>
      <c r="L328125" s="32"/>
      <c r="M328125" s="32"/>
      <c r="N328125" s="32"/>
      <c r="O328125" s="32"/>
      <c r="P328125" s="32"/>
      <c r="Q328125" s="32"/>
      <c r="R328125" s="32"/>
      <c r="S328125" s="32"/>
      <c r="T328125" s="60"/>
      <c r="U328125" s="60"/>
      <c r="V328125" s="60"/>
      <c r="W328125" s="60"/>
    </row>
    <row r="328126" spans="1:23" s="56" customFormat="1">
      <c r="A328126" s="60"/>
      <c r="B328126" s="60"/>
      <c r="D328126" s="60" t="s">
        <v>527</v>
      </c>
      <c r="E328126" s="258"/>
      <c r="F328126" s="106"/>
      <c r="G328126" s="106"/>
      <c r="H328126" s="60"/>
      <c r="I328126" s="60"/>
      <c r="J328126" s="60"/>
      <c r="K328126" s="32"/>
      <c r="L328126" s="32"/>
      <c r="M328126" s="32"/>
      <c r="N328126" s="32"/>
      <c r="O328126" s="32"/>
      <c r="P328126" s="32"/>
      <c r="Q328126" s="32"/>
      <c r="R328126" s="32"/>
      <c r="S328126" s="32"/>
      <c r="T328126" s="60"/>
      <c r="U328126" s="60"/>
      <c r="V328126" s="60"/>
      <c r="W328126" s="60"/>
    </row>
    <row r="344424" spans="1:23" s="56" customFormat="1">
      <c r="A344424" s="60"/>
      <c r="B344424" s="60"/>
      <c r="D344424" s="60" t="s">
        <v>85</v>
      </c>
      <c r="E344424" s="258"/>
      <c r="F344424" s="106"/>
      <c r="G344424" s="106"/>
      <c r="H344424" s="60"/>
      <c r="I344424" s="60"/>
      <c r="J344424" s="60"/>
      <c r="K344424" s="32"/>
      <c r="L344424" s="32"/>
      <c r="M344424" s="32"/>
      <c r="N344424" s="32"/>
      <c r="O344424" s="32"/>
      <c r="P344424" s="32"/>
      <c r="Q344424" s="32"/>
      <c r="R344424" s="32"/>
      <c r="S344424" s="32"/>
      <c r="T344424" s="60"/>
      <c r="U344424" s="60"/>
      <c r="V344424" s="60"/>
      <c r="W344424" s="60"/>
    </row>
    <row r="344425" spans="1:23" s="56" customFormat="1">
      <c r="A344425" s="60"/>
      <c r="B344425" s="60"/>
      <c r="D344425" s="60" t="s">
        <v>88</v>
      </c>
      <c r="E344425" s="258"/>
      <c r="F344425" s="106"/>
      <c r="G344425" s="106"/>
      <c r="H344425" s="60"/>
      <c r="I344425" s="60"/>
      <c r="J344425" s="60"/>
      <c r="K344425" s="32"/>
      <c r="L344425" s="32"/>
      <c r="M344425" s="32"/>
      <c r="N344425" s="32"/>
      <c r="O344425" s="32"/>
      <c r="P344425" s="32"/>
      <c r="Q344425" s="32"/>
      <c r="R344425" s="32"/>
      <c r="S344425" s="32"/>
      <c r="T344425" s="60"/>
      <c r="U344425" s="60"/>
      <c r="V344425" s="60"/>
      <c r="W344425" s="60"/>
    </row>
    <row r="344426" spans="1:23" s="56" customFormat="1">
      <c r="A344426" s="60"/>
      <c r="B344426" s="60"/>
      <c r="D344426" s="60" t="s">
        <v>443</v>
      </c>
      <c r="E344426" s="258"/>
      <c r="F344426" s="106"/>
      <c r="G344426" s="106"/>
      <c r="H344426" s="60"/>
      <c r="I344426" s="60"/>
      <c r="J344426" s="60"/>
      <c r="K344426" s="32"/>
      <c r="L344426" s="32"/>
      <c r="M344426" s="32"/>
      <c r="N344426" s="32"/>
      <c r="O344426" s="32"/>
      <c r="P344426" s="32"/>
      <c r="Q344426" s="32"/>
      <c r="R344426" s="32"/>
      <c r="S344426" s="32"/>
      <c r="T344426" s="60"/>
      <c r="U344426" s="60"/>
      <c r="V344426" s="60"/>
      <c r="W344426" s="60"/>
    </row>
    <row r="344427" spans="1:23" s="56" customFormat="1">
      <c r="A344427" s="60"/>
      <c r="B344427" s="60"/>
      <c r="D344427" s="60" t="s">
        <v>444</v>
      </c>
      <c r="E344427" s="258"/>
      <c r="F344427" s="106"/>
      <c r="G344427" s="106"/>
      <c r="H344427" s="60"/>
      <c r="I344427" s="60"/>
      <c r="J344427" s="60"/>
      <c r="K344427" s="32"/>
      <c r="L344427" s="32"/>
      <c r="M344427" s="32"/>
      <c r="N344427" s="32"/>
      <c r="O344427" s="32"/>
      <c r="P344427" s="32"/>
      <c r="Q344427" s="32"/>
      <c r="R344427" s="32"/>
      <c r="S344427" s="32"/>
      <c r="T344427" s="60"/>
      <c r="U344427" s="60"/>
      <c r="V344427" s="60"/>
      <c r="W344427" s="60"/>
    </row>
    <row r="344428" spans="1:23" s="56" customFormat="1">
      <c r="A344428" s="60"/>
      <c r="B344428" s="60"/>
      <c r="D344428" s="60" t="s">
        <v>445</v>
      </c>
      <c r="E344428" s="258"/>
      <c r="F344428" s="106"/>
      <c r="G344428" s="106"/>
      <c r="H344428" s="60"/>
      <c r="I344428" s="60"/>
      <c r="J344428" s="60"/>
      <c r="K344428" s="32"/>
      <c r="L344428" s="32"/>
      <c r="M344428" s="32"/>
      <c r="N344428" s="32"/>
      <c r="O344428" s="32"/>
      <c r="P344428" s="32"/>
      <c r="Q344428" s="32"/>
      <c r="R344428" s="32"/>
      <c r="S344428" s="32"/>
      <c r="T344428" s="60"/>
      <c r="U344428" s="60"/>
      <c r="V344428" s="60"/>
      <c r="W344428" s="60"/>
    </row>
    <row r="344429" spans="1:23" s="56" customFormat="1">
      <c r="A344429" s="60"/>
      <c r="B344429" s="60"/>
      <c r="D344429" s="60" t="s">
        <v>446</v>
      </c>
      <c r="E344429" s="258"/>
      <c r="F344429" s="106"/>
      <c r="G344429" s="106"/>
      <c r="H344429" s="60"/>
      <c r="I344429" s="60"/>
      <c r="J344429" s="60"/>
      <c r="K344429" s="32"/>
      <c r="L344429" s="32"/>
      <c r="M344429" s="32"/>
      <c r="N344429" s="32"/>
      <c r="O344429" s="32"/>
      <c r="P344429" s="32"/>
      <c r="Q344429" s="32"/>
      <c r="R344429" s="32"/>
      <c r="S344429" s="32"/>
      <c r="T344429" s="60"/>
      <c r="U344429" s="60"/>
      <c r="V344429" s="60"/>
      <c r="W344429" s="60"/>
    </row>
    <row r="344430" spans="1:23" s="56" customFormat="1">
      <c r="A344430" s="60"/>
      <c r="B344430" s="60"/>
      <c r="D344430" s="60" t="s">
        <v>447</v>
      </c>
      <c r="E344430" s="258"/>
      <c r="F344430" s="106"/>
      <c r="G344430" s="106"/>
      <c r="H344430" s="60"/>
      <c r="I344430" s="60"/>
      <c r="J344430" s="60"/>
      <c r="K344430" s="32"/>
      <c r="L344430" s="32"/>
      <c r="M344430" s="32"/>
      <c r="N344430" s="32"/>
      <c r="O344430" s="32"/>
      <c r="P344430" s="32"/>
      <c r="Q344430" s="32"/>
      <c r="R344430" s="32"/>
      <c r="S344430" s="32"/>
      <c r="T344430" s="60"/>
      <c r="U344430" s="60"/>
      <c r="V344430" s="60"/>
      <c r="W344430" s="60"/>
    </row>
    <row r="344431" spans="1:23" s="56" customFormat="1">
      <c r="A344431" s="60"/>
      <c r="B344431" s="60"/>
      <c r="D344431" s="60" t="s">
        <v>448</v>
      </c>
      <c r="E344431" s="258"/>
      <c r="F344431" s="106"/>
      <c r="G344431" s="106"/>
      <c r="H344431" s="60"/>
      <c r="I344431" s="60"/>
      <c r="J344431" s="60"/>
      <c r="K344431" s="32"/>
      <c r="L344431" s="32"/>
      <c r="M344431" s="32"/>
      <c r="N344431" s="32"/>
      <c r="O344431" s="32"/>
      <c r="P344431" s="32"/>
      <c r="Q344431" s="32"/>
      <c r="R344431" s="32"/>
      <c r="S344431" s="32"/>
      <c r="T344431" s="60"/>
      <c r="U344431" s="60"/>
      <c r="V344431" s="60"/>
      <c r="W344431" s="60"/>
    </row>
    <row r="344432" spans="1:23" s="56" customFormat="1">
      <c r="A344432" s="60"/>
      <c r="B344432" s="60"/>
      <c r="D344432" s="60" t="s">
        <v>449</v>
      </c>
      <c r="E344432" s="258"/>
      <c r="F344432" s="106"/>
      <c r="G344432" s="106"/>
      <c r="H344432" s="60"/>
      <c r="I344432" s="60"/>
      <c r="J344432" s="60"/>
      <c r="K344432" s="32"/>
      <c r="L344432" s="32"/>
      <c r="M344432" s="32"/>
      <c r="N344432" s="32"/>
      <c r="O344432" s="32"/>
      <c r="P344432" s="32"/>
      <c r="Q344432" s="32"/>
      <c r="R344432" s="32"/>
      <c r="S344432" s="32"/>
      <c r="T344432" s="60"/>
      <c r="U344432" s="60"/>
      <c r="V344432" s="60"/>
      <c r="W344432" s="60"/>
    </row>
    <row r="344433" spans="1:23" s="56" customFormat="1">
      <c r="A344433" s="60"/>
      <c r="B344433" s="60"/>
      <c r="D344433" s="60" t="s">
        <v>450</v>
      </c>
      <c r="E344433" s="258"/>
      <c r="F344433" s="106"/>
      <c r="G344433" s="106"/>
      <c r="H344433" s="60"/>
      <c r="I344433" s="60"/>
      <c r="J344433" s="60"/>
      <c r="K344433" s="32"/>
      <c r="L344433" s="32"/>
      <c r="M344433" s="32"/>
      <c r="N344433" s="32"/>
      <c r="O344433" s="32"/>
      <c r="P344433" s="32"/>
      <c r="Q344433" s="32"/>
      <c r="R344433" s="32"/>
      <c r="S344433" s="32"/>
      <c r="T344433" s="60"/>
      <c r="U344433" s="60"/>
      <c r="V344433" s="60"/>
      <c r="W344433" s="60"/>
    </row>
    <row r="344434" spans="1:23" s="56" customFormat="1">
      <c r="A344434" s="60"/>
      <c r="B344434" s="60"/>
      <c r="D344434" s="60" t="s">
        <v>451</v>
      </c>
      <c r="E344434" s="258"/>
      <c r="F344434" s="106"/>
      <c r="G344434" s="106"/>
      <c r="H344434" s="60"/>
      <c r="I344434" s="60"/>
      <c r="J344434" s="60"/>
      <c r="K344434" s="32"/>
      <c r="L344434" s="32"/>
      <c r="M344434" s="32"/>
      <c r="N344434" s="32"/>
      <c r="O344434" s="32"/>
      <c r="P344434" s="32"/>
      <c r="Q344434" s="32"/>
      <c r="R344434" s="32"/>
      <c r="S344434" s="32"/>
      <c r="T344434" s="60"/>
      <c r="U344434" s="60"/>
      <c r="V344434" s="60"/>
      <c r="W344434" s="60"/>
    </row>
    <row r="344435" spans="1:23" s="56" customFormat="1">
      <c r="A344435" s="60"/>
      <c r="B344435" s="60"/>
      <c r="D344435" s="60" t="s">
        <v>452</v>
      </c>
      <c r="E344435" s="258"/>
      <c r="F344435" s="106"/>
      <c r="G344435" s="106"/>
      <c r="H344435" s="60"/>
      <c r="I344435" s="60"/>
      <c r="J344435" s="60"/>
      <c r="K344435" s="32"/>
      <c r="L344435" s="32"/>
      <c r="M344435" s="32"/>
      <c r="N344435" s="32"/>
      <c r="O344435" s="32"/>
      <c r="P344435" s="32"/>
      <c r="Q344435" s="32"/>
      <c r="R344435" s="32"/>
      <c r="S344435" s="32"/>
      <c r="T344435" s="60"/>
      <c r="U344435" s="60"/>
      <c r="V344435" s="60"/>
      <c r="W344435" s="60"/>
    </row>
    <row r="344436" spans="1:23" s="56" customFormat="1">
      <c r="A344436" s="60"/>
      <c r="B344436" s="60"/>
      <c r="D344436" s="60" t="s">
        <v>453</v>
      </c>
      <c r="E344436" s="258"/>
      <c r="F344436" s="106"/>
      <c r="G344436" s="106"/>
      <c r="H344436" s="60"/>
      <c r="I344436" s="60"/>
      <c r="J344436" s="60"/>
      <c r="K344436" s="32"/>
      <c r="L344436" s="32"/>
      <c r="M344436" s="32"/>
      <c r="N344436" s="32"/>
      <c r="O344436" s="32"/>
      <c r="P344436" s="32"/>
      <c r="Q344436" s="32"/>
      <c r="R344436" s="32"/>
      <c r="S344436" s="32"/>
      <c r="T344436" s="60"/>
      <c r="U344436" s="60"/>
      <c r="V344436" s="60"/>
      <c r="W344436" s="60"/>
    </row>
    <row r="344437" spans="1:23" s="56" customFormat="1">
      <c r="A344437" s="60"/>
      <c r="B344437" s="60"/>
      <c r="D344437" s="60" t="s">
        <v>454</v>
      </c>
      <c r="E344437" s="258"/>
      <c r="F344437" s="106"/>
      <c r="G344437" s="106"/>
      <c r="H344437" s="60"/>
      <c r="I344437" s="60"/>
      <c r="J344437" s="60"/>
      <c r="K344437" s="32"/>
      <c r="L344437" s="32"/>
      <c r="M344437" s="32"/>
      <c r="N344437" s="32"/>
      <c r="O344437" s="32"/>
      <c r="P344437" s="32"/>
      <c r="Q344437" s="32"/>
      <c r="R344437" s="32"/>
      <c r="S344437" s="32"/>
      <c r="T344437" s="60"/>
      <c r="U344437" s="60"/>
      <c r="V344437" s="60"/>
      <c r="W344437" s="60"/>
    </row>
    <row r="344438" spans="1:23" s="56" customFormat="1">
      <c r="A344438" s="60"/>
      <c r="B344438" s="60"/>
      <c r="D344438" s="60" t="s">
        <v>455</v>
      </c>
      <c r="E344438" s="258"/>
      <c r="F344438" s="106"/>
      <c r="G344438" s="106"/>
      <c r="H344438" s="60"/>
      <c r="I344438" s="60"/>
      <c r="J344438" s="60"/>
      <c r="K344438" s="32"/>
      <c r="L344438" s="32"/>
      <c r="M344438" s="32"/>
      <c r="N344438" s="32"/>
      <c r="O344438" s="32"/>
      <c r="P344438" s="32"/>
      <c r="Q344438" s="32"/>
      <c r="R344438" s="32"/>
      <c r="S344438" s="32"/>
      <c r="T344438" s="60"/>
      <c r="U344438" s="60"/>
      <c r="V344438" s="60"/>
      <c r="W344438" s="60"/>
    </row>
    <row r="344439" spans="1:23" s="56" customFormat="1">
      <c r="A344439" s="60"/>
      <c r="B344439" s="60"/>
      <c r="D344439" s="60" t="s">
        <v>456</v>
      </c>
      <c r="E344439" s="258"/>
      <c r="F344439" s="106"/>
      <c r="G344439" s="106"/>
      <c r="H344439" s="60"/>
      <c r="I344439" s="60"/>
      <c r="J344439" s="60"/>
      <c r="K344439" s="32"/>
      <c r="L344439" s="32"/>
      <c r="M344439" s="32"/>
      <c r="N344439" s="32"/>
      <c r="O344439" s="32"/>
      <c r="P344439" s="32"/>
      <c r="Q344439" s="32"/>
      <c r="R344439" s="32"/>
      <c r="S344439" s="32"/>
      <c r="T344439" s="60"/>
      <c r="U344439" s="60"/>
      <c r="V344439" s="60"/>
      <c r="W344439" s="60"/>
    </row>
    <row r="344440" spans="1:23" s="56" customFormat="1">
      <c r="A344440" s="60"/>
      <c r="B344440" s="60"/>
      <c r="D344440" s="60" t="s">
        <v>457</v>
      </c>
      <c r="E344440" s="258"/>
      <c r="F344440" s="106"/>
      <c r="G344440" s="106"/>
      <c r="H344440" s="60"/>
      <c r="I344440" s="60"/>
      <c r="J344440" s="60"/>
      <c r="K344440" s="32"/>
      <c r="L344440" s="32"/>
      <c r="M344440" s="32"/>
      <c r="N344440" s="32"/>
      <c r="O344440" s="32"/>
      <c r="P344440" s="32"/>
      <c r="Q344440" s="32"/>
      <c r="R344440" s="32"/>
      <c r="S344440" s="32"/>
      <c r="T344440" s="60"/>
      <c r="U344440" s="60"/>
      <c r="V344440" s="60"/>
      <c r="W344440" s="60"/>
    </row>
    <row r="344441" spans="1:23" s="56" customFormat="1">
      <c r="A344441" s="60"/>
      <c r="B344441" s="60"/>
      <c r="D344441" s="60" t="s">
        <v>458</v>
      </c>
      <c r="E344441" s="258"/>
      <c r="F344441" s="106"/>
      <c r="G344441" s="106"/>
      <c r="H344441" s="60"/>
      <c r="I344441" s="60"/>
      <c r="J344441" s="60"/>
      <c r="K344441" s="32"/>
      <c r="L344441" s="32"/>
      <c r="M344441" s="32"/>
      <c r="N344441" s="32"/>
      <c r="O344441" s="32"/>
      <c r="P344441" s="32"/>
      <c r="Q344441" s="32"/>
      <c r="R344441" s="32"/>
      <c r="S344441" s="32"/>
      <c r="T344441" s="60"/>
      <c r="U344441" s="60"/>
      <c r="V344441" s="60"/>
      <c r="W344441" s="60"/>
    </row>
    <row r="344442" spans="1:23" s="56" customFormat="1">
      <c r="A344442" s="60"/>
      <c r="B344442" s="60"/>
      <c r="D344442" s="60" t="s">
        <v>459</v>
      </c>
      <c r="E344442" s="258"/>
      <c r="F344442" s="106"/>
      <c r="G344442" s="106"/>
      <c r="H344442" s="60"/>
      <c r="I344442" s="60"/>
      <c r="J344442" s="60"/>
      <c r="K344442" s="32"/>
      <c r="L344442" s="32"/>
      <c r="M344442" s="32"/>
      <c r="N344442" s="32"/>
      <c r="O344442" s="32"/>
      <c r="P344442" s="32"/>
      <c r="Q344442" s="32"/>
      <c r="R344442" s="32"/>
      <c r="S344442" s="32"/>
      <c r="T344442" s="60"/>
      <c r="U344442" s="60"/>
      <c r="V344442" s="60"/>
      <c r="W344442" s="60"/>
    </row>
    <row r="344443" spans="1:23" s="56" customFormat="1">
      <c r="A344443" s="60"/>
      <c r="B344443" s="60"/>
      <c r="D344443" s="60" t="s">
        <v>460</v>
      </c>
      <c r="E344443" s="258"/>
      <c r="F344443" s="106"/>
      <c r="G344443" s="106"/>
      <c r="H344443" s="60"/>
      <c r="I344443" s="60"/>
      <c r="J344443" s="60"/>
      <c r="K344443" s="32"/>
      <c r="L344443" s="32"/>
      <c r="M344443" s="32"/>
      <c r="N344443" s="32"/>
      <c r="O344443" s="32"/>
      <c r="P344443" s="32"/>
      <c r="Q344443" s="32"/>
      <c r="R344443" s="32"/>
      <c r="S344443" s="32"/>
      <c r="T344443" s="60"/>
      <c r="U344443" s="60"/>
      <c r="V344443" s="60"/>
      <c r="W344443" s="60"/>
    </row>
    <row r="344444" spans="1:23" s="56" customFormat="1">
      <c r="A344444" s="60"/>
      <c r="B344444" s="60"/>
      <c r="D344444" s="60" t="s">
        <v>461</v>
      </c>
      <c r="E344444" s="258"/>
      <c r="F344444" s="106"/>
      <c r="G344444" s="106"/>
      <c r="H344444" s="60"/>
      <c r="I344444" s="60"/>
      <c r="J344444" s="60"/>
      <c r="K344444" s="32"/>
      <c r="L344444" s="32"/>
      <c r="M344444" s="32"/>
      <c r="N344444" s="32"/>
      <c r="O344444" s="32"/>
      <c r="P344444" s="32"/>
      <c r="Q344444" s="32"/>
      <c r="R344444" s="32"/>
      <c r="S344444" s="32"/>
      <c r="T344444" s="60"/>
      <c r="U344444" s="60"/>
      <c r="V344444" s="60"/>
      <c r="W344444" s="60"/>
    </row>
    <row r="344445" spans="1:23" s="56" customFormat="1">
      <c r="A344445" s="60"/>
      <c r="B344445" s="60"/>
      <c r="D344445" s="60" t="s">
        <v>462</v>
      </c>
      <c r="E344445" s="258"/>
      <c r="F344445" s="106"/>
      <c r="G344445" s="106"/>
      <c r="H344445" s="60"/>
      <c r="I344445" s="60"/>
      <c r="J344445" s="60"/>
      <c r="K344445" s="32"/>
      <c r="L344445" s="32"/>
      <c r="M344445" s="32"/>
      <c r="N344445" s="32"/>
      <c r="O344445" s="32"/>
      <c r="P344445" s="32"/>
      <c r="Q344445" s="32"/>
      <c r="R344445" s="32"/>
      <c r="S344445" s="32"/>
      <c r="T344445" s="60"/>
      <c r="U344445" s="60"/>
      <c r="V344445" s="60"/>
      <c r="W344445" s="60"/>
    </row>
    <row r="344446" spans="1:23" s="56" customFormat="1">
      <c r="A344446" s="60"/>
      <c r="B344446" s="60"/>
      <c r="D344446" s="60" t="s">
        <v>463</v>
      </c>
      <c r="E344446" s="258"/>
      <c r="F344446" s="106"/>
      <c r="G344446" s="106"/>
      <c r="H344446" s="60"/>
      <c r="I344446" s="60"/>
      <c r="J344446" s="60"/>
      <c r="K344446" s="32"/>
      <c r="L344446" s="32"/>
      <c r="M344446" s="32"/>
      <c r="N344446" s="32"/>
      <c r="O344446" s="32"/>
      <c r="P344446" s="32"/>
      <c r="Q344446" s="32"/>
      <c r="R344446" s="32"/>
      <c r="S344446" s="32"/>
      <c r="T344446" s="60"/>
      <c r="U344446" s="60"/>
      <c r="V344446" s="60"/>
      <c r="W344446" s="60"/>
    </row>
    <row r="344447" spans="1:23" s="56" customFormat="1">
      <c r="A344447" s="60"/>
      <c r="B344447" s="60"/>
      <c r="D344447" s="60" t="s">
        <v>464</v>
      </c>
      <c r="E344447" s="258"/>
      <c r="F344447" s="106"/>
      <c r="G344447" s="106"/>
      <c r="H344447" s="60"/>
      <c r="I344447" s="60"/>
      <c r="J344447" s="60"/>
      <c r="K344447" s="32"/>
      <c r="L344447" s="32"/>
      <c r="M344447" s="32"/>
      <c r="N344447" s="32"/>
      <c r="O344447" s="32"/>
      <c r="P344447" s="32"/>
      <c r="Q344447" s="32"/>
      <c r="R344447" s="32"/>
      <c r="S344447" s="32"/>
      <c r="T344447" s="60"/>
      <c r="U344447" s="60"/>
      <c r="V344447" s="60"/>
      <c r="W344447" s="60"/>
    </row>
    <row r="344448" spans="1:23" s="56" customFormat="1">
      <c r="A344448" s="60"/>
      <c r="B344448" s="60"/>
      <c r="D344448" s="60" t="s">
        <v>465</v>
      </c>
      <c r="E344448" s="258"/>
      <c r="F344448" s="106"/>
      <c r="G344448" s="106"/>
      <c r="H344448" s="60"/>
      <c r="I344448" s="60"/>
      <c r="J344448" s="60"/>
      <c r="K344448" s="32"/>
      <c r="L344448" s="32"/>
      <c r="M344448" s="32"/>
      <c r="N344448" s="32"/>
      <c r="O344448" s="32"/>
      <c r="P344448" s="32"/>
      <c r="Q344448" s="32"/>
      <c r="R344448" s="32"/>
      <c r="S344448" s="32"/>
      <c r="T344448" s="60"/>
      <c r="U344448" s="60"/>
      <c r="V344448" s="60"/>
      <c r="W344448" s="60"/>
    </row>
    <row r="344449" spans="1:23" s="56" customFormat="1">
      <c r="A344449" s="60"/>
      <c r="B344449" s="60"/>
      <c r="D344449" s="60" t="s">
        <v>466</v>
      </c>
      <c r="E344449" s="258"/>
      <c r="F344449" s="106"/>
      <c r="G344449" s="106"/>
      <c r="H344449" s="60"/>
      <c r="I344449" s="60"/>
      <c r="J344449" s="60"/>
      <c r="K344449" s="32"/>
      <c r="L344449" s="32"/>
      <c r="M344449" s="32"/>
      <c r="N344449" s="32"/>
      <c r="O344449" s="32"/>
      <c r="P344449" s="32"/>
      <c r="Q344449" s="32"/>
      <c r="R344449" s="32"/>
      <c r="S344449" s="32"/>
      <c r="T344449" s="60"/>
      <c r="U344449" s="60"/>
      <c r="V344449" s="60"/>
      <c r="W344449" s="60"/>
    </row>
    <row r="344450" spans="1:23" s="56" customFormat="1">
      <c r="A344450" s="60"/>
      <c r="B344450" s="60"/>
      <c r="D344450" s="60" t="s">
        <v>467</v>
      </c>
      <c r="E344450" s="258"/>
      <c r="F344450" s="106"/>
      <c r="G344450" s="106"/>
      <c r="H344450" s="60"/>
      <c r="I344450" s="60"/>
      <c r="J344450" s="60"/>
      <c r="K344450" s="32"/>
      <c r="L344450" s="32"/>
      <c r="M344450" s="32"/>
      <c r="N344450" s="32"/>
      <c r="O344450" s="32"/>
      <c r="P344450" s="32"/>
      <c r="Q344450" s="32"/>
      <c r="R344450" s="32"/>
      <c r="S344450" s="32"/>
      <c r="T344450" s="60"/>
      <c r="U344450" s="60"/>
      <c r="V344450" s="60"/>
      <c r="W344450" s="60"/>
    </row>
    <row r="344451" spans="1:23" s="56" customFormat="1">
      <c r="A344451" s="60"/>
      <c r="B344451" s="60"/>
      <c r="D344451" s="60" t="s">
        <v>468</v>
      </c>
      <c r="E344451" s="258"/>
      <c r="F344451" s="106"/>
      <c r="G344451" s="106"/>
      <c r="H344451" s="60"/>
      <c r="I344451" s="60"/>
      <c r="J344451" s="60"/>
      <c r="K344451" s="32"/>
      <c r="L344451" s="32"/>
      <c r="M344451" s="32"/>
      <c r="N344451" s="32"/>
      <c r="O344451" s="32"/>
      <c r="P344451" s="32"/>
      <c r="Q344451" s="32"/>
      <c r="R344451" s="32"/>
      <c r="S344451" s="32"/>
      <c r="T344451" s="60"/>
      <c r="U344451" s="60"/>
      <c r="V344451" s="60"/>
      <c r="W344451" s="60"/>
    </row>
    <row r="344452" spans="1:23" s="56" customFormat="1">
      <c r="A344452" s="60"/>
      <c r="B344452" s="60"/>
      <c r="D344452" s="60" t="s">
        <v>469</v>
      </c>
      <c r="E344452" s="258"/>
      <c r="F344452" s="106"/>
      <c r="G344452" s="106"/>
      <c r="H344452" s="60"/>
      <c r="I344452" s="60"/>
      <c r="J344452" s="60"/>
      <c r="K344452" s="32"/>
      <c r="L344452" s="32"/>
      <c r="M344452" s="32"/>
      <c r="N344452" s="32"/>
      <c r="O344452" s="32"/>
      <c r="P344452" s="32"/>
      <c r="Q344452" s="32"/>
      <c r="R344452" s="32"/>
      <c r="S344452" s="32"/>
      <c r="T344452" s="60"/>
      <c r="U344452" s="60"/>
      <c r="V344452" s="60"/>
      <c r="W344452" s="60"/>
    </row>
    <row r="344453" spans="1:23" s="56" customFormat="1">
      <c r="A344453" s="60"/>
      <c r="B344453" s="60"/>
      <c r="D344453" s="60" t="s">
        <v>470</v>
      </c>
      <c r="E344453" s="258"/>
      <c r="F344453" s="106"/>
      <c r="G344453" s="106"/>
      <c r="H344453" s="60"/>
      <c r="I344453" s="60"/>
      <c r="J344453" s="60"/>
      <c r="K344453" s="32"/>
      <c r="L344453" s="32"/>
      <c r="M344453" s="32"/>
      <c r="N344453" s="32"/>
      <c r="O344453" s="32"/>
      <c r="P344453" s="32"/>
      <c r="Q344453" s="32"/>
      <c r="R344453" s="32"/>
      <c r="S344453" s="32"/>
      <c r="T344453" s="60"/>
      <c r="U344453" s="60"/>
      <c r="V344453" s="60"/>
      <c r="W344453" s="60"/>
    </row>
    <row r="344454" spans="1:23" s="56" customFormat="1">
      <c r="A344454" s="60"/>
      <c r="B344454" s="60"/>
      <c r="D344454" s="60" t="s">
        <v>471</v>
      </c>
      <c r="E344454" s="258"/>
      <c r="F344454" s="106"/>
      <c r="G344454" s="106"/>
      <c r="H344454" s="60"/>
      <c r="I344454" s="60"/>
      <c r="J344454" s="60"/>
      <c r="K344454" s="32"/>
      <c r="L344454" s="32"/>
      <c r="M344454" s="32"/>
      <c r="N344454" s="32"/>
      <c r="O344454" s="32"/>
      <c r="P344454" s="32"/>
      <c r="Q344454" s="32"/>
      <c r="R344454" s="32"/>
      <c r="S344454" s="32"/>
      <c r="T344454" s="60"/>
      <c r="U344454" s="60"/>
      <c r="V344454" s="60"/>
      <c r="W344454" s="60"/>
    </row>
    <row r="344455" spans="1:23" s="56" customFormat="1">
      <c r="A344455" s="60"/>
      <c r="B344455" s="60"/>
      <c r="D344455" s="60" t="s">
        <v>472</v>
      </c>
      <c r="E344455" s="258"/>
      <c r="F344455" s="106"/>
      <c r="G344455" s="106"/>
      <c r="H344455" s="60"/>
      <c r="I344455" s="60"/>
      <c r="J344455" s="60"/>
      <c r="K344455" s="32"/>
      <c r="L344455" s="32"/>
      <c r="M344455" s="32"/>
      <c r="N344455" s="32"/>
      <c r="O344455" s="32"/>
      <c r="P344455" s="32"/>
      <c r="Q344455" s="32"/>
      <c r="R344455" s="32"/>
      <c r="S344455" s="32"/>
      <c r="T344455" s="60"/>
      <c r="U344455" s="60"/>
      <c r="V344455" s="60"/>
      <c r="W344455" s="60"/>
    </row>
    <row r="344456" spans="1:23" s="56" customFormat="1">
      <c r="A344456" s="60"/>
      <c r="B344456" s="60"/>
      <c r="D344456" s="60" t="s">
        <v>473</v>
      </c>
      <c r="E344456" s="258"/>
      <c r="F344456" s="106"/>
      <c r="G344456" s="106"/>
      <c r="H344456" s="60"/>
      <c r="I344456" s="60"/>
      <c r="J344456" s="60"/>
      <c r="K344456" s="32"/>
      <c r="L344456" s="32"/>
      <c r="M344456" s="32"/>
      <c r="N344456" s="32"/>
      <c r="O344456" s="32"/>
      <c r="P344456" s="32"/>
      <c r="Q344456" s="32"/>
      <c r="R344456" s="32"/>
      <c r="S344456" s="32"/>
      <c r="T344456" s="60"/>
      <c r="U344456" s="60"/>
      <c r="V344456" s="60"/>
      <c r="W344456" s="60"/>
    </row>
    <row r="344457" spans="1:23" s="56" customFormat="1">
      <c r="A344457" s="60"/>
      <c r="B344457" s="60"/>
      <c r="D344457" s="60" t="s">
        <v>474</v>
      </c>
      <c r="E344457" s="258"/>
      <c r="F344457" s="106"/>
      <c r="G344457" s="106"/>
      <c r="H344457" s="60"/>
      <c r="I344457" s="60"/>
      <c r="J344457" s="60"/>
      <c r="K344457" s="32"/>
      <c r="L344457" s="32"/>
      <c r="M344457" s="32"/>
      <c r="N344457" s="32"/>
      <c r="O344457" s="32"/>
      <c r="P344457" s="32"/>
      <c r="Q344457" s="32"/>
      <c r="R344457" s="32"/>
      <c r="S344457" s="32"/>
      <c r="T344457" s="60"/>
      <c r="U344457" s="60"/>
      <c r="V344457" s="60"/>
      <c r="W344457" s="60"/>
    </row>
    <row r="344458" spans="1:23" s="56" customFormat="1">
      <c r="A344458" s="60"/>
      <c r="B344458" s="60"/>
      <c r="D344458" s="60" t="s">
        <v>475</v>
      </c>
      <c r="E344458" s="258"/>
      <c r="F344458" s="106"/>
      <c r="G344458" s="106"/>
      <c r="H344458" s="60"/>
      <c r="I344458" s="60"/>
      <c r="J344458" s="60"/>
      <c r="K344458" s="32"/>
      <c r="L344458" s="32"/>
      <c r="M344458" s="32"/>
      <c r="N344458" s="32"/>
      <c r="O344458" s="32"/>
      <c r="P344458" s="32"/>
      <c r="Q344458" s="32"/>
      <c r="R344458" s="32"/>
      <c r="S344458" s="32"/>
      <c r="T344458" s="60"/>
      <c r="U344458" s="60"/>
      <c r="V344458" s="60"/>
      <c r="W344458" s="60"/>
    </row>
    <row r="344459" spans="1:23" s="56" customFormat="1">
      <c r="A344459" s="60"/>
      <c r="B344459" s="60"/>
      <c r="D344459" s="60" t="s">
        <v>476</v>
      </c>
      <c r="E344459" s="258"/>
      <c r="F344459" s="106"/>
      <c r="G344459" s="106"/>
      <c r="H344459" s="60"/>
      <c r="I344459" s="60"/>
      <c r="J344459" s="60"/>
      <c r="K344459" s="32"/>
      <c r="L344459" s="32"/>
      <c r="M344459" s="32"/>
      <c r="N344459" s="32"/>
      <c r="O344459" s="32"/>
      <c r="P344459" s="32"/>
      <c r="Q344459" s="32"/>
      <c r="R344459" s="32"/>
      <c r="S344459" s="32"/>
      <c r="T344459" s="60"/>
      <c r="U344459" s="60"/>
      <c r="V344459" s="60"/>
      <c r="W344459" s="60"/>
    </row>
    <row r="344460" spans="1:23" s="56" customFormat="1">
      <c r="A344460" s="60"/>
      <c r="B344460" s="60"/>
      <c r="D344460" s="60" t="s">
        <v>477</v>
      </c>
      <c r="E344460" s="258"/>
      <c r="F344460" s="106"/>
      <c r="G344460" s="106"/>
      <c r="H344460" s="60"/>
      <c r="I344460" s="60"/>
      <c r="J344460" s="60"/>
      <c r="K344460" s="32"/>
      <c r="L344460" s="32"/>
      <c r="M344460" s="32"/>
      <c r="N344460" s="32"/>
      <c r="O344460" s="32"/>
      <c r="P344460" s="32"/>
      <c r="Q344460" s="32"/>
      <c r="R344460" s="32"/>
      <c r="S344460" s="32"/>
      <c r="T344460" s="60"/>
      <c r="U344460" s="60"/>
      <c r="V344460" s="60"/>
      <c r="W344460" s="60"/>
    </row>
    <row r="344461" spans="1:23" s="56" customFormat="1">
      <c r="A344461" s="60"/>
      <c r="B344461" s="60"/>
      <c r="D344461" s="60" t="s">
        <v>478</v>
      </c>
      <c r="E344461" s="258"/>
      <c r="F344461" s="106"/>
      <c r="G344461" s="106"/>
      <c r="H344461" s="60"/>
      <c r="I344461" s="60"/>
      <c r="J344461" s="60"/>
      <c r="K344461" s="32"/>
      <c r="L344461" s="32"/>
      <c r="M344461" s="32"/>
      <c r="N344461" s="32"/>
      <c r="O344461" s="32"/>
      <c r="P344461" s="32"/>
      <c r="Q344461" s="32"/>
      <c r="R344461" s="32"/>
      <c r="S344461" s="32"/>
      <c r="T344461" s="60"/>
      <c r="U344461" s="60"/>
      <c r="V344461" s="60"/>
      <c r="W344461" s="60"/>
    </row>
    <row r="344462" spans="1:23" s="56" customFormat="1">
      <c r="A344462" s="60"/>
      <c r="B344462" s="60"/>
      <c r="D344462" s="60" t="s">
        <v>479</v>
      </c>
      <c r="E344462" s="258"/>
      <c r="F344462" s="106"/>
      <c r="G344462" s="106"/>
      <c r="H344462" s="60"/>
      <c r="I344462" s="60"/>
      <c r="J344462" s="60"/>
      <c r="K344462" s="32"/>
      <c r="L344462" s="32"/>
      <c r="M344462" s="32"/>
      <c r="N344462" s="32"/>
      <c r="O344462" s="32"/>
      <c r="P344462" s="32"/>
      <c r="Q344462" s="32"/>
      <c r="R344462" s="32"/>
      <c r="S344462" s="32"/>
      <c r="T344462" s="60"/>
      <c r="U344462" s="60"/>
      <c r="V344462" s="60"/>
      <c r="W344462" s="60"/>
    </row>
    <row r="344463" spans="1:23" s="56" customFormat="1">
      <c r="A344463" s="60"/>
      <c r="B344463" s="60"/>
      <c r="D344463" s="60" t="s">
        <v>480</v>
      </c>
      <c r="E344463" s="258"/>
      <c r="F344463" s="106"/>
      <c r="G344463" s="106"/>
      <c r="H344463" s="60"/>
      <c r="I344463" s="60"/>
      <c r="J344463" s="60"/>
      <c r="K344463" s="32"/>
      <c r="L344463" s="32"/>
      <c r="M344463" s="32"/>
      <c r="N344463" s="32"/>
      <c r="O344463" s="32"/>
      <c r="P344463" s="32"/>
      <c r="Q344463" s="32"/>
      <c r="R344463" s="32"/>
      <c r="S344463" s="32"/>
      <c r="T344463" s="60"/>
      <c r="U344463" s="60"/>
      <c r="V344463" s="60"/>
      <c r="W344463" s="60"/>
    </row>
    <row r="344464" spans="1:23" s="56" customFormat="1">
      <c r="A344464" s="60"/>
      <c r="B344464" s="60"/>
      <c r="D344464" s="60" t="s">
        <v>481</v>
      </c>
      <c r="E344464" s="258"/>
      <c r="F344464" s="106"/>
      <c r="G344464" s="106"/>
      <c r="H344464" s="60"/>
      <c r="I344464" s="60"/>
      <c r="J344464" s="60"/>
      <c r="K344464" s="32"/>
      <c r="L344464" s="32"/>
      <c r="M344464" s="32"/>
      <c r="N344464" s="32"/>
      <c r="O344464" s="32"/>
      <c r="P344464" s="32"/>
      <c r="Q344464" s="32"/>
      <c r="R344464" s="32"/>
      <c r="S344464" s="32"/>
      <c r="T344464" s="60"/>
      <c r="U344464" s="60"/>
      <c r="V344464" s="60"/>
      <c r="W344464" s="60"/>
    </row>
    <row r="344465" spans="1:23" s="56" customFormat="1">
      <c r="A344465" s="60"/>
      <c r="B344465" s="60"/>
      <c r="D344465" s="60" t="s">
        <v>482</v>
      </c>
      <c r="E344465" s="258"/>
      <c r="F344465" s="106"/>
      <c r="G344465" s="106"/>
      <c r="H344465" s="60"/>
      <c r="I344465" s="60"/>
      <c r="J344465" s="60"/>
      <c r="K344465" s="32"/>
      <c r="L344465" s="32"/>
      <c r="M344465" s="32"/>
      <c r="N344465" s="32"/>
      <c r="O344465" s="32"/>
      <c r="P344465" s="32"/>
      <c r="Q344465" s="32"/>
      <c r="R344465" s="32"/>
      <c r="S344465" s="32"/>
      <c r="T344465" s="60"/>
      <c r="U344465" s="60"/>
      <c r="V344465" s="60"/>
      <c r="W344465" s="60"/>
    </row>
    <row r="344466" spans="1:23" s="56" customFormat="1">
      <c r="A344466" s="60"/>
      <c r="B344466" s="60"/>
      <c r="D344466" s="60" t="s">
        <v>483</v>
      </c>
      <c r="E344466" s="258"/>
      <c r="F344466" s="106"/>
      <c r="G344466" s="106"/>
      <c r="H344466" s="60"/>
      <c r="I344466" s="60"/>
      <c r="J344466" s="60"/>
      <c r="K344466" s="32"/>
      <c r="L344466" s="32"/>
      <c r="M344466" s="32"/>
      <c r="N344466" s="32"/>
      <c r="O344466" s="32"/>
      <c r="P344466" s="32"/>
      <c r="Q344466" s="32"/>
      <c r="R344466" s="32"/>
      <c r="S344466" s="32"/>
      <c r="T344466" s="60"/>
      <c r="U344466" s="60"/>
      <c r="V344466" s="60"/>
      <c r="W344466" s="60"/>
    </row>
    <row r="344467" spans="1:23" s="56" customFormat="1">
      <c r="A344467" s="60"/>
      <c r="B344467" s="60"/>
      <c r="D344467" s="60" t="s">
        <v>484</v>
      </c>
      <c r="E344467" s="258"/>
      <c r="F344467" s="106"/>
      <c r="G344467" s="106"/>
      <c r="H344467" s="60"/>
      <c r="I344467" s="60"/>
      <c r="J344467" s="60"/>
      <c r="K344467" s="32"/>
      <c r="L344467" s="32"/>
      <c r="M344467" s="32"/>
      <c r="N344467" s="32"/>
      <c r="O344467" s="32"/>
      <c r="P344467" s="32"/>
      <c r="Q344467" s="32"/>
      <c r="R344467" s="32"/>
      <c r="S344467" s="32"/>
      <c r="T344467" s="60"/>
      <c r="U344467" s="60"/>
      <c r="V344467" s="60"/>
      <c r="W344467" s="60"/>
    </row>
    <row r="344468" spans="1:23" s="56" customFormat="1">
      <c r="A344468" s="60"/>
      <c r="B344468" s="60"/>
      <c r="D344468" s="60" t="s">
        <v>485</v>
      </c>
      <c r="E344468" s="258"/>
      <c r="F344468" s="106"/>
      <c r="G344468" s="106"/>
      <c r="H344468" s="60"/>
      <c r="I344468" s="60"/>
      <c r="J344468" s="60"/>
      <c r="K344468" s="32"/>
      <c r="L344468" s="32"/>
      <c r="M344468" s="32"/>
      <c r="N344468" s="32"/>
      <c r="O344468" s="32"/>
      <c r="P344468" s="32"/>
      <c r="Q344468" s="32"/>
      <c r="R344468" s="32"/>
      <c r="S344468" s="32"/>
      <c r="T344468" s="60"/>
      <c r="U344468" s="60"/>
      <c r="V344468" s="60"/>
      <c r="W344468" s="60"/>
    </row>
    <row r="344469" spans="1:23" s="56" customFormat="1">
      <c r="A344469" s="60"/>
      <c r="B344469" s="60"/>
      <c r="D344469" s="60" t="s">
        <v>486</v>
      </c>
      <c r="E344469" s="258"/>
      <c r="F344469" s="106"/>
      <c r="G344469" s="106"/>
      <c r="H344469" s="60"/>
      <c r="I344469" s="60"/>
      <c r="J344469" s="60"/>
      <c r="K344469" s="32"/>
      <c r="L344469" s="32"/>
      <c r="M344469" s="32"/>
      <c r="N344469" s="32"/>
      <c r="O344469" s="32"/>
      <c r="P344469" s="32"/>
      <c r="Q344469" s="32"/>
      <c r="R344469" s="32"/>
      <c r="S344469" s="32"/>
      <c r="T344469" s="60"/>
      <c r="U344469" s="60"/>
      <c r="V344469" s="60"/>
      <c r="W344469" s="60"/>
    </row>
    <row r="344470" spans="1:23" s="56" customFormat="1">
      <c r="A344470" s="60"/>
      <c r="B344470" s="60"/>
      <c r="D344470" s="60" t="s">
        <v>487</v>
      </c>
      <c r="E344470" s="258"/>
      <c r="F344470" s="106"/>
      <c r="G344470" s="106"/>
      <c r="H344470" s="60"/>
      <c r="I344470" s="60"/>
      <c r="J344470" s="60"/>
      <c r="K344470" s="32"/>
      <c r="L344470" s="32"/>
      <c r="M344470" s="32"/>
      <c r="N344470" s="32"/>
      <c r="O344470" s="32"/>
      <c r="P344470" s="32"/>
      <c r="Q344470" s="32"/>
      <c r="R344470" s="32"/>
      <c r="S344470" s="32"/>
      <c r="T344470" s="60"/>
      <c r="U344470" s="60"/>
      <c r="V344470" s="60"/>
      <c r="W344470" s="60"/>
    </row>
    <row r="344471" spans="1:23" s="56" customFormat="1">
      <c r="A344471" s="60"/>
      <c r="B344471" s="60"/>
      <c r="D344471" s="60" t="s">
        <v>488</v>
      </c>
      <c r="E344471" s="258"/>
      <c r="F344471" s="106"/>
      <c r="G344471" s="106"/>
      <c r="H344471" s="60"/>
      <c r="I344471" s="60"/>
      <c r="J344471" s="60"/>
      <c r="K344471" s="32"/>
      <c r="L344471" s="32"/>
      <c r="M344471" s="32"/>
      <c r="N344471" s="32"/>
      <c r="O344471" s="32"/>
      <c r="P344471" s="32"/>
      <c r="Q344471" s="32"/>
      <c r="R344471" s="32"/>
      <c r="S344471" s="32"/>
      <c r="T344471" s="60"/>
      <c r="U344471" s="60"/>
      <c r="V344471" s="60"/>
      <c r="W344471" s="60"/>
    </row>
    <row r="344472" spans="1:23" s="56" customFormat="1">
      <c r="A344472" s="60"/>
      <c r="B344472" s="60"/>
      <c r="D344472" s="60" t="s">
        <v>489</v>
      </c>
      <c r="E344472" s="258"/>
      <c r="F344472" s="106"/>
      <c r="G344472" s="106"/>
      <c r="H344472" s="60"/>
      <c r="I344472" s="60"/>
      <c r="J344472" s="60"/>
      <c r="K344472" s="32"/>
      <c r="L344472" s="32"/>
      <c r="M344472" s="32"/>
      <c r="N344472" s="32"/>
      <c r="O344472" s="32"/>
      <c r="P344472" s="32"/>
      <c r="Q344472" s="32"/>
      <c r="R344472" s="32"/>
      <c r="S344472" s="32"/>
      <c r="T344472" s="60"/>
      <c r="U344472" s="60"/>
      <c r="V344472" s="60"/>
      <c r="W344472" s="60"/>
    </row>
    <row r="344473" spans="1:23" s="56" customFormat="1">
      <c r="A344473" s="60"/>
      <c r="B344473" s="60"/>
      <c r="D344473" s="60" t="s">
        <v>490</v>
      </c>
      <c r="E344473" s="258"/>
      <c r="F344473" s="106"/>
      <c r="G344473" s="106"/>
      <c r="H344473" s="60"/>
      <c r="I344473" s="60"/>
      <c r="J344473" s="60"/>
      <c r="K344473" s="32"/>
      <c r="L344473" s="32"/>
      <c r="M344473" s="32"/>
      <c r="N344473" s="32"/>
      <c r="O344473" s="32"/>
      <c r="P344473" s="32"/>
      <c r="Q344473" s="32"/>
      <c r="R344473" s="32"/>
      <c r="S344473" s="32"/>
      <c r="T344473" s="60"/>
      <c r="U344473" s="60"/>
      <c r="V344473" s="60"/>
      <c r="W344473" s="60"/>
    </row>
    <row r="344474" spans="1:23" s="56" customFormat="1">
      <c r="A344474" s="60"/>
      <c r="B344474" s="60"/>
      <c r="D344474" s="60" t="s">
        <v>491</v>
      </c>
      <c r="E344474" s="258"/>
      <c r="F344474" s="106"/>
      <c r="G344474" s="106"/>
      <c r="H344474" s="60"/>
      <c r="I344474" s="60"/>
      <c r="J344474" s="60"/>
      <c r="K344474" s="32"/>
      <c r="L344474" s="32"/>
      <c r="M344474" s="32"/>
      <c r="N344474" s="32"/>
      <c r="O344474" s="32"/>
      <c r="P344474" s="32"/>
      <c r="Q344474" s="32"/>
      <c r="R344474" s="32"/>
      <c r="S344474" s="32"/>
      <c r="T344474" s="60"/>
      <c r="U344474" s="60"/>
      <c r="V344474" s="60"/>
      <c r="W344474" s="60"/>
    </row>
    <row r="344475" spans="1:23" s="56" customFormat="1">
      <c r="A344475" s="60"/>
      <c r="B344475" s="60"/>
      <c r="D344475" s="60" t="s">
        <v>492</v>
      </c>
      <c r="E344475" s="258"/>
      <c r="F344475" s="106"/>
      <c r="G344475" s="106"/>
      <c r="H344475" s="60"/>
      <c r="I344475" s="60"/>
      <c r="J344475" s="60"/>
      <c r="K344475" s="32"/>
      <c r="L344475" s="32"/>
      <c r="M344475" s="32"/>
      <c r="N344475" s="32"/>
      <c r="O344475" s="32"/>
      <c r="P344475" s="32"/>
      <c r="Q344475" s="32"/>
      <c r="R344475" s="32"/>
      <c r="S344475" s="32"/>
      <c r="T344475" s="60"/>
      <c r="U344475" s="60"/>
      <c r="V344475" s="60"/>
      <c r="W344475" s="60"/>
    </row>
    <row r="344476" spans="1:23" s="56" customFormat="1">
      <c r="A344476" s="60"/>
      <c r="B344476" s="60"/>
      <c r="D344476" s="60" t="s">
        <v>493</v>
      </c>
      <c r="E344476" s="258"/>
      <c r="F344476" s="106"/>
      <c r="G344476" s="106"/>
      <c r="H344476" s="60"/>
      <c r="I344476" s="60"/>
      <c r="J344476" s="60"/>
      <c r="K344476" s="32"/>
      <c r="L344476" s="32"/>
      <c r="M344476" s="32"/>
      <c r="N344476" s="32"/>
      <c r="O344476" s="32"/>
      <c r="P344476" s="32"/>
      <c r="Q344476" s="32"/>
      <c r="R344476" s="32"/>
      <c r="S344476" s="32"/>
      <c r="T344476" s="60"/>
      <c r="U344476" s="60"/>
      <c r="V344476" s="60"/>
      <c r="W344476" s="60"/>
    </row>
    <row r="344477" spans="1:23" s="56" customFormat="1">
      <c r="A344477" s="60"/>
      <c r="B344477" s="60"/>
      <c r="D344477" s="60" t="s">
        <v>494</v>
      </c>
      <c r="E344477" s="258"/>
      <c r="F344477" s="106"/>
      <c r="G344477" s="106"/>
      <c r="H344477" s="60"/>
      <c r="I344477" s="60"/>
      <c r="J344477" s="60"/>
      <c r="K344477" s="32"/>
      <c r="L344477" s="32"/>
      <c r="M344477" s="32"/>
      <c r="N344477" s="32"/>
      <c r="O344477" s="32"/>
      <c r="P344477" s="32"/>
      <c r="Q344477" s="32"/>
      <c r="R344477" s="32"/>
      <c r="S344477" s="32"/>
      <c r="T344477" s="60"/>
      <c r="U344477" s="60"/>
      <c r="V344477" s="60"/>
      <c r="W344477" s="60"/>
    </row>
    <row r="344478" spans="1:23" s="56" customFormat="1">
      <c r="A344478" s="60"/>
      <c r="B344478" s="60"/>
      <c r="D344478" s="60" t="s">
        <v>495</v>
      </c>
      <c r="E344478" s="258"/>
      <c r="F344478" s="106"/>
      <c r="G344478" s="106"/>
      <c r="H344478" s="60"/>
      <c r="I344478" s="60"/>
      <c r="J344478" s="60"/>
      <c r="K344478" s="32"/>
      <c r="L344478" s="32"/>
      <c r="M344478" s="32"/>
      <c r="N344478" s="32"/>
      <c r="O344478" s="32"/>
      <c r="P344478" s="32"/>
      <c r="Q344478" s="32"/>
      <c r="R344478" s="32"/>
      <c r="S344478" s="32"/>
      <c r="T344478" s="60"/>
      <c r="U344478" s="60"/>
      <c r="V344478" s="60"/>
      <c r="W344478" s="60"/>
    </row>
    <row r="344479" spans="1:23" s="56" customFormat="1">
      <c r="A344479" s="60"/>
      <c r="B344479" s="60"/>
      <c r="D344479" s="60" t="s">
        <v>496</v>
      </c>
      <c r="E344479" s="258"/>
      <c r="F344479" s="106"/>
      <c r="G344479" s="106"/>
      <c r="H344479" s="60"/>
      <c r="I344479" s="60"/>
      <c r="J344479" s="60"/>
      <c r="K344479" s="32"/>
      <c r="L344479" s="32"/>
      <c r="M344479" s="32"/>
      <c r="N344479" s="32"/>
      <c r="O344479" s="32"/>
      <c r="P344479" s="32"/>
      <c r="Q344479" s="32"/>
      <c r="R344479" s="32"/>
      <c r="S344479" s="32"/>
      <c r="T344479" s="60"/>
      <c r="U344479" s="60"/>
      <c r="V344479" s="60"/>
      <c r="W344479" s="60"/>
    </row>
    <row r="344480" spans="1:23" s="56" customFormat="1">
      <c r="A344480" s="60"/>
      <c r="B344480" s="60"/>
      <c r="D344480" s="60" t="s">
        <v>497</v>
      </c>
      <c r="E344480" s="258"/>
      <c r="F344480" s="106"/>
      <c r="G344480" s="106"/>
      <c r="H344480" s="60"/>
      <c r="I344480" s="60"/>
      <c r="J344480" s="60"/>
      <c r="K344480" s="32"/>
      <c r="L344480" s="32"/>
      <c r="M344480" s="32"/>
      <c r="N344480" s="32"/>
      <c r="O344480" s="32"/>
      <c r="P344480" s="32"/>
      <c r="Q344480" s="32"/>
      <c r="R344480" s="32"/>
      <c r="S344480" s="32"/>
      <c r="T344480" s="60"/>
      <c r="U344480" s="60"/>
      <c r="V344480" s="60"/>
      <c r="W344480" s="60"/>
    </row>
    <row r="344481" spans="1:23" s="56" customFormat="1">
      <c r="A344481" s="60"/>
      <c r="B344481" s="60"/>
      <c r="D344481" s="60" t="s">
        <v>498</v>
      </c>
      <c r="E344481" s="258"/>
      <c r="F344481" s="106"/>
      <c r="G344481" s="106"/>
      <c r="H344481" s="60"/>
      <c r="I344481" s="60"/>
      <c r="J344481" s="60"/>
      <c r="K344481" s="32"/>
      <c r="L344481" s="32"/>
      <c r="M344481" s="32"/>
      <c r="N344481" s="32"/>
      <c r="O344481" s="32"/>
      <c r="P344481" s="32"/>
      <c r="Q344481" s="32"/>
      <c r="R344481" s="32"/>
      <c r="S344481" s="32"/>
      <c r="T344481" s="60"/>
      <c r="U344481" s="60"/>
      <c r="V344481" s="60"/>
      <c r="W344481" s="60"/>
    </row>
    <row r="344482" spans="1:23" s="56" customFormat="1">
      <c r="A344482" s="60"/>
      <c r="B344482" s="60"/>
      <c r="D344482" s="60" t="s">
        <v>499</v>
      </c>
      <c r="E344482" s="258"/>
      <c r="F344482" s="106"/>
      <c r="G344482" s="106"/>
      <c r="H344482" s="60"/>
      <c r="I344482" s="60"/>
      <c r="J344482" s="60"/>
      <c r="K344482" s="32"/>
      <c r="L344482" s="32"/>
      <c r="M344482" s="32"/>
      <c r="N344482" s="32"/>
      <c r="O344482" s="32"/>
      <c r="P344482" s="32"/>
      <c r="Q344482" s="32"/>
      <c r="R344482" s="32"/>
      <c r="S344482" s="32"/>
      <c r="T344482" s="60"/>
      <c r="U344482" s="60"/>
      <c r="V344482" s="60"/>
      <c r="W344482" s="60"/>
    </row>
    <row r="344483" spans="1:23" s="56" customFormat="1">
      <c r="A344483" s="60"/>
      <c r="B344483" s="60"/>
      <c r="D344483" s="60" t="s">
        <v>500</v>
      </c>
      <c r="E344483" s="258"/>
      <c r="F344483" s="106"/>
      <c r="G344483" s="106"/>
      <c r="H344483" s="60"/>
      <c r="I344483" s="60"/>
      <c r="J344483" s="60"/>
      <c r="K344483" s="32"/>
      <c r="L344483" s="32"/>
      <c r="M344483" s="32"/>
      <c r="N344483" s="32"/>
      <c r="O344483" s="32"/>
      <c r="P344483" s="32"/>
      <c r="Q344483" s="32"/>
      <c r="R344483" s="32"/>
      <c r="S344483" s="32"/>
      <c r="T344483" s="60"/>
      <c r="U344483" s="60"/>
      <c r="V344483" s="60"/>
      <c r="W344483" s="60"/>
    </row>
    <row r="344484" spans="1:23" s="56" customFormat="1">
      <c r="A344484" s="60"/>
      <c r="B344484" s="60"/>
      <c r="D344484" s="60" t="s">
        <v>501</v>
      </c>
      <c r="E344484" s="258"/>
      <c r="F344484" s="106"/>
      <c r="G344484" s="106"/>
      <c r="H344484" s="60"/>
      <c r="I344484" s="60"/>
      <c r="J344484" s="60"/>
      <c r="K344484" s="32"/>
      <c r="L344484" s="32"/>
      <c r="M344484" s="32"/>
      <c r="N344484" s="32"/>
      <c r="O344484" s="32"/>
      <c r="P344484" s="32"/>
      <c r="Q344484" s="32"/>
      <c r="R344484" s="32"/>
      <c r="S344484" s="32"/>
      <c r="T344484" s="60"/>
      <c r="U344484" s="60"/>
      <c r="V344484" s="60"/>
      <c r="W344484" s="60"/>
    </row>
    <row r="344485" spans="1:23" s="56" customFormat="1">
      <c r="A344485" s="60"/>
      <c r="B344485" s="60"/>
      <c r="D344485" s="60" t="s">
        <v>502</v>
      </c>
      <c r="E344485" s="258"/>
      <c r="F344485" s="106"/>
      <c r="G344485" s="106"/>
      <c r="H344485" s="60"/>
      <c r="I344485" s="60"/>
      <c r="J344485" s="60"/>
      <c r="K344485" s="32"/>
      <c r="L344485" s="32"/>
      <c r="M344485" s="32"/>
      <c r="N344485" s="32"/>
      <c r="O344485" s="32"/>
      <c r="P344485" s="32"/>
      <c r="Q344485" s="32"/>
      <c r="R344485" s="32"/>
      <c r="S344485" s="32"/>
      <c r="T344485" s="60"/>
      <c r="U344485" s="60"/>
      <c r="V344485" s="60"/>
      <c r="W344485" s="60"/>
    </row>
    <row r="344486" spans="1:23" s="56" customFormat="1">
      <c r="A344486" s="60"/>
      <c r="B344486" s="60"/>
      <c r="D344486" s="60" t="s">
        <v>503</v>
      </c>
      <c r="E344486" s="258"/>
      <c r="F344486" s="106"/>
      <c r="G344486" s="106"/>
      <c r="H344486" s="60"/>
      <c r="I344486" s="60"/>
      <c r="J344486" s="60"/>
      <c r="K344486" s="32"/>
      <c r="L344486" s="32"/>
      <c r="M344486" s="32"/>
      <c r="N344486" s="32"/>
      <c r="O344486" s="32"/>
      <c r="P344486" s="32"/>
      <c r="Q344486" s="32"/>
      <c r="R344486" s="32"/>
      <c r="S344486" s="32"/>
      <c r="T344486" s="60"/>
      <c r="U344486" s="60"/>
      <c r="V344486" s="60"/>
      <c r="W344486" s="60"/>
    </row>
    <row r="344487" spans="1:23" s="56" customFormat="1">
      <c r="A344487" s="60"/>
      <c r="B344487" s="60"/>
      <c r="D344487" s="60" t="s">
        <v>504</v>
      </c>
      <c r="E344487" s="258"/>
      <c r="F344487" s="106"/>
      <c r="G344487" s="106"/>
      <c r="H344487" s="60"/>
      <c r="I344487" s="60"/>
      <c r="J344487" s="60"/>
      <c r="K344487" s="32"/>
      <c r="L344487" s="32"/>
      <c r="M344487" s="32"/>
      <c r="N344487" s="32"/>
      <c r="O344487" s="32"/>
      <c r="P344487" s="32"/>
      <c r="Q344487" s="32"/>
      <c r="R344487" s="32"/>
      <c r="S344487" s="32"/>
      <c r="T344487" s="60"/>
      <c r="U344487" s="60"/>
      <c r="V344487" s="60"/>
      <c r="W344487" s="60"/>
    </row>
    <row r="344488" spans="1:23" s="56" customFormat="1">
      <c r="A344488" s="60"/>
      <c r="B344488" s="60"/>
      <c r="D344488" s="60" t="s">
        <v>505</v>
      </c>
      <c r="E344488" s="258"/>
      <c r="F344488" s="106"/>
      <c r="G344488" s="106"/>
      <c r="H344488" s="60"/>
      <c r="I344488" s="60"/>
      <c r="J344488" s="60"/>
      <c r="K344488" s="32"/>
      <c r="L344488" s="32"/>
      <c r="M344488" s="32"/>
      <c r="N344488" s="32"/>
      <c r="O344488" s="32"/>
      <c r="P344488" s="32"/>
      <c r="Q344488" s="32"/>
      <c r="R344488" s="32"/>
      <c r="S344488" s="32"/>
      <c r="T344488" s="60"/>
      <c r="U344488" s="60"/>
      <c r="V344488" s="60"/>
      <c r="W344488" s="60"/>
    </row>
    <row r="344489" spans="1:23" s="56" customFormat="1">
      <c r="A344489" s="60"/>
      <c r="B344489" s="60"/>
      <c r="D344489" s="60" t="s">
        <v>506</v>
      </c>
      <c r="E344489" s="258"/>
      <c r="F344489" s="106"/>
      <c r="G344489" s="106"/>
      <c r="H344489" s="60"/>
      <c r="I344489" s="60"/>
      <c r="J344489" s="60"/>
      <c r="K344489" s="32"/>
      <c r="L344489" s="32"/>
      <c r="M344489" s="32"/>
      <c r="N344489" s="32"/>
      <c r="O344489" s="32"/>
      <c r="P344489" s="32"/>
      <c r="Q344489" s="32"/>
      <c r="R344489" s="32"/>
      <c r="S344489" s="32"/>
      <c r="T344489" s="60"/>
      <c r="U344489" s="60"/>
      <c r="V344489" s="60"/>
      <c r="W344489" s="60"/>
    </row>
    <row r="344490" spans="1:23" s="56" customFormat="1">
      <c r="A344490" s="60"/>
      <c r="B344490" s="60"/>
      <c r="D344490" s="60" t="s">
        <v>507</v>
      </c>
      <c r="E344490" s="258"/>
      <c r="F344490" s="106"/>
      <c r="G344490" s="106"/>
      <c r="H344490" s="60"/>
      <c r="I344490" s="60"/>
      <c r="J344490" s="60"/>
      <c r="K344490" s="32"/>
      <c r="L344490" s="32"/>
      <c r="M344490" s="32"/>
      <c r="N344490" s="32"/>
      <c r="O344490" s="32"/>
      <c r="P344490" s="32"/>
      <c r="Q344490" s="32"/>
      <c r="R344490" s="32"/>
      <c r="S344490" s="32"/>
      <c r="T344490" s="60"/>
      <c r="U344490" s="60"/>
      <c r="V344490" s="60"/>
      <c r="W344490" s="60"/>
    </row>
    <row r="344491" spans="1:23" s="56" customFormat="1">
      <c r="A344491" s="60"/>
      <c r="B344491" s="60"/>
      <c r="D344491" s="60" t="s">
        <v>508</v>
      </c>
      <c r="E344491" s="258"/>
      <c r="F344491" s="106"/>
      <c r="G344491" s="106"/>
      <c r="H344491" s="60"/>
      <c r="I344491" s="60"/>
      <c r="J344491" s="60"/>
      <c r="K344491" s="32"/>
      <c r="L344491" s="32"/>
      <c r="M344491" s="32"/>
      <c r="N344491" s="32"/>
      <c r="O344491" s="32"/>
      <c r="P344491" s="32"/>
      <c r="Q344491" s="32"/>
      <c r="R344491" s="32"/>
      <c r="S344491" s="32"/>
      <c r="T344491" s="60"/>
      <c r="U344491" s="60"/>
      <c r="V344491" s="60"/>
      <c r="W344491" s="60"/>
    </row>
    <row r="344492" spans="1:23" s="56" customFormat="1">
      <c r="A344492" s="60"/>
      <c r="B344492" s="60"/>
      <c r="D344492" s="60" t="s">
        <v>509</v>
      </c>
      <c r="E344492" s="258"/>
      <c r="F344492" s="106"/>
      <c r="G344492" s="106"/>
      <c r="H344492" s="60"/>
      <c r="I344492" s="60"/>
      <c r="J344492" s="60"/>
      <c r="K344492" s="32"/>
      <c r="L344492" s="32"/>
      <c r="M344492" s="32"/>
      <c r="N344492" s="32"/>
      <c r="O344492" s="32"/>
      <c r="P344492" s="32"/>
      <c r="Q344492" s="32"/>
      <c r="R344492" s="32"/>
      <c r="S344492" s="32"/>
      <c r="T344492" s="60"/>
      <c r="U344492" s="60"/>
      <c r="V344492" s="60"/>
      <c r="W344492" s="60"/>
    </row>
    <row r="344493" spans="1:23" s="56" customFormat="1">
      <c r="A344493" s="60"/>
      <c r="B344493" s="60"/>
      <c r="D344493" s="60" t="s">
        <v>510</v>
      </c>
      <c r="E344493" s="258"/>
      <c r="F344493" s="106"/>
      <c r="G344493" s="106"/>
      <c r="H344493" s="60"/>
      <c r="I344493" s="60"/>
      <c r="J344493" s="60"/>
      <c r="K344493" s="32"/>
      <c r="L344493" s="32"/>
      <c r="M344493" s="32"/>
      <c r="N344493" s="32"/>
      <c r="O344493" s="32"/>
      <c r="P344493" s="32"/>
      <c r="Q344493" s="32"/>
      <c r="R344493" s="32"/>
      <c r="S344493" s="32"/>
      <c r="T344493" s="60"/>
      <c r="U344493" s="60"/>
      <c r="V344493" s="60"/>
      <c r="W344493" s="60"/>
    </row>
    <row r="344494" spans="1:23" s="56" customFormat="1">
      <c r="A344494" s="60"/>
      <c r="B344494" s="60"/>
      <c r="D344494" s="60" t="s">
        <v>511</v>
      </c>
      <c r="E344494" s="258"/>
      <c r="F344494" s="106"/>
      <c r="G344494" s="106"/>
      <c r="H344494" s="60"/>
      <c r="I344494" s="60"/>
      <c r="J344494" s="60"/>
      <c r="K344494" s="32"/>
      <c r="L344494" s="32"/>
      <c r="M344494" s="32"/>
      <c r="N344494" s="32"/>
      <c r="O344494" s="32"/>
      <c r="P344494" s="32"/>
      <c r="Q344494" s="32"/>
      <c r="R344494" s="32"/>
      <c r="S344494" s="32"/>
      <c r="T344494" s="60"/>
      <c r="U344494" s="60"/>
      <c r="V344494" s="60"/>
      <c r="W344494" s="60"/>
    </row>
    <row r="344495" spans="1:23" s="56" customFormat="1">
      <c r="A344495" s="60"/>
      <c r="B344495" s="60"/>
      <c r="D344495" s="60" t="s">
        <v>512</v>
      </c>
      <c r="E344495" s="258"/>
      <c r="F344495" s="106"/>
      <c r="G344495" s="106"/>
      <c r="H344495" s="60"/>
      <c r="I344495" s="60"/>
      <c r="J344495" s="60"/>
      <c r="K344495" s="32"/>
      <c r="L344495" s="32"/>
      <c r="M344495" s="32"/>
      <c r="N344495" s="32"/>
      <c r="O344495" s="32"/>
      <c r="P344495" s="32"/>
      <c r="Q344495" s="32"/>
      <c r="R344495" s="32"/>
      <c r="S344495" s="32"/>
      <c r="T344495" s="60"/>
      <c r="U344495" s="60"/>
      <c r="V344495" s="60"/>
      <c r="W344495" s="60"/>
    </row>
    <row r="344496" spans="1:23" s="56" customFormat="1">
      <c r="A344496" s="60"/>
      <c r="B344496" s="60"/>
      <c r="D344496" s="60" t="s">
        <v>513</v>
      </c>
      <c r="E344496" s="258"/>
      <c r="F344496" s="106"/>
      <c r="G344496" s="106"/>
      <c r="H344496" s="60"/>
      <c r="I344496" s="60"/>
      <c r="J344496" s="60"/>
      <c r="K344496" s="32"/>
      <c r="L344496" s="32"/>
      <c r="M344496" s="32"/>
      <c r="N344496" s="32"/>
      <c r="O344496" s="32"/>
      <c r="P344496" s="32"/>
      <c r="Q344496" s="32"/>
      <c r="R344496" s="32"/>
      <c r="S344496" s="32"/>
      <c r="T344496" s="60"/>
      <c r="U344496" s="60"/>
      <c r="V344496" s="60"/>
      <c r="W344496" s="60"/>
    </row>
    <row r="344497" spans="1:23" s="56" customFormat="1">
      <c r="A344497" s="60"/>
      <c r="B344497" s="60"/>
      <c r="D344497" s="60" t="s">
        <v>514</v>
      </c>
      <c r="E344497" s="258"/>
      <c r="F344497" s="106"/>
      <c r="G344497" s="106"/>
      <c r="H344497" s="60"/>
      <c r="I344497" s="60"/>
      <c r="J344497" s="60"/>
      <c r="K344497" s="32"/>
      <c r="L344497" s="32"/>
      <c r="M344497" s="32"/>
      <c r="N344497" s="32"/>
      <c r="O344497" s="32"/>
      <c r="P344497" s="32"/>
      <c r="Q344497" s="32"/>
      <c r="R344497" s="32"/>
      <c r="S344497" s="32"/>
      <c r="T344497" s="60"/>
      <c r="U344497" s="60"/>
      <c r="V344497" s="60"/>
      <c r="W344497" s="60"/>
    </row>
    <row r="344498" spans="1:23" s="56" customFormat="1">
      <c r="A344498" s="60"/>
      <c r="B344498" s="60"/>
      <c r="D344498" s="60" t="s">
        <v>515</v>
      </c>
      <c r="E344498" s="258"/>
      <c r="F344498" s="106"/>
      <c r="G344498" s="106"/>
      <c r="H344498" s="60"/>
      <c r="I344498" s="60"/>
      <c r="J344498" s="60"/>
      <c r="K344498" s="32"/>
      <c r="L344498" s="32"/>
      <c r="M344498" s="32"/>
      <c r="N344498" s="32"/>
      <c r="O344498" s="32"/>
      <c r="P344498" s="32"/>
      <c r="Q344498" s="32"/>
      <c r="R344498" s="32"/>
      <c r="S344498" s="32"/>
      <c r="T344498" s="60"/>
      <c r="U344498" s="60"/>
      <c r="V344498" s="60"/>
      <c r="W344498" s="60"/>
    </row>
    <row r="344499" spans="1:23" s="56" customFormat="1">
      <c r="A344499" s="60"/>
      <c r="B344499" s="60"/>
      <c r="D344499" s="60" t="s">
        <v>516</v>
      </c>
      <c r="E344499" s="258"/>
      <c r="F344499" s="106"/>
      <c r="G344499" s="106"/>
      <c r="H344499" s="60"/>
      <c r="I344499" s="60"/>
      <c r="J344499" s="60"/>
      <c r="K344499" s="32"/>
      <c r="L344499" s="32"/>
      <c r="M344499" s="32"/>
      <c r="N344499" s="32"/>
      <c r="O344499" s="32"/>
      <c r="P344499" s="32"/>
      <c r="Q344499" s="32"/>
      <c r="R344499" s="32"/>
      <c r="S344499" s="32"/>
      <c r="T344499" s="60"/>
      <c r="U344499" s="60"/>
      <c r="V344499" s="60"/>
      <c r="W344499" s="60"/>
    </row>
    <row r="344500" spans="1:23" s="56" customFormat="1">
      <c r="A344500" s="60"/>
      <c r="B344500" s="60"/>
      <c r="D344500" s="60" t="s">
        <v>517</v>
      </c>
      <c r="E344500" s="258"/>
      <c r="F344500" s="106"/>
      <c r="G344500" s="106"/>
      <c r="H344500" s="60"/>
      <c r="I344500" s="60"/>
      <c r="J344500" s="60"/>
      <c r="K344500" s="32"/>
      <c r="L344500" s="32"/>
      <c r="M344500" s="32"/>
      <c r="N344500" s="32"/>
      <c r="O344500" s="32"/>
      <c r="P344500" s="32"/>
      <c r="Q344500" s="32"/>
      <c r="R344500" s="32"/>
      <c r="S344500" s="32"/>
      <c r="T344500" s="60"/>
      <c r="U344500" s="60"/>
      <c r="V344500" s="60"/>
      <c r="W344500" s="60"/>
    </row>
    <row r="344501" spans="1:23" s="56" customFormat="1">
      <c r="A344501" s="60"/>
      <c r="B344501" s="60"/>
      <c r="D344501" s="60" t="s">
        <v>518</v>
      </c>
      <c r="E344501" s="258"/>
      <c r="F344501" s="106"/>
      <c r="G344501" s="106"/>
      <c r="H344501" s="60"/>
      <c r="I344501" s="60"/>
      <c r="J344501" s="60"/>
      <c r="K344501" s="32"/>
      <c r="L344501" s="32"/>
      <c r="M344501" s="32"/>
      <c r="N344501" s="32"/>
      <c r="O344501" s="32"/>
      <c r="P344501" s="32"/>
      <c r="Q344501" s="32"/>
      <c r="R344501" s="32"/>
      <c r="S344501" s="32"/>
      <c r="T344501" s="60"/>
      <c r="U344501" s="60"/>
      <c r="V344501" s="60"/>
      <c r="W344501" s="60"/>
    </row>
    <row r="344502" spans="1:23" s="56" customFormat="1">
      <c r="A344502" s="60"/>
      <c r="B344502" s="60"/>
      <c r="D344502" s="60" t="s">
        <v>519</v>
      </c>
      <c r="E344502" s="258"/>
      <c r="F344502" s="106"/>
      <c r="G344502" s="106"/>
      <c r="H344502" s="60"/>
      <c r="I344502" s="60"/>
      <c r="J344502" s="60"/>
      <c r="K344502" s="32"/>
      <c r="L344502" s="32"/>
      <c r="M344502" s="32"/>
      <c r="N344502" s="32"/>
      <c r="O344502" s="32"/>
      <c r="P344502" s="32"/>
      <c r="Q344502" s="32"/>
      <c r="R344502" s="32"/>
      <c r="S344502" s="32"/>
      <c r="T344502" s="60"/>
      <c r="U344502" s="60"/>
      <c r="V344502" s="60"/>
      <c r="W344502" s="60"/>
    </row>
    <row r="344503" spans="1:23" s="56" customFormat="1">
      <c r="A344503" s="60"/>
      <c r="B344503" s="60"/>
      <c r="D344503" s="60" t="s">
        <v>520</v>
      </c>
      <c r="E344503" s="258"/>
      <c r="F344503" s="106"/>
      <c r="G344503" s="106"/>
      <c r="H344503" s="60"/>
      <c r="I344503" s="60"/>
      <c r="J344503" s="60"/>
      <c r="K344503" s="32"/>
      <c r="L344503" s="32"/>
      <c r="M344503" s="32"/>
      <c r="N344503" s="32"/>
      <c r="O344503" s="32"/>
      <c r="P344503" s="32"/>
      <c r="Q344503" s="32"/>
      <c r="R344503" s="32"/>
      <c r="S344503" s="32"/>
      <c r="T344503" s="60"/>
      <c r="U344503" s="60"/>
      <c r="V344503" s="60"/>
      <c r="W344503" s="60"/>
    </row>
    <row r="344504" spans="1:23" s="56" customFormat="1">
      <c r="A344504" s="60"/>
      <c r="B344504" s="60"/>
      <c r="D344504" s="60" t="s">
        <v>521</v>
      </c>
      <c r="E344504" s="258"/>
      <c r="F344504" s="106"/>
      <c r="G344504" s="106"/>
      <c r="H344504" s="60"/>
      <c r="I344504" s="60"/>
      <c r="J344504" s="60"/>
      <c r="K344504" s="32"/>
      <c r="L344504" s="32"/>
      <c r="M344504" s="32"/>
      <c r="N344504" s="32"/>
      <c r="O344504" s="32"/>
      <c r="P344504" s="32"/>
      <c r="Q344504" s="32"/>
      <c r="R344504" s="32"/>
      <c r="S344504" s="32"/>
      <c r="T344504" s="60"/>
      <c r="U344504" s="60"/>
      <c r="V344504" s="60"/>
      <c r="W344504" s="60"/>
    </row>
    <row r="344505" spans="1:23" s="56" customFormat="1">
      <c r="A344505" s="60"/>
      <c r="B344505" s="60"/>
      <c r="D344505" s="60" t="s">
        <v>522</v>
      </c>
      <c r="E344505" s="258"/>
      <c r="F344505" s="106"/>
      <c r="G344505" s="106"/>
      <c r="H344505" s="60"/>
      <c r="I344505" s="60"/>
      <c r="J344505" s="60"/>
      <c r="K344505" s="32"/>
      <c r="L344505" s="32"/>
      <c r="M344505" s="32"/>
      <c r="N344505" s="32"/>
      <c r="O344505" s="32"/>
      <c r="P344505" s="32"/>
      <c r="Q344505" s="32"/>
      <c r="R344505" s="32"/>
      <c r="S344505" s="32"/>
      <c r="T344505" s="60"/>
      <c r="U344505" s="60"/>
      <c r="V344505" s="60"/>
      <c r="W344505" s="60"/>
    </row>
    <row r="344506" spans="1:23" s="56" customFormat="1">
      <c r="A344506" s="60"/>
      <c r="B344506" s="60"/>
      <c r="D344506" s="60" t="s">
        <v>523</v>
      </c>
      <c r="E344506" s="258"/>
      <c r="F344506" s="106"/>
      <c r="G344506" s="106"/>
      <c r="H344506" s="60"/>
      <c r="I344506" s="60"/>
      <c r="J344506" s="60"/>
      <c r="K344506" s="32"/>
      <c r="L344506" s="32"/>
      <c r="M344506" s="32"/>
      <c r="N344506" s="32"/>
      <c r="O344506" s="32"/>
      <c r="P344506" s="32"/>
      <c r="Q344506" s="32"/>
      <c r="R344506" s="32"/>
      <c r="S344506" s="32"/>
      <c r="T344506" s="60"/>
      <c r="U344506" s="60"/>
      <c r="V344506" s="60"/>
      <c r="W344506" s="60"/>
    </row>
    <row r="344507" spans="1:23" s="56" customFormat="1">
      <c r="A344507" s="60"/>
      <c r="B344507" s="60"/>
      <c r="D344507" s="60" t="s">
        <v>524</v>
      </c>
      <c r="E344507" s="258"/>
      <c r="F344507" s="106"/>
      <c r="G344507" s="106"/>
      <c r="H344507" s="60"/>
      <c r="I344507" s="60"/>
      <c r="J344507" s="60"/>
      <c r="K344507" s="32"/>
      <c r="L344507" s="32"/>
      <c r="M344507" s="32"/>
      <c r="N344507" s="32"/>
      <c r="O344507" s="32"/>
      <c r="P344507" s="32"/>
      <c r="Q344507" s="32"/>
      <c r="R344507" s="32"/>
      <c r="S344507" s="32"/>
      <c r="T344507" s="60"/>
      <c r="U344507" s="60"/>
      <c r="V344507" s="60"/>
      <c r="W344507" s="60"/>
    </row>
    <row r="344508" spans="1:23" s="56" customFormat="1">
      <c r="A344508" s="60"/>
      <c r="B344508" s="60"/>
      <c r="D344508" s="60" t="s">
        <v>525</v>
      </c>
      <c r="E344508" s="258"/>
      <c r="F344508" s="106"/>
      <c r="G344508" s="106"/>
      <c r="H344508" s="60"/>
      <c r="I344508" s="60"/>
      <c r="J344508" s="60"/>
      <c r="K344508" s="32"/>
      <c r="L344508" s="32"/>
      <c r="M344508" s="32"/>
      <c r="N344508" s="32"/>
      <c r="O344508" s="32"/>
      <c r="P344508" s="32"/>
      <c r="Q344508" s="32"/>
      <c r="R344508" s="32"/>
      <c r="S344508" s="32"/>
      <c r="T344508" s="60"/>
      <c r="U344508" s="60"/>
      <c r="V344508" s="60"/>
      <c r="W344508" s="60"/>
    </row>
    <row r="344509" spans="1:23" s="56" customFormat="1">
      <c r="A344509" s="60"/>
      <c r="B344509" s="60"/>
      <c r="D344509" s="60" t="s">
        <v>526</v>
      </c>
      <c r="E344509" s="258"/>
      <c r="F344509" s="106"/>
      <c r="G344509" s="106"/>
      <c r="H344509" s="60"/>
      <c r="I344509" s="60"/>
      <c r="J344509" s="60"/>
      <c r="K344509" s="32"/>
      <c r="L344509" s="32"/>
      <c r="M344509" s="32"/>
      <c r="N344509" s="32"/>
      <c r="O344509" s="32"/>
      <c r="P344509" s="32"/>
      <c r="Q344509" s="32"/>
      <c r="R344509" s="32"/>
      <c r="S344509" s="32"/>
      <c r="T344509" s="60"/>
      <c r="U344509" s="60"/>
      <c r="V344509" s="60"/>
      <c r="W344509" s="60"/>
    </row>
    <row r="344510" spans="1:23" s="56" customFormat="1">
      <c r="A344510" s="60"/>
      <c r="B344510" s="60"/>
      <c r="D344510" s="60" t="s">
        <v>527</v>
      </c>
      <c r="E344510" s="258"/>
      <c r="F344510" s="106"/>
      <c r="G344510" s="106"/>
      <c r="H344510" s="60"/>
      <c r="I344510" s="60"/>
      <c r="J344510" s="60"/>
      <c r="K344510" s="32"/>
      <c r="L344510" s="32"/>
      <c r="M344510" s="32"/>
      <c r="N344510" s="32"/>
      <c r="O344510" s="32"/>
      <c r="P344510" s="32"/>
      <c r="Q344510" s="32"/>
      <c r="R344510" s="32"/>
      <c r="S344510" s="32"/>
      <c r="T344510" s="60"/>
      <c r="U344510" s="60"/>
      <c r="V344510" s="60"/>
      <c r="W344510" s="60"/>
    </row>
    <row r="360808" spans="1:23" s="56" customFormat="1">
      <c r="A360808" s="60"/>
      <c r="B360808" s="60"/>
      <c r="D360808" s="60" t="s">
        <v>85</v>
      </c>
      <c r="E360808" s="258"/>
      <c r="F360808" s="106"/>
      <c r="G360808" s="106"/>
      <c r="H360808" s="60"/>
      <c r="I360808" s="60"/>
      <c r="J360808" s="60"/>
      <c r="K360808" s="32"/>
      <c r="L360808" s="32"/>
      <c r="M360808" s="32"/>
      <c r="N360808" s="32"/>
      <c r="O360808" s="32"/>
      <c r="P360808" s="32"/>
      <c r="Q360808" s="32"/>
      <c r="R360808" s="32"/>
      <c r="S360808" s="32"/>
      <c r="T360808" s="60"/>
      <c r="U360808" s="60"/>
      <c r="V360808" s="60"/>
      <c r="W360808" s="60"/>
    </row>
    <row r="360809" spans="1:23" s="56" customFormat="1">
      <c r="A360809" s="60"/>
      <c r="B360809" s="60"/>
      <c r="D360809" s="60" t="s">
        <v>88</v>
      </c>
      <c r="E360809" s="258"/>
      <c r="F360809" s="106"/>
      <c r="G360809" s="106"/>
      <c r="H360809" s="60"/>
      <c r="I360809" s="60"/>
      <c r="J360809" s="60"/>
      <c r="K360809" s="32"/>
      <c r="L360809" s="32"/>
      <c r="M360809" s="32"/>
      <c r="N360809" s="32"/>
      <c r="O360809" s="32"/>
      <c r="P360809" s="32"/>
      <c r="Q360809" s="32"/>
      <c r="R360809" s="32"/>
      <c r="S360809" s="32"/>
      <c r="T360809" s="60"/>
      <c r="U360809" s="60"/>
      <c r="V360809" s="60"/>
      <c r="W360809" s="60"/>
    </row>
    <row r="360810" spans="1:23" s="56" customFormat="1">
      <c r="A360810" s="60"/>
      <c r="B360810" s="60"/>
      <c r="D360810" s="60" t="s">
        <v>443</v>
      </c>
      <c r="E360810" s="258"/>
      <c r="F360810" s="106"/>
      <c r="G360810" s="106"/>
      <c r="H360810" s="60"/>
      <c r="I360810" s="60"/>
      <c r="J360810" s="60"/>
      <c r="K360810" s="32"/>
      <c r="L360810" s="32"/>
      <c r="M360810" s="32"/>
      <c r="N360810" s="32"/>
      <c r="O360810" s="32"/>
      <c r="P360810" s="32"/>
      <c r="Q360810" s="32"/>
      <c r="R360810" s="32"/>
      <c r="S360810" s="32"/>
      <c r="T360810" s="60"/>
      <c r="U360810" s="60"/>
      <c r="V360810" s="60"/>
      <c r="W360810" s="60"/>
    </row>
    <row r="360811" spans="1:23" s="56" customFormat="1">
      <c r="A360811" s="60"/>
      <c r="B360811" s="60"/>
      <c r="D360811" s="60" t="s">
        <v>444</v>
      </c>
      <c r="E360811" s="258"/>
      <c r="F360811" s="106"/>
      <c r="G360811" s="106"/>
      <c r="H360811" s="60"/>
      <c r="I360811" s="60"/>
      <c r="J360811" s="60"/>
      <c r="K360811" s="32"/>
      <c r="L360811" s="32"/>
      <c r="M360811" s="32"/>
      <c r="N360811" s="32"/>
      <c r="O360811" s="32"/>
      <c r="P360811" s="32"/>
      <c r="Q360811" s="32"/>
      <c r="R360811" s="32"/>
      <c r="S360811" s="32"/>
      <c r="T360811" s="60"/>
      <c r="U360811" s="60"/>
      <c r="V360811" s="60"/>
      <c r="W360811" s="60"/>
    </row>
    <row r="360812" spans="1:23" s="56" customFormat="1">
      <c r="A360812" s="60"/>
      <c r="B360812" s="60"/>
      <c r="D360812" s="60" t="s">
        <v>445</v>
      </c>
      <c r="E360812" s="258"/>
      <c r="F360812" s="106"/>
      <c r="G360812" s="106"/>
      <c r="H360812" s="60"/>
      <c r="I360812" s="60"/>
      <c r="J360812" s="60"/>
      <c r="K360812" s="32"/>
      <c r="L360812" s="32"/>
      <c r="M360812" s="32"/>
      <c r="N360812" s="32"/>
      <c r="O360812" s="32"/>
      <c r="P360812" s="32"/>
      <c r="Q360812" s="32"/>
      <c r="R360812" s="32"/>
      <c r="S360812" s="32"/>
      <c r="T360812" s="60"/>
      <c r="U360812" s="60"/>
      <c r="V360812" s="60"/>
      <c r="W360812" s="60"/>
    </row>
    <row r="360813" spans="1:23" s="56" customFormat="1">
      <c r="A360813" s="60"/>
      <c r="B360813" s="60"/>
      <c r="D360813" s="60" t="s">
        <v>446</v>
      </c>
      <c r="E360813" s="258"/>
      <c r="F360813" s="106"/>
      <c r="G360813" s="106"/>
      <c r="H360813" s="60"/>
      <c r="I360813" s="60"/>
      <c r="J360813" s="60"/>
      <c r="K360813" s="32"/>
      <c r="L360813" s="32"/>
      <c r="M360813" s="32"/>
      <c r="N360813" s="32"/>
      <c r="O360813" s="32"/>
      <c r="P360813" s="32"/>
      <c r="Q360813" s="32"/>
      <c r="R360813" s="32"/>
      <c r="S360813" s="32"/>
      <c r="T360813" s="60"/>
      <c r="U360813" s="60"/>
      <c r="V360813" s="60"/>
      <c r="W360813" s="60"/>
    </row>
    <row r="360814" spans="1:23" s="56" customFormat="1">
      <c r="A360814" s="60"/>
      <c r="B360814" s="60"/>
      <c r="D360814" s="60" t="s">
        <v>447</v>
      </c>
      <c r="E360814" s="258"/>
      <c r="F360814" s="106"/>
      <c r="G360814" s="106"/>
      <c r="H360814" s="60"/>
      <c r="I360814" s="60"/>
      <c r="J360814" s="60"/>
      <c r="K360814" s="32"/>
      <c r="L360814" s="32"/>
      <c r="M360814" s="32"/>
      <c r="N360814" s="32"/>
      <c r="O360814" s="32"/>
      <c r="P360814" s="32"/>
      <c r="Q360814" s="32"/>
      <c r="R360814" s="32"/>
      <c r="S360814" s="32"/>
      <c r="T360814" s="60"/>
      <c r="U360814" s="60"/>
      <c r="V360814" s="60"/>
      <c r="W360814" s="60"/>
    </row>
    <row r="360815" spans="1:23" s="56" customFormat="1">
      <c r="A360815" s="60"/>
      <c r="B360815" s="60"/>
      <c r="D360815" s="60" t="s">
        <v>448</v>
      </c>
      <c r="E360815" s="258"/>
      <c r="F360815" s="106"/>
      <c r="G360815" s="106"/>
      <c r="H360815" s="60"/>
      <c r="I360815" s="60"/>
      <c r="J360815" s="60"/>
      <c r="K360815" s="32"/>
      <c r="L360815" s="32"/>
      <c r="M360815" s="32"/>
      <c r="N360815" s="32"/>
      <c r="O360815" s="32"/>
      <c r="P360815" s="32"/>
      <c r="Q360815" s="32"/>
      <c r="R360815" s="32"/>
      <c r="S360815" s="32"/>
      <c r="T360815" s="60"/>
      <c r="U360815" s="60"/>
      <c r="V360815" s="60"/>
      <c r="W360815" s="60"/>
    </row>
    <row r="360816" spans="1:23" s="56" customFormat="1">
      <c r="A360816" s="60"/>
      <c r="B360816" s="60"/>
      <c r="D360816" s="60" t="s">
        <v>449</v>
      </c>
      <c r="E360816" s="258"/>
      <c r="F360816" s="106"/>
      <c r="G360816" s="106"/>
      <c r="H360816" s="60"/>
      <c r="I360816" s="60"/>
      <c r="J360816" s="60"/>
      <c r="K360816" s="32"/>
      <c r="L360816" s="32"/>
      <c r="M360816" s="32"/>
      <c r="N360816" s="32"/>
      <c r="O360816" s="32"/>
      <c r="P360816" s="32"/>
      <c r="Q360816" s="32"/>
      <c r="R360816" s="32"/>
      <c r="S360816" s="32"/>
      <c r="T360816" s="60"/>
      <c r="U360816" s="60"/>
      <c r="V360816" s="60"/>
      <c r="W360816" s="60"/>
    </row>
    <row r="360817" spans="1:23" s="56" customFormat="1">
      <c r="A360817" s="60"/>
      <c r="B360817" s="60"/>
      <c r="D360817" s="60" t="s">
        <v>450</v>
      </c>
      <c r="E360817" s="258"/>
      <c r="F360817" s="106"/>
      <c r="G360817" s="106"/>
      <c r="H360817" s="60"/>
      <c r="I360817" s="60"/>
      <c r="J360817" s="60"/>
      <c r="K360817" s="32"/>
      <c r="L360817" s="32"/>
      <c r="M360817" s="32"/>
      <c r="N360817" s="32"/>
      <c r="O360817" s="32"/>
      <c r="P360817" s="32"/>
      <c r="Q360817" s="32"/>
      <c r="R360817" s="32"/>
      <c r="S360817" s="32"/>
      <c r="T360817" s="60"/>
      <c r="U360817" s="60"/>
      <c r="V360817" s="60"/>
      <c r="W360817" s="60"/>
    </row>
    <row r="360818" spans="1:23" s="56" customFormat="1">
      <c r="A360818" s="60"/>
      <c r="B360818" s="60"/>
      <c r="D360818" s="60" t="s">
        <v>451</v>
      </c>
      <c r="E360818" s="258"/>
      <c r="F360818" s="106"/>
      <c r="G360818" s="106"/>
      <c r="H360818" s="60"/>
      <c r="I360818" s="60"/>
      <c r="J360818" s="60"/>
      <c r="K360818" s="32"/>
      <c r="L360818" s="32"/>
      <c r="M360818" s="32"/>
      <c r="N360818" s="32"/>
      <c r="O360818" s="32"/>
      <c r="P360818" s="32"/>
      <c r="Q360818" s="32"/>
      <c r="R360818" s="32"/>
      <c r="S360818" s="32"/>
      <c r="T360818" s="60"/>
      <c r="U360818" s="60"/>
      <c r="V360818" s="60"/>
      <c r="W360818" s="60"/>
    </row>
    <row r="360819" spans="1:23" s="56" customFormat="1">
      <c r="A360819" s="60"/>
      <c r="B360819" s="60"/>
      <c r="D360819" s="60" t="s">
        <v>452</v>
      </c>
      <c r="E360819" s="258"/>
      <c r="F360819" s="106"/>
      <c r="G360819" s="106"/>
      <c r="H360819" s="60"/>
      <c r="I360819" s="60"/>
      <c r="J360819" s="60"/>
      <c r="K360819" s="32"/>
      <c r="L360819" s="32"/>
      <c r="M360819" s="32"/>
      <c r="N360819" s="32"/>
      <c r="O360819" s="32"/>
      <c r="P360819" s="32"/>
      <c r="Q360819" s="32"/>
      <c r="R360819" s="32"/>
      <c r="S360819" s="32"/>
      <c r="T360819" s="60"/>
      <c r="U360819" s="60"/>
      <c r="V360819" s="60"/>
      <c r="W360819" s="60"/>
    </row>
    <row r="360820" spans="1:23" s="56" customFormat="1">
      <c r="A360820" s="60"/>
      <c r="B360820" s="60"/>
      <c r="D360820" s="60" t="s">
        <v>453</v>
      </c>
      <c r="E360820" s="258"/>
      <c r="F360820" s="106"/>
      <c r="G360820" s="106"/>
      <c r="H360820" s="60"/>
      <c r="I360820" s="60"/>
      <c r="J360820" s="60"/>
      <c r="K360820" s="32"/>
      <c r="L360820" s="32"/>
      <c r="M360820" s="32"/>
      <c r="N360820" s="32"/>
      <c r="O360820" s="32"/>
      <c r="P360820" s="32"/>
      <c r="Q360820" s="32"/>
      <c r="R360820" s="32"/>
      <c r="S360820" s="32"/>
      <c r="T360820" s="60"/>
      <c r="U360820" s="60"/>
      <c r="V360820" s="60"/>
      <c r="W360820" s="60"/>
    </row>
    <row r="360821" spans="1:23" s="56" customFormat="1">
      <c r="A360821" s="60"/>
      <c r="B360821" s="60"/>
      <c r="D360821" s="60" t="s">
        <v>454</v>
      </c>
      <c r="E360821" s="258"/>
      <c r="F360821" s="106"/>
      <c r="G360821" s="106"/>
      <c r="H360821" s="60"/>
      <c r="I360821" s="60"/>
      <c r="J360821" s="60"/>
      <c r="K360821" s="32"/>
      <c r="L360821" s="32"/>
      <c r="M360821" s="32"/>
      <c r="N360821" s="32"/>
      <c r="O360821" s="32"/>
      <c r="P360821" s="32"/>
      <c r="Q360821" s="32"/>
      <c r="R360821" s="32"/>
      <c r="S360821" s="32"/>
      <c r="T360821" s="60"/>
      <c r="U360821" s="60"/>
      <c r="V360821" s="60"/>
      <c r="W360821" s="60"/>
    </row>
    <row r="360822" spans="1:23" s="56" customFormat="1">
      <c r="A360822" s="60"/>
      <c r="B360822" s="60"/>
      <c r="D360822" s="60" t="s">
        <v>455</v>
      </c>
      <c r="E360822" s="258"/>
      <c r="F360822" s="106"/>
      <c r="G360822" s="106"/>
      <c r="H360822" s="60"/>
      <c r="I360822" s="60"/>
      <c r="J360822" s="60"/>
      <c r="K360822" s="32"/>
      <c r="L360822" s="32"/>
      <c r="M360822" s="32"/>
      <c r="N360822" s="32"/>
      <c r="O360822" s="32"/>
      <c r="P360822" s="32"/>
      <c r="Q360822" s="32"/>
      <c r="R360822" s="32"/>
      <c r="S360822" s="32"/>
      <c r="T360822" s="60"/>
      <c r="U360822" s="60"/>
      <c r="V360822" s="60"/>
      <c r="W360822" s="60"/>
    </row>
    <row r="360823" spans="1:23" s="56" customFormat="1">
      <c r="A360823" s="60"/>
      <c r="B360823" s="60"/>
      <c r="D360823" s="60" t="s">
        <v>456</v>
      </c>
      <c r="E360823" s="258"/>
      <c r="F360823" s="106"/>
      <c r="G360823" s="106"/>
      <c r="H360823" s="60"/>
      <c r="I360823" s="60"/>
      <c r="J360823" s="60"/>
      <c r="K360823" s="32"/>
      <c r="L360823" s="32"/>
      <c r="M360823" s="32"/>
      <c r="N360823" s="32"/>
      <c r="O360823" s="32"/>
      <c r="P360823" s="32"/>
      <c r="Q360823" s="32"/>
      <c r="R360823" s="32"/>
      <c r="S360823" s="32"/>
      <c r="T360823" s="60"/>
      <c r="U360823" s="60"/>
      <c r="V360823" s="60"/>
      <c r="W360823" s="60"/>
    </row>
    <row r="360824" spans="1:23" s="56" customFormat="1">
      <c r="A360824" s="60"/>
      <c r="B360824" s="60"/>
      <c r="D360824" s="60" t="s">
        <v>457</v>
      </c>
      <c r="E360824" s="258"/>
      <c r="F360824" s="106"/>
      <c r="G360824" s="106"/>
      <c r="H360824" s="60"/>
      <c r="I360824" s="60"/>
      <c r="J360824" s="60"/>
      <c r="K360824" s="32"/>
      <c r="L360824" s="32"/>
      <c r="M360824" s="32"/>
      <c r="N360824" s="32"/>
      <c r="O360824" s="32"/>
      <c r="P360824" s="32"/>
      <c r="Q360824" s="32"/>
      <c r="R360824" s="32"/>
      <c r="S360824" s="32"/>
      <c r="T360824" s="60"/>
      <c r="U360824" s="60"/>
      <c r="V360824" s="60"/>
      <c r="W360824" s="60"/>
    </row>
    <row r="360825" spans="1:23" s="56" customFormat="1">
      <c r="A360825" s="60"/>
      <c r="B360825" s="60"/>
      <c r="D360825" s="60" t="s">
        <v>458</v>
      </c>
      <c r="E360825" s="258"/>
      <c r="F360825" s="106"/>
      <c r="G360825" s="106"/>
      <c r="H360825" s="60"/>
      <c r="I360825" s="60"/>
      <c r="J360825" s="60"/>
      <c r="K360825" s="32"/>
      <c r="L360825" s="32"/>
      <c r="M360825" s="32"/>
      <c r="N360825" s="32"/>
      <c r="O360825" s="32"/>
      <c r="P360825" s="32"/>
      <c r="Q360825" s="32"/>
      <c r="R360825" s="32"/>
      <c r="S360825" s="32"/>
      <c r="T360825" s="60"/>
      <c r="U360825" s="60"/>
      <c r="V360825" s="60"/>
      <c r="W360825" s="60"/>
    </row>
    <row r="360826" spans="1:23" s="56" customFormat="1">
      <c r="A360826" s="60"/>
      <c r="B360826" s="60"/>
      <c r="D360826" s="60" t="s">
        <v>459</v>
      </c>
      <c r="E360826" s="258"/>
      <c r="F360826" s="106"/>
      <c r="G360826" s="106"/>
      <c r="H360826" s="60"/>
      <c r="I360826" s="60"/>
      <c r="J360826" s="60"/>
      <c r="K360826" s="32"/>
      <c r="L360826" s="32"/>
      <c r="M360826" s="32"/>
      <c r="N360826" s="32"/>
      <c r="O360826" s="32"/>
      <c r="P360826" s="32"/>
      <c r="Q360826" s="32"/>
      <c r="R360826" s="32"/>
      <c r="S360826" s="32"/>
      <c r="T360826" s="60"/>
      <c r="U360826" s="60"/>
      <c r="V360826" s="60"/>
      <c r="W360826" s="60"/>
    </row>
    <row r="360827" spans="1:23" s="56" customFormat="1">
      <c r="A360827" s="60"/>
      <c r="B360827" s="60"/>
      <c r="D360827" s="60" t="s">
        <v>460</v>
      </c>
      <c r="E360827" s="258"/>
      <c r="F360827" s="106"/>
      <c r="G360827" s="106"/>
      <c r="H360827" s="60"/>
      <c r="I360827" s="60"/>
      <c r="J360827" s="60"/>
      <c r="K360827" s="32"/>
      <c r="L360827" s="32"/>
      <c r="M360827" s="32"/>
      <c r="N360827" s="32"/>
      <c r="O360827" s="32"/>
      <c r="P360827" s="32"/>
      <c r="Q360827" s="32"/>
      <c r="R360827" s="32"/>
      <c r="S360827" s="32"/>
      <c r="T360827" s="60"/>
      <c r="U360827" s="60"/>
      <c r="V360827" s="60"/>
      <c r="W360827" s="60"/>
    </row>
    <row r="360828" spans="1:23" s="56" customFormat="1">
      <c r="A360828" s="60"/>
      <c r="B360828" s="60"/>
      <c r="D360828" s="60" t="s">
        <v>461</v>
      </c>
      <c r="E360828" s="258"/>
      <c r="F360828" s="106"/>
      <c r="G360828" s="106"/>
      <c r="H360828" s="60"/>
      <c r="I360828" s="60"/>
      <c r="J360828" s="60"/>
      <c r="K360828" s="32"/>
      <c r="L360828" s="32"/>
      <c r="M360828" s="32"/>
      <c r="N360828" s="32"/>
      <c r="O360828" s="32"/>
      <c r="P360828" s="32"/>
      <c r="Q360828" s="32"/>
      <c r="R360828" s="32"/>
      <c r="S360828" s="32"/>
      <c r="T360828" s="60"/>
      <c r="U360828" s="60"/>
      <c r="V360828" s="60"/>
      <c r="W360828" s="60"/>
    </row>
    <row r="360829" spans="1:23" s="56" customFormat="1">
      <c r="A360829" s="60"/>
      <c r="B360829" s="60"/>
      <c r="D360829" s="60" t="s">
        <v>462</v>
      </c>
      <c r="E360829" s="258"/>
      <c r="F360829" s="106"/>
      <c r="G360829" s="106"/>
      <c r="H360829" s="60"/>
      <c r="I360829" s="60"/>
      <c r="J360829" s="60"/>
      <c r="K360829" s="32"/>
      <c r="L360829" s="32"/>
      <c r="M360829" s="32"/>
      <c r="N360829" s="32"/>
      <c r="O360829" s="32"/>
      <c r="P360829" s="32"/>
      <c r="Q360829" s="32"/>
      <c r="R360829" s="32"/>
      <c r="S360829" s="32"/>
      <c r="T360829" s="60"/>
      <c r="U360829" s="60"/>
      <c r="V360829" s="60"/>
      <c r="W360829" s="60"/>
    </row>
    <row r="360830" spans="1:23" s="56" customFormat="1">
      <c r="A360830" s="60"/>
      <c r="B360830" s="60"/>
      <c r="D360830" s="60" t="s">
        <v>463</v>
      </c>
      <c r="E360830" s="258"/>
      <c r="F360830" s="106"/>
      <c r="G360830" s="106"/>
      <c r="H360830" s="60"/>
      <c r="I360830" s="60"/>
      <c r="J360830" s="60"/>
      <c r="K360830" s="32"/>
      <c r="L360830" s="32"/>
      <c r="M360830" s="32"/>
      <c r="N360830" s="32"/>
      <c r="O360830" s="32"/>
      <c r="P360830" s="32"/>
      <c r="Q360830" s="32"/>
      <c r="R360830" s="32"/>
      <c r="S360830" s="32"/>
      <c r="T360830" s="60"/>
      <c r="U360830" s="60"/>
      <c r="V360830" s="60"/>
      <c r="W360830" s="60"/>
    </row>
    <row r="360831" spans="1:23" s="56" customFormat="1">
      <c r="A360831" s="60"/>
      <c r="B360831" s="60"/>
      <c r="D360831" s="60" t="s">
        <v>464</v>
      </c>
      <c r="E360831" s="258"/>
      <c r="F360831" s="106"/>
      <c r="G360831" s="106"/>
      <c r="H360831" s="60"/>
      <c r="I360831" s="60"/>
      <c r="J360831" s="60"/>
      <c r="K360831" s="32"/>
      <c r="L360831" s="32"/>
      <c r="M360831" s="32"/>
      <c r="N360831" s="32"/>
      <c r="O360831" s="32"/>
      <c r="P360831" s="32"/>
      <c r="Q360831" s="32"/>
      <c r="R360831" s="32"/>
      <c r="S360831" s="32"/>
      <c r="T360831" s="60"/>
      <c r="U360831" s="60"/>
      <c r="V360831" s="60"/>
      <c r="W360831" s="60"/>
    </row>
    <row r="360832" spans="1:23" s="56" customFormat="1">
      <c r="A360832" s="60"/>
      <c r="B360832" s="60"/>
      <c r="D360832" s="60" t="s">
        <v>465</v>
      </c>
      <c r="E360832" s="258"/>
      <c r="F360832" s="106"/>
      <c r="G360832" s="106"/>
      <c r="H360832" s="60"/>
      <c r="I360832" s="60"/>
      <c r="J360832" s="60"/>
      <c r="K360832" s="32"/>
      <c r="L360832" s="32"/>
      <c r="M360832" s="32"/>
      <c r="N360832" s="32"/>
      <c r="O360832" s="32"/>
      <c r="P360832" s="32"/>
      <c r="Q360832" s="32"/>
      <c r="R360832" s="32"/>
      <c r="S360832" s="32"/>
      <c r="T360832" s="60"/>
      <c r="U360832" s="60"/>
      <c r="V360832" s="60"/>
      <c r="W360832" s="60"/>
    </row>
    <row r="360833" spans="1:23" s="56" customFormat="1">
      <c r="A360833" s="60"/>
      <c r="B360833" s="60"/>
      <c r="D360833" s="60" t="s">
        <v>466</v>
      </c>
      <c r="E360833" s="258"/>
      <c r="F360833" s="106"/>
      <c r="G360833" s="106"/>
      <c r="H360833" s="60"/>
      <c r="I360833" s="60"/>
      <c r="J360833" s="60"/>
      <c r="K360833" s="32"/>
      <c r="L360833" s="32"/>
      <c r="M360833" s="32"/>
      <c r="N360833" s="32"/>
      <c r="O360833" s="32"/>
      <c r="P360833" s="32"/>
      <c r="Q360833" s="32"/>
      <c r="R360833" s="32"/>
      <c r="S360833" s="32"/>
      <c r="T360833" s="60"/>
      <c r="U360833" s="60"/>
      <c r="V360833" s="60"/>
      <c r="W360833" s="60"/>
    </row>
    <row r="360834" spans="1:23" s="56" customFormat="1">
      <c r="A360834" s="60"/>
      <c r="B360834" s="60"/>
      <c r="D360834" s="60" t="s">
        <v>467</v>
      </c>
      <c r="E360834" s="258"/>
      <c r="F360834" s="106"/>
      <c r="G360834" s="106"/>
      <c r="H360834" s="60"/>
      <c r="I360834" s="60"/>
      <c r="J360834" s="60"/>
      <c r="K360834" s="32"/>
      <c r="L360834" s="32"/>
      <c r="M360834" s="32"/>
      <c r="N360834" s="32"/>
      <c r="O360834" s="32"/>
      <c r="P360834" s="32"/>
      <c r="Q360834" s="32"/>
      <c r="R360834" s="32"/>
      <c r="S360834" s="32"/>
      <c r="T360834" s="60"/>
      <c r="U360834" s="60"/>
      <c r="V360834" s="60"/>
      <c r="W360834" s="60"/>
    </row>
    <row r="360835" spans="1:23" s="56" customFormat="1">
      <c r="A360835" s="60"/>
      <c r="B360835" s="60"/>
      <c r="D360835" s="60" t="s">
        <v>468</v>
      </c>
      <c r="E360835" s="258"/>
      <c r="F360835" s="106"/>
      <c r="G360835" s="106"/>
      <c r="H360835" s="60"/>
      <c r="I360835" s="60"/>
      <c r="J360835" s="60"/>
      <c r="K360835" s="32"/>
      <c r="L360835" s="32"/>
      <c r="M360835" s="32"/>
      <c r="N360835" s="32"/>
      <c r="O360835" s="32"/>
      <c r="P360835" s="32"/>
      <c r="Q360835" s="32"/>
      <c r="R360835" s="32"/>
      <c r="S360835" s="32"/>
      <c r="T360835" s="60"/>
      <c r="U360835" s="60"/>
      <c r="V360835" s="60"/>
      <c r="W360835" s="60"/>
    </row>
    <row r="360836" spans="1:23" s="56" customFormat="1">
      <c r="A360836" s="60"/>
      <c r="B360836" s="60"/>
      <c r="D360836" s="60" t="s">
        <v>469</v>
      </c>
      <c r="E360836" s="258"/>
      <c r="F360836" s="106"/>
      <c r="G360836" s="106"/>
      <c r="H360836" s="60"/>
      <c r="I360836" s="60"/>
      <c r="J360836" s="60"/>
      <c r="K360836" s="32"/>
      <c r="L360836" s="32"/>
      <c r="M360836" s="32"/>
      <c r="N360836" s="32"/>
      <c r="O360836" s="32"/>
      <c r="P360836" s="32"/>
      <c r="Q360836" s="32"/>
      <c r="R360836" s="32"/>
      <c r="S360836" s="32"/>
      <c r="T360836" s="60"/>
      <c r="U360836" s="60"/>
      <c r="V360836" s="60"/>
      <c r="W360836" s="60"/>
    </row>
    <row r="360837" spans="1:23" s="56" customFormat="1">
      <c r="A360837" s="60"/>
      <c r="B360837" s="60"/>
      <c r="D360837" s="60" t="s">
        <v>470</v>
      </c>
      <c r="E360837" s="258"/>
      <c r="F360837" s="106"/>
      <c r="G360837" s="106"/>
      <c r="H360837" s="60"/>
      <c r="I360837" s="60"/>
      <c r="J360837" s="60"/>
      <c r="K360837" s="32"/>
      <c r="L360837" s="32"/>
      <c r="M360837" s="32"/>
      <c r="N360837" s="32"/>
      <c r="O360837" s="32"/>
      <c r="P360837" s="32"/>
      <c r="Q360837" s="32"/>
      <c r="R360837" s="32"/>
      <c r="S360837" s="32"/>
      <c r="T360837" s="60"/>
      <c r="U360837" s="60"/>
      <c r="V360837" s="60"/>
      <c r="W360837" s="60"/>
    </row>
    <row r="360838" spans="1:23" s="56" customFormat="1">
      <c r="A360838" s="60"/>
      <c r="B360838" s="60"/>
      <c r="D360838" s="60" t="s">
        <v>471</v>
      </c>
      <c r="E360838" s="258"/>
      <c r="F360838" s="106"/>
      <c r="G360838" s="106"/>
      <c r="H360838" s="60"/>
      <c r="I360838" s="60"/>
      <c r="J360838" s="60"/>
      <c r="K360838" s="32"/>
      <c r="L360838" s="32"/>
      <c r="M360838" s="32"/>
      <c r="N360838" s="32"/>
      <c r="O360838" s="32"/>
      <c r="P360838" s="32"/>
      <c r="Q360838" s="32"/>
      <c r="R360838" s="32"/>
      <c r="S360838" s="32"/>
      <c r="T360838" s="60"/>
      <c r="U360838" s="60"/>
      <c r="V360838" s="60"/>
      <c r="W360838" s="60"/>
    </row>
    <row r="360839" spans="1:23" s="56" customFormat="1">
      <c r="A360839" s="60"/>
      <c r="B360839" s="60"/>
      <c r="D360839" s="60" t="s">
        <v>472</v>
      </c>
      <c r="E360839" s="258"/>
      <c r="F360839" s="106"/>
      <c r="G360839" s="106"/>
      <c r="H360839" s="60"/>
      <c r="I360839" s="60"/>
      <c r="J360839" s="60"/>
      <c r="K360839" s="32"/>
      <c r="L360839" s="32"/>
      <c r="M360839" s="32"/>
      <c r="N360839" s="32"/>
      <c r="O360839" s="32"/>
      <c r="P360839" s="32"/>
      <c r="Q360839" s="32"/>
      <c r="R360839" s="32"/>
      <c r="S360839" s="32"/>
      <c r="T360839" s="60"/>
      <c r="U360839" s="60"/>
      <c r="V360839" s="60"/>
      <c r="W360839" s="60"/>
    </row>
    <row r="360840" spans="1:23" s="56" customFormat="1">
      <c r="A360840" s="60"/>
      <c r="B360840" s="60"/>
      <c r="D360840" s="60" t="s">
        <v>473</v>
      </c>
      <c r="E360840" s="258"/>
      <c r="F360840" s="106"/>
      <c r="G360840" s="106"/>
      <c r="H360840" s="60"/>
      <c r="I360840" s="60"/>
      <c r="J360840" s="60"/>
      <c r="K360840" s="32"/>
      <c r="L360840" s="32"/>
      <c r="M360840" s="32"/>
      <c r="N360840" s="32"/>
      <c r="O360840" s="32"/>
      <c r="P360840" s="32"/>
      <c r="Q360840" s="32"/>
      <c r="R360840" s="32"/>
      <c r="S360840" s="32"/>
      <c r="T360840" s="60"/>
      <c r="U360840" s="60"/>
      <c r="V360840" s="60"/>
      <c r="W360840" s="60"/>
    </row>
    <row r="360841" spans="1:23" s="56" customFormat="1">
      <c r="A360841" s="60"/>
      <c r="B360841" s="60"/>
      <c r="D360841" s="60" t="s">
        <v>474</v>
      </c>
      <c r="E360841" s="258"/>
      <c r="F360841" s="106"/>
      <c r="G360841" s="106"/>
      <c r="H360841" s="60"/>
      <c r="I360841" s="60"/>
      <c r="J360841" s="60"/>
      <c r="K360841" s="32"/>
      <c r="L360841" s="32"/>
      <c r="M360841" s="32"/>
      <c r="N360841" s="32"/>
      <c r="O360841" s="32"/>
      <c r="P360841" s="32"/>
      <c r="Q360841" s="32"/>
      <c r="R360841" s="32"/>
      <c r="S360841" s="32"/>
      <c r="T360841" s="60"/>
      <c r="U360841" s="60"/>
      <c r="V360841" s="60"/>
      <c r="W360841" s="60"/>
    </row>
    <row r="360842" spans="1:23" s="56" customFormat="1">
      <c r="A360842" s="60"/>
      <c r="B360842" s="60"/>
      <c r="D360842" s="60" t="s">
        <v>475</v>
      </c>
      <c r="E360842" s="258"/>
      <c r="F360842" s="106"/>
      <c r="G360842" s="106"/>
      <c r="H360842" s="60"/>
      <c r="I360842" s="60"/>
      <c r="J360842" s="60"/>
      <c r="K360842" s="32"/>
      <c r="L360842" s="32"/>
      <c r="M360842" s="32"/>
      <c r="N360842" s="32"/>
      <c r="O360842" s="32"/>
      <c r="P360842" s="32"/>
      <c r="Q360842" s="32"/>
      <c r="R360842" s="32"/>
      <c r="S360842" s="32"/>
      <c r="T360842" s="60"/>
      <c r="U360842" s="60"/>
      <c r="V360842" s="60"/>
      <c r="W360842" s="60"/>
    </row>
    <row r="360843" spans="1:23" s="56" customFormat="1">
      <c r="A360843" s="60"/>
      <c r="B360843" s="60"/>
      <c r="D360843" s="60" t="s">
        <v>476</v>
      </c>
      <c r="E360843" s="258"/>
      <c r="F360843" s="106"/>
      <c r="G360843" s="106"/>
      <c r="H360843" s="60"/>
      <c r="I360843" s="60"/>
      <c r="J360843" s="60"/>
      <c r="K360843" s="32"/>
      <c r="L360843" s="32"/>
      <c r="M360843" s="32"/>
      <c r="N360843" s="32"/>
      <c r="O360843" s="32"/>
      <c r="P360843" s="32"/>
      <c r="Q360843" s="32"/>
      <c r="R360843" s="32"/>
      <c r="S360843" s="32"/>
      <c r="T360843" s="60"/>
      <c r="U360843" s="60"/>
      <c r="V360843" s="60"/>
      <c r="W360843" s="60"/>
    </row>
    <row r="360844" spans="1:23" s="56" customFormat="1">
      <c r="A360844" s="60"/>
      <c r="B360844" s="60"/>
      <c r="D360844" s="60" t="s">
        <v>477</v>
      </c>
      <c r="E360844" s="258"/>
      <c r="F360844" s="106"/>
      <c r="G360844" s="106"/>
      <c r="H360844" s="60"/>
      <c r="I360844" s="60"/>
      <c r="J360844" s="60"/>
      <c r="K360844" s="32"/>
      <c r="L360844" s="32"/>
      <c r="M360844" s="32"/>
      <c r="N360844" s="32"/>
      <c r="O360844" s="32"/>
      <c r="P360844" s="32"/>
      <c r="Q360844" s="32"/>
      <c r="R360844" s="32"/>
      <c r="S360844" s="32"/>
      <c r="T360844" s="60"/>
      <c r="U360844" s="60"/>
      <c r="V360844" s="60"/>
      <c r="W360844" s="60"/>
    </row>
    <row r="360845" spans="1:23" s="56" customFormat="1">
      <c r="A360845" s="60"/>
      <c r="B360845" s="60"/>
      <c r="D360845" s="60" t="s">
        <v>478</v>
      </c>
      <c r="E360845" s="258"/>
      <c r="F360845" s="106"/>
      <c r="G360845" s="106"/>
      <c r="H360845" s="60"/>
      <c r="I360845" s="60"/>
      <c r="J360845" s="60"/>
      <c r="K360845" s="32"/>
      <c r="L360845" s="32"/>
      <c r="M360845" s="32"/>
      <c r="N360845" s="32"/>
      <c r="O360845" s="32"/>
      <c r="P360845" s="32"/>
      <c r="Q360845" s="32"/>
      <c r="R360845" s="32"/>
      <c r="S360845" s="32"/>
      <c r="T360845" s="60"/>
      <c r="U360845" s="60"/>
      <c r="V360845" s="60"/>
      <c r="W360845" s="60"/>
    </row>
    <row r="360846" spans="1:23" s="56" customFormat="1">
      <c r="A360846" s="60"/>
      <c r="B360846" s="60"/>
      <c r="D360846" s="60" t="s">
        <v>479</v>
      </c>
      <c r="E360846" s="258"/>
      <c r="F360846" s="106"/>
      <c r="G360846" s="106"/>
      <c r="H360846" s="60"/>
      <c r="I360846" s="60"/>
      <c r="J360846" s="60"/>
      <c r="K360846" s="32"/>
      <c r="L360846" s="32"/>
      <c r="M360846" s="32"/>
      <c r="N360846" s="32"/>
      <c r="O360846" s="32"/>
      <c r="P360846" s="32"/>
      <c r="Q360846" s="32"/>
      <c r="R360846" s="32"/>
      <c r="S360846" s="32"/>
      <c r="T360846" s="60"/>
      <c r="U360846" s="60"/>
      <c r="V360846" s="60"/>
      <c r="W360846" s="60"/>
    </row>
    <row r="360847" spans="1:23" s="56" customFormat="1">
      <c r="A360847" s="60"/>
      <c r="B360847" s="60"/>
      <c r="D360847" s="60" t="s">
        <v>480</v>
      </c>
      <c r="E360847" s="258"/>
      <c r="F360847" s="106"/>
      <c r="G360847" s="106"/>
      <c r="H360847" s="60"/>
      <c r="I360847" s="60"/>
      <c r="J360847" s="60"/>
      <c r="K360847" s="32"/>
      <c r="L360847" s="32"/>
      <c r="M360847" s="32"/>
      <c r="N360847" s="32"/>
      <c r="O360847" s="32"/>
      <c r="P360847" s="32"/>
      <c r="Q360847" s="32"/>
      <c r="R360847" s="32"/>
      <c r="S360847" s="32"/>
      <c r="T360847" s="60"/>
      <c r="U360847" s="60"/>
      <c r="V360847" s="60"/>
      <c r="W360847" s="60"/>
    </row>
    <row r="360848" spans="1:23" s="56" customFormat="1">
      <c r="A360848" s="60"/>
      <c r="B360848" s="60"/>
      <c r="D360848" s="60" t="s">
        <v>481</v>
      </c>
      <c r="E360848" s="258"/>
      <c r="F360848" s="106"/>
      <c r="G360848" s="106"/>
      <c r="H360848" s="60"/>
      <c r="I360848" s="60"/>
      <c r="J360848" s="60"/>
      <c r="K360848" s="32"/>
      <c r="L360848" s="32"/>
      <c r="M360848" s="32"/>
      <c r="N360848" s="32"/>
      <c r="O360848" s="32"/>
      <c r="P360848" s="32"/>
      <c r="Q360848" s="32"/>
      <c r="R360848" s="32"/>
      <c r="S360848" s="32"/>
      <c r="T360848" s="60"/>
      <c r="U360848" s="60"/>
      <c r="V360848" s="60"/>
      <c r="W360848" s="60"/>
    </row>
    <row r="360849" spans="1:23" s="56" customFormat="1">
      <c r="A360849" s="60"/>
      <c r="B360849" s="60"/>
      <c r="D360849" s="60" t="s">
        <v>482</v>
      </c>
      <c r="E360849" s="258"/>
      <c r="F360849" s="106"/>
      <c r="G360849" s="106"/>
      <c r="H360849" s="60"/>
      <c r="I360849" s="60"/>
      <c r="J360849" s="60"/>
      <c r="K360849" s="32"/>
      <c r="L360849" s="32"/>
      <c r="M360849" s="32"/>
      <c r="N360849" s="32"/>
      <c r="O360849" s="32"/>
      <c r="P360849" s="32"/>
      <c r="Q360849" s="32"/>
      <c r="R360849" s="32"/>
      <c r="S360849" s="32"/>
      <c r="T360849" s="60"/>
      <c r="U360849" s="60"/>
      <c r="V360849" s="60"/>
      <c r="W360849" s="60"/>
    </row>
    <row r="360850" spans="1:23" s="56" customFormat="1">
      <c r="A360850" s="60"/>
      <c r="B360850" s="60"/>
      <c r="D360850" s="60" t="s">
        <v>483</v>
      </c>
      <c r="E360850" s="258"/>
      <c r="F360850" s="106"/>
      <c r="G360850" s="106"/>
      <c r="H360850" s="60"/>
      <c r="I360850" s="60"/>
      <c r="J360850" s="60"/>
      <c r="K360850" s="32"/>
      <c r="L360850" s="32"/>
      <c r="M360850" s="32"/>
      <c r="N360850" s="32"/>
      <c r="O360850" s="32"/>
      <c r="P360850" s="32"/>
      <c r="Q360850" s="32"/>
      <c r="R360850" s="32"/>
      <c r="S360850" s="32"/>
      <c r="T360850" s="60"/>
      <c r="U360850" s="60"/>
      <c r="V360850" s="60"/>
      <c r="W360850" s="60"/>
    </row>
    <row r="360851" spans="1:23" s="56" customFormat="1">
      <c r="A360851" s="60"/>
      <c r="B360851" s="60"/>
      <c r="D360851" s="60" t="s">
        <v>484</v>
      </c>
      <c r="E360851" s="258"/>
      <c r="F360851" s="106"/>
      <c r="G360851" s="106"/>
      <c r="H360851" s="60"/>
      <c r="I360851" s="60"/>
      <c r="J360851" s="60"/>
      <c r="K360851" s="32"/>
      <c r="L360851" s="32"/>
      <c r="M360851" s="32"/>
      <c r="N360851" s="32"/>
      <c r="O360851" s="32"/>
      <c r="P360851" s="32"/>
      <c r="Q360851" s="32"/>
      <c r="R360851" s="32"/>
      <c r="S360851" s="32"/>
      <c r="T360851" s="60"/>
      <c r="U360851" s="60"/>
      <c r="V360851" s="60"/>
      <c r="W360851" s="60"/>
    </row>
    <row r="360852" spans="1:23" s="56" customFormat="1">
      <c r="A360852" s="60"/>
      <c r="B360852" s="60"/>
      <c r="D360852" s="60" t="s">
        <v>485</v>
      </c>
      <c r="E360852" s="258"/>
      <c r="F360852" s="106"/>
      <c r="G360852" s="106"/>
      <c r="H360852" s="60"/>
      <c r="I360852" s="60"/>
      <c r="J360852" s="60"/>
      <c r="K360852" s="32"/>
      <c r="L360852" s="32"/>
      <c r="M360852" s="32"/>
      <c r="N360852" s="32"/>
      <c r="O360852" s="32"/>
      <c r="P360852" s="32"/>
      <c r="Q360852" s="32"/>
      <c r="R360852" s="32"/>
      <c r="S360852" s="32"/>
      <c r="T360852" s="60"/>
      <c r="U360852" s="60"/>
      <c r="V360852" s="60"/>
      <c r="W360852" s="60"/>
    </row>
    <row r="360853" spans="1:23" s="56" customFormat="1">
      <c r="A360853" s="60"/>
      <c r="B360853" s="60"/>
      <c r="D360853" s="60" t="s">
        <v>486</v>
      </c>
      <c r="E360853" s="258"/>
      <c r="F360853" s="106"/>
      <c r="G360853" s="106"/>
      <c r="H360853" s="60"/>
      <c r="I360853" s="60"/>
      <c r="J360853" s="60"/>
      <c r="K360853" s="32"/>
      <c r="L360853" s="32"/>
      <c r="M360853" s="32"/>
      <c r="N360853" s="32"/>
      <c r="O360853" s="32"/>
      <c r="P360853" s="32"/>
      <c r="Q360853" s="32"/>
      <c r="R360853" s="32"/>
      <c r="S360853" s="32"/>
      <c r="T360853" s="60"/>
      <c r="U360853" s="60"/>
      <c r="V360853" s="60"/>
      <c r="W360853" s="60"/>
    </row>
    <row r="360854" spans="1:23" s="56" customFormat="1">
      <c r="A360854" s="60"/>
      <c r="B360854" s="60"/>
      <c r="D360854" s="60" t="s">
        <v>487</v>
      </c>
      <c r="E360854" s="258"/>
      <c r="F360854" s="106"/>
      <c r="G360854" s="106"/>
      <c r="H360854" s="60"/>
      <c r="I360854" s="60"/>
      <c r="J360854" s="60"/>
      <c r="K360854" s="32"/>
      <c r="L360854" s="32"/>
      <c r="M360854" s="32"/>
      <c r="N360854" s="32"/>
      <c r="O360854" s="32"/>
      <c r="P360854" s="32"/>
      <c r="Q360854" s="32"/>
      <c r="R360854" s="32"/>
      <c r="S360854" s="32"/>
      <c r="T360854" s="60"/>
      <c r="U360854" s="60"/>
      <c r="V360854" s="60"/>
      <c r="W360854" s="60"/>
    </row>
    <row r="360855" spans="1:23" s="56" customFormat="1">
      <c r="A360855" s="60"/>
      <c r="B360855" s="60"/>
      <c r="D360855" s="60" t="s">
        <v>488</v>
      </c>
      <c r="E360855" s="258"/>
      <c r="F360855" s="106"/>
      <c r="G360855" s="106"/>
      <c r="H360855" s="60"/>
      <c r="I360855" s="60"/>
      <c r="J360855" s="60"/>
      <c r="K360855" s="32"/>
      <c r="L360855" s="32"/>
      <c r="M360855" s="32"/>
      <c r="N360855" s="32"/>
      <c r="O360855" s="32"/>
      <c r="P360855" s="32"/>
      <c r="Q360855" s="32"/>
      <c r="R360855" s="32"/>
      <c r="S360855" s="32"/>
      <c r="T360855" s="60"/>
      <c r="U360855" s="60"/>
      <c r="V360855" s="60"/>
      <c r="W360855" s="60"/>
    </row>
    <row r="360856" spans="1:23" s="56" customFormat="1">
      <c r="A360856" s="60"/>
      <c r="B360856" s="60"/>
      <c r="D360856" s="60" t="s">
        <v>489</v>
      </c>
      <c r="E360856" s="258"/>
      <c r="F360856" s="106"/>
      <c r="G360856" s="106"/>
      <c r="H360856" s="60"/>
      <c r="I360856" s="60"/>
      <c r="J360856" s="60"/>
      <c r="K360856" s="32"/>
      <c r="L360856" s="32"/>
      <c r="M360856" s="32"/>
      <c r="N360856" s="32"/>
      <c r="O360856" s="32"/>
      <c r="P360856" s="32"/>
      <c r="Q360856" s="32"/>
      <c r="R360856" s="32"/>
      <c r="S360856" s="32"/>
      <c r="T360856" s="60"/>
      <c r="U360856" s="60"/>
      <c r="V360856" s="60"/>
      <c r="W360856" s="60"/>
    </row>
    <row r="360857" spans="1:23" s="56" customFormat="1">
      <c r="A360857" s="60"/>
      <c r="B360857" s="60"/>
      <c r="D360857" s="60" t="s">
        <v>490</v>
      </c>
      <c r="E360857" s="258"/>
      <c r="F360857" s="106"/>
      <c r="G360857" s="106"/>
      <c r="H360857" s="60"/>
      <c r="I360857" s="60"/>
      <c r="J360857" s="60"/>
      <c r="K360857" s="32"/>
      <c r="L360857" s="32"/>
      <c r="M360857" s="32"/>
      <c r="N360857" s="32"/>
      <c r="O360857" s="32"/>
      <c r="P360857" s="32"/>
      <c r="Q360857" s="32"/>
      <c r="R360857" s="32"/>
      <c r="S360857" s="32"/>
      <c r="T360857" s="60"/>
      <c r="U360857" s="60"/>
      <c r="V360857" s="60"/>
      <c r="W360857" s="60"/>
    </row>
    <row r="360858" spans="1:23" s="56" customFormat="1">
      <c r="A360858" s="60"/>
      <c r="B360858" s="60"/>
      <c r="D360858" s="60" t="s">
        <v>491</v>
      </c>
      <c r="E360858" s="258"/>
      <c r="F360858" s="106"/>
      <c r="G360858" s="106"/>
      <c r="H360858" s="60"/>
      <c r="I360858" s="60"/>
      <c r="J360858" s="60"/>
      <c r="K360858" s="32"/>
      <c r="L360858" s="32"/>
      <c r="M360858" s="32"/>
      <c r="N360858" s="32"/>
      <c r="O360858" s="32"/>
      <c r="P360858" s="32"/>
      <c r="Q360858" s="32"/>
      <c r="R360858" s="32"/>
      <c r="S360858" s="32"/>
      <c r="T360858" s="60"/>
      <c r="U360858" s="60"/>
      <c r="V360858" s="60"/>
      <c r="W360858" s="60"/>
    </row>
    <row r="360859" spans="1:23" s="56" customFormat="1">
      <c r="A360859" s="60"/>
      <c r="B360859" s="60"/>
      <c r="D360859" s="60" t="s">
        <v>492</v>
      </c>
      <c r="E360859" s="258"/>
      <c r="F360859" s="106"/>
      <c r="G360859" s="106"/>
      <c r="H360859" s="60"/>
      <c r="I360859" s="60"/>
      <c r="J360859" s="60"/>
      <c r="K360859" s="32"/>
      <c r="L360859" s="32"/>
      <c r="M360859" s="32"/>
      <c r="N360859" s="32"/>
      <c r="O360859" s="32"/>
      <c r="P360859" s="32"/>
      <c r="Q360859" s="32"/>
      <c r="R360859" s="32"/>
      <c r="S360859" s="32"/>
      <c r="T360859" s="60"/>
      <c r="U360859" s="60"/>
      <c r="V360859" s="60"/>
      <c r="W360859" s="60"/>
    </row>
    <row r="360860" spans="1:23" s="56" customFormat="1">
      <c r="A360860" s="60"/>
      <c r="B360860" s="60"/>
      <c r="D360860" s="60" t="s">
        <v>493</v>
      </c>
      <c r="E360860" s="258"/>
      <c r="F360860" s="106"/>
      <c r="G360860" s="106"/>
      <c r="H360860" s="60"/>
      <c r="I360860" s="60"/>
      <c r="J360860" s="60"/>
      <c r="K360860" s="32"/>
      <c r="L360860" s="32"/>
      <c r="M360860" s="32"/>
      <c r="N360860" s="32"/>
      <c r="O360860" s="32"/>
      <c r="P360860" s="32"/>
      <c r="Q360860" s="32"/>
      <c r="R360860" s="32"/>
      <c r="S360860" s="32"/>
      <c r="T360860" s="60"/>
      <c r="U360860" s="60"/>
      <c r="V360860" s="60"/>
      <c r="W360860" s="60"/>
    </row>
    <row r="360861" spans="1:23" s="56" customFormat="1">
      <c r="A360861" s="60"/>
      <c r="B360861" s="60"/>
      <c r="D360861" s="60" t="s">
        <v>494</v>
      </c>
      <c r="E360861" s="258"/>
      <c r="F360861" s="106"/>
      <c r="G360861" s="106"/>
      <c r="H360861" s="60"/>
      <c r="I360861" s="60"/>
      <c r="J360861" s="60"/>
      <c r="K360861" s="32"/>
      <c r="L360861" s="32"/>
      <c r="M360861" s="32"/>
      <c r="N360861" s="32"/>
      <c r="O360861" s="32"/>
      <c r="P360861" s="32"/>
      <c r="Q360861" s="32"/>
      <c r="R360861" s="32"/>
      <c r="S360861" s="32"/>
      <c r="T360861" s="60"/>
      <c r="U360861" s="60"/>
      <c r="V360861" s="60"/>
      <c r="W360861" s="60"/>
    </row>
    <row r="360862" spans="1:23" s="56" customFormat="1">
      <c r="A360862" s="60"/>
      <c r="B360862" s="60"/>
      <c r="D360862" s="60" t="s">
        <v>495</v>
      </c>
      <c r="E360862" s="258"/>
      <c r="F360862" s="106"/>
      <c r="G360862" s="106"/>
      <c r="H360862" s="60"/>
      <c r="I360862" s="60"/>
      <c r="J360862" s="60"/>
      <c r="K360862" s="32"/>
      <c r="L360862" s="32"/>
      <c r="M360862" s="32"/>
      <c r="N360862" s="32"/>
      <c r="O360862" s="32"/>
      <c r="P360862" s="32"/>
      <c r="Q360862" s="32"/>
      <c r="R360862" s="32"/>
      <c r="S360862" s="32"/>
      <c r="T360862" s="60"/>
      <c r="U360862" s="60"/>
      <c r="V360862" s="60"/>
      <c r="W360862" s="60"/>
    </row>
    <row r="360863" spans="1:23" s="56" customFormat="1">
      <c r="A360863" s="60"/>
      <c r="B360863" s="60"/>
      <c r="D360863" s="60" t="s">
        <v>496</v>
      </c>
      <c r="E360863" s="258"/>
      <c r="F360863" s="106"/>
      <c r="G360863" s="106"/>
      <c r="H360863" s="60"/>
      <c r="I360863" s="60"/>
      <c r="J360863" s="60"/>
      <c r="K360863" s="32"/>
      <c r="L360863" s="32"/>
      <c r="M360863" s="32"/>
      <c r="N360863" s="32"/>
      <c r="O360863" s="32"/>
      <c r="P360863" s="32"/>
      <c r="Q360863" s="32"/>
      <c r="R360863" s="32"/>
      <c r="S360863" s="32"/>
      <c r="T360863" s="60"/>
      <c r="U360863" s="60"/>
      <c r="V360863" s="60"/>
      <c r="W360863" s="60"/>
    </row>
    <row r="360864" spans="1:23" s="56" customFormat="1">
      <c r="A360864" s="60"/>
      <c r="B360864" s="60"/>
      <c r="D360864" s="60" t="s">
        <v>497</v>
      </c>
      <c r="E360864" s="258"/>
      <c r="F360864" s="106"/>
      <c r="G360864" s="106"/>
      <c r="H360864" s="60"/>
      <c r="I360864" s="60"/>
      <c r="J360864" s="60"/>
      <c r="K360864" s="32"/>
      <c r="L360864" s="32"/>
      <c r="M360864" s="32"/>
      <c r="N360864" s="32"/>
      <c r="O360864" s="32"/>
      <c r="P360864" s="32"/>
      <c r="Q360864" s="32"/>
      <c r="R360864" s="32"/>
      <c r="S360864" s="32"/>
      <c r="T360864" s="60"/>
      <c r="U360864" s="60"/>
      <c r="V360864" s="60"/>
      <c r="W360864" s="60"/>
    </row>
    <row r="360865" spans="1:23" s="56" customFormat="1">
      <c r="A360865" s="60"/>
      <c r="B360865" s="60"/>
      <c r="D360865" s="60" t="s">
        <v>498</v>
      </c>
      <c r="E360865" s="258"/>
      <c r="F360865" s="106"/>
      <c r="G360865" s="106"/>
      <c r="H360865" s="60"/>
      <c r="I360865" s="60"/>
      <c r="J360865" s="60"/>
      <c r="K360865" s="32"/>
      <c r="L360865" s="32"/>
      <c r="M360865" s="32"/>
      <c r="N360865" s="32"/>
      <c r="O360865" s="32"/>
      <c r="P360865" s="32"/>
      <c r="Q360865" s="32"/>
      <c r="R360865" s="32"/>
      <c r="S360865" s="32"/>
      <c r="T360865" s="60"/>
      <c r="U360865" s="60"/>
      <c r="V360865" s="60"/>
      <c r="W360865" s="60"/>
    </row>
    <row r="360866" spans="1:23" s="56" customFormat="1">
      <c r="A360866" s="60"/>
      <c r="B360866" s="60"/>
      <c r="D360866" s="60" t="s">
        <v>499</v>
      </c>
      <c r="E360866" s="258"/>
      <c r="F360866" s="106"/>
      <c r="G360866" s="106"/>
      <c r="H360866" s="60"/>
      <c r="I360866" s="60"/>
      <c r="J360866" s="60"/>
      <c r="K360866" s="32"/>
      <c r="L360866" s="32"/>
      <c r="M360866" s="32"/>
      <c r="N360866" s="32"/>
      <c r="O360866" s="32"/>
      <c r="P360866" s="32"/>
      <c r="Q360866" s="32"/>
      <c r="R360866" s="32"/>
      <c r="S360866" s="32"/>
      <c r="T360866" s="60"/>
      <c r="U360866" s="60"/>
      <c r="V360866" s="60"/>
      <c r="W360866" s="60"/>
    </row>
    <row r="360867" spans="1:23" s="56" customFormat="1">
      <c r="A360867" s="60"/>
      <c r="B360867" s="60"/>
      <c r="D360867" s="60" t="s">
        <v>500</v>
      </c>
      <c r="E360867" s="258"/>
      <c r="F360867" s="106"/>
      <c r="G360867" s="106"/>
      <c r="H360867" s="60"/>
      <c r="I360867" s="60"/>
      <c r="J360867" s="60"/>
      <c r="K360867" s="32"/>
      <c r="L360867" s="32"/>
      <c r="M360867" s="32"/>
      <c r="N360867" s="32"/>
      <c r="O360867" s="32"/>
      <c r="P360867" s="32"/>
      <c r="Q360867" s="32"/>
      <c r="R360867" s="32"/>
      <c r="S360867" s="32"/>
      <c r="T360867" s="60"/>
      <c r="U360867" s="60"/>
      <c r="V360867" s="60"/>
      <c r="W360867" s="60"/>
    </row>
    <row r="360868" spans="1:23" s="56" customFormat="1">
      <c r="A360868" s="60"/>
      <c r="B360868" s="60"/>
      <c r="D360868" s="60" t="s">
        <v>501</v>
      </c>
      <c r="E360868" s="258"/>
      <c r="F360868" s="106"/>
      <c r="G360868" s="106"/>
      <c r="H360868" s="60"/>
      <c r="I360868" s="60"/>
      <c r="J360868" s="60"/>
      <c r="K360868" s="32"/>
      <c r="L360868" s="32"/>
      <c r="M360868" s="32"/>
      <c r="N360868" s="32"/>
      <c r="O360868" s="32"/>
      <c r="P360868" s="32"/>
      <c r="Q360868" s="32"/>
      <c r="R360868" s="32"/>
      <c r="S360868" s="32"/>
      <c r="T360868" s="60"/>
      <c r="U360868" s="60"/>
      <c r="V360868" s="60"/>
      <c r="W360868" s="60"/>
    </row>
    <row r="360869" spans="1:23" s="56" customFormat="1">
      <c r="A360869" s="60"/>
      <c r="B360869" s="60"/>
      <c r="D360869" s="60" t="s">
        <v>502</v>
      </c>
      <c r="E360869" s="258"/>
      <c r="F360869" s="106"/>
      <c r="G360869" s="106"/>
      <c r="H360869" s="60"/>
      <c r="I360869" s="60"/>
      <c r="J360869" s="60"/>
      <c r="K360869" s="32"/>
      <c r="L360869" s="32"/>
      <c r="M360869" s="32"/>
      <c r="N360869" s="32"/>
      <c r="O360869" s="32"/>
      <c r="P360869" s="32"/>
      <c r="Q360869" s="32"/>
      <c r="R360869" s="32"/>
      <c r="S360869" s="32"/>
      <c r="T360869" s="60"/>
      <c r="U360869" s="60"/>
      <c r="V360869" s="60"/>
      <c r="W360869" s="60"/>
    </row>
    <row r="360870" spans="1:23" s="56" customFormat="1">
      <c r="A360870" s="60"/>
      <c r="B360870" s="60"/>
      <c r="D360870" s="60" t="s">
        <v>503</v>
      </c>
      <c r="E360870" s="258"/>
      <c r="F360870" s="106"/>
      <c r="G360870" s="106"/>
      <c r="H360870" s="60"/>
      <c r="I360870" s="60"/>
      <c r="J360870" s="60"/>
      <c r="K360870" s="32"/>
      <c r="L360870" s="32"/>
      <c r="M360870" s="32"/>
      <c r="N360870" s="32"/>
      <c r="O360870" s="32"/>
      <c r="P360870" s="32"/>
      <c r="Q360870" s="32"/>
      <c r="R360870" s="32"/>
      <c r="S360870" s="32"/>
      <c r="T360870" s="60"/>
      <c r="U360870" s="60"/>
      <c r="V360870" s="60"/>
      <c r="W360870" s="60"/>
    </row>
    <row r="360871" spans="1:23" s="56" customFormat="1">
      <c r="A360871" s="60"/>
      <c r="B360871" s="60"/>
      <c r="D360871" s="60" t="s">
        <v>504</v>
      </c>
      <c r="E360871" s="258"/>
      <c r="F360871" s="106"/>
      <c r="G360871" s="106"/>
      <c r="H360871" s="60"/>
      <c r="I360871" s="60"/>
      <c r="J360871" s="60"/>
      <c r="K360871" s="32"/>
      <c r="L360871" s="32"/>
      <c r="M360871" s="32"/>
      <c r="N360871" s="32"/>
      <c r="O360871" s="32"/>
      <c r="P360871" s="32"/>
      <c r="Q360871" s="32"/>
      <c r="R360871" s="32"/>
      <c r="S360871" s="32"/>
      <c r="T360871" s="60"/>
      <c r="U360871" s="60"/>
      <c r="V360871" s="60"/>
      <c r="W360871" s="60"/>
    </row>
    <row r="360872" spans="1:23" s="56" customFormat="1">
      <c r="A360872" s="60"/>
      <c r="B360872" s="60"/>
      <c r="D360872" s="60" t="s">
        <v>505</v>
      </c>
      <c r="E360872" s="258"/>
      <c r="F360872" s="106"/>
      <c r="G360872" s="106"/>
      <c r="H360872" s="60"/>
      <c r="I360872" s="60"/>
      <c r="J360872" s="60"/>
      <c r="K360872" s="32"/>
      <c r="L360872" s="32"/>
      <c r="M360872" s="32"/>
      <c r="N360872" s="32"/>
      <c r="O360872" s="32"/>
      <c r="P360872" s="32"/>
      <c r="Q360872" s="32"/>
      <c r="R360872" s="32"/>
      <c r="S360872" s="32"/>
      <c r="T360872" s="60"/>
      <c r="U360872" s="60"/>
      <c r="V360872" s="60"/>
      <c r="W360872" s="60"/>
    </row>
    <row r="360873" spans="1:23" s="56" customFormat="1">
      <c r="A360873" s="60"/>
      <c r="B360873" s="60"/>
      <c r="D360873" s="60" t="s">
        <v>506</v>
      </c>
      <c r="E360873" s="258"/>
      <c r="F360873" s="106"/>
      <c r="G360873" s="106"/>
      <c r="H360873" s="60"/>
      <c r="I360873" s="60"/>
      <c r="J360873" s="60"/>
      <c r="K360873" s="32"/>
      <c r="L360873" s="32"/>
      <c r="M360873" s="32"/>
      <c r="N360873" s="32"/>
      <c r="O360873" s="32"/>
      <c r="P360873" s="32"/>
      <c r="Q360873" s="32"/>
      <c r="R360873" s="32"/>
      <c r="S360873" s="32"/>
      <c r="T360873" s="60"/>
      <c r="U360873" s="60"/>
      <c r="V360873" s="60"/>
      <c r="W360873" s="60"/>
    </row>
    <row r="360874" spans="1:23" s="56" customFormat="1">
      <c r="A360874" s="60"/>
      <c r="B360874" s="60"/>
      <c r="D360874" s="60" t="s">
        <v>507</v>
      </c>
      <c r="E360874" s="258"/>
      <c r="F360874" s="106"/>
      <c r="G360874" s="106"/>
      <c r="H360874" s="60"/>
      <c r="I360874" s="60"/>
      <c r="J360874" s="60"/>
      <c r="K360874" s="32"/>
      <c r="L360874" s="32"/>
      <c r="M360874" s="32"/>
      <c r="N360874" s="32"/>
      <c r="O360874" s="32"/>
      <c r="P360874" s="32"/>
      <c r="Q360874" s="32"/>
      <c r="R360874" s="32"/>
      <c r="S360874" s="32"/>
      <c r="T360874" s="60"/>
      <c r="U360874" s="60"/>
      <c r="V360874" s="60"/>
      <c r="W360874" s="60"/>
    </row>
    <row r="360875" spans="1:23" s="56" customFormat="1">
      <c r="A360875" s="60"/>
      <c r="B360875" s="60"/>
      <c r="D360875" s="60" t="s">
        <v>508</v>
      </c>
      <c r="E360875" s="258"/>
      <c r="F360875" s="106"/>
      <c r="G360875" s="106"/>
      <c r="H360875" s="60"/>
      <c r="I360875" s="60"/>
      <c r="J360875" s="60"/>
      <c r="K360875" s="32"/>
      <c r="L360875" s="32"/>
      <c r="M360875" s="32"/>
      <c r="N360875" s="32"/>
      <c r="O360875" s="32"/>
      <c r="P360875" s="32"/>
      <c r="Q360875" s="32"/>
      <c r="R360875" s="32"/>
      <c r="S360875" s="32"/>
      <c r="T360875" s="60"/>
      <c r="U360875" s="60"/>
      <c r="V360875" s="60"/>
      <c r="W360875" s="60"/>
    </row>
    <row r="360876" spans="1:23" s="56" customFormat="1">
      <c r="A360876" s="60"/>
      <c r="B360876" s="60"/>
      <c r="D360876" s="60" t="s">
        <v>509</v>
      </c>
      <c r="E360876" s="258"/>
      <c r="F360876" s="106"/>
      <c r="G360876" s="106"/>
      <c r="H360876" s="60"/>
      <c r="I360876" s="60"/>
      <c r="J360876" s="60"/>
      <c r="K360876" s="32"/>
      <c r="L360876" s="32"/>
      <c r="M360876" s="32"/>
      <c r="N360876" s="32"/>
      <c r="O360876" s="32"/>
      <c r="P360876" s="32"/>
      <c r="Q360876" s="32"/>
      <c r="R360876" s="32"/>
      <c r="S360876" s="32"/>
      <c r="T360876" s="60"/>
      <c r="U360876" s="60"/>
      <c r="V360876" s="60"/>
      <c r="W360876" s="60"/>
    </row>
    <row r="360877" spans="1:23" s="56" customFormat="1">
      <c r="A360877" s="60"/>
      <c r="B360877" s="60"/>
      <c r="D360877" s="60" t="s">
        <v>510</v>
      </c>
      <c r="E360877" s="258"/>
      <c r="F360877" s="106"/>
      <c r="G360877" s="106"/>
      <c r="H360877" s="60"/>
      <c r="I360877" s="60"/>
      <c r="J360877" s="60"/>
      <c r="K360877" s="32"/>
      <c r="L360877" s="32"/>
      <c r="M360877" s="32"/>
      <c r="N360877" s="32"/>
      <c r="O360877" s="32"/>
      <c r="P360877" s="32"/>
      <c r="Q360877" s="32"/>
      <c r="R360877" s="32"/>
      <c r="S360877" s="32"/>
      <c r="T360877" s="60"/>
      <c r="U360877" s="60"/>
      <c r="V360877" s="60"/>
      <c r="W360877" s="60"/>
    </row>
    <row r="360878" spans="1:23" s="56" customFormat="1">
      <c r="A360878" s="60"/>
      <c r="B360878" s="60"/>
      <c r="D360878" s="60" t="s">
        <v>511</v>
      </c>
      <c r="E360878" s="258"/>
      <c r="F360878" s="106"/>
      <c r="G360878" s="106"/>
      <c r="H360878" s="60"/>
      <c r="I360878" s="60"/>
      <c r="J360878" s="60"/>
      <c r="K360878" s="32"/>
      <c r="L360878" s="32"/>
      <c r="M360878" s="32"/>
      <c r="N360878" s="32"/>
      <c r="O360878" s="32"/>
      <c r="P360878" s="32"/>
      <c r="Q360878" s="32"/>
      <c r="R360878" s="32"/>
      <c r="S360878" s="32"/>
      <c r="T360878" s="60"/>
      <c r="U360878" s="60"/>
      <c r="V360878" s="60"/>
      <c r="W360878" s="60"/>
    </row>
    <row r="360879" spans="1:23" s="56" customFormat="1">
      <c r="A360879" s="60"/>
      <c r="B360879" s="60"/>
      <c r="D360879" s="60" t="s">
        <v>512</v>
      </c>
      <c r="E360879" s="258"/>
      <c r="F360879" s="106"/>
      <c r="G360879" s="106"/>
      <c r="H360879" s="60"/>
      <c r="I360879" s="60"/>
      <c r="J360879" s="60"/>
      <c r="K360879" s="32"/>
      <c r="L360879" s="32"/>
      <c r="M360879" s="32"/>
      <c r="N360879" s="32"/>
      <c r="O360879" s="32"/>
      <c r="P360879" s="32"/>
      <c r="Q360879" s="32"/>
      <c r="R360879" s="32"/>
      <c r="S360879" s="32"/>
      <c r="T360879" s="60"/>
      <c r="U360879" s="60"/>
      <c r="V360879" s="60"/>
      <c r="W360879" s="60"/>
    </row>
    <row r="360880" spans="1:23" s="56" customFormat="1">
      <c r="A360880" s="60"/>
      <c r="B360880" s="60"/>
      <c r="D360880" s="60" t="s">
        <v>513</v>
      </c>
      <c r="E360880" s="258"/>
      <c r="F360880" s="106"/>
      <c r="G360880" s="106"/>
      <c r="H360880" s="60"/>
      <c r="I360880" s="60"/>
      <c r="J360880" s="60"/>
      <c r="K360880" s="32"/>
      <c r="L360880" s="32"/>
      <c r="M360880" s="32"/>
      <c r="N360880" s="32"/>
      <c r="O360880" s="32"/>
      <c r="P360880" s="32"/>
      <c r="Q360880" s="32"/>
      <c r="R360880" s="32"/>
      <c r="S360880" s="32"/>
      <c r="T360880" s="60"/>
      <c r="U360880" s="60"/>
      <c r="V360880" s="60"/>
      <c r="W360880" s="60"/>
    </row>
    <row r="360881" spans="1:23" s="56" customFormat="1">
      <c r="A360881" s="60"/>
      <c r="B360881" s="60"/>
      <c r="D360881" s="60" t="s">
        <v>514</v>
      </c>
      <c r="E360881" s="258"/>
      <c r="F360881" s="106"/>
      <c r="G360881" s="106"/>
      <c r="H360881" s="60"/>
      <c r="I360881" s="60"/>
      <c r="J360881" s="60"/>
      <c r="K360881" s="32"/>
      <c r="L360881" s="32"/>
      <c r="M360881" s="32"/>
      <c r="N360881" s="32"/>
      <c r="O360881" s="32"/>
      <c r="P360881" s="32"/>
      <c r="Q360881" s="32"/>
      <c r="R360881" s="32"/>
      <c r="S360881" s="32"/>
      <c r="T360881" s="60"/>
      <c r="U360881" s="60"/>
      <c r="V360881" s="60"/>
      <c r="W360881" s="60"/>
    </row>
    <row r="360882" spans="1:23" s="56" customFormat="1">
      <c r="A360882" s="60"/>
      <c r="B360882" s="60"/>
      <c r="D360882" s="60" t="s">
        <v>515</v>
      </c>
      <c r="E360882" s="258"/>
      <c r="F360882" s="106"/>
      <c r="G360882" s="106"/>
      <c r="H360882" s="60"/>
      <c r="I360882" s="60"/>
      <c r="J360882" s="60"/>
      <c r="K360882" s="32"/>
      <c r="L360882" s="32"/>
      <c r="M360882" s="32"/>
      <c r="N360882" s="32"/>
      <c r="O360882" s="32"/>
      <c r="P360882" s="32"/>
      <c r="Q360882" s="32"/>
      <c r="R360882" s="32"/>
      <c r="S360882" s="32"/>
      <c r="T360882" s="60"/>
      <c r="U360882" s="60"/>
      <c r="V360882" s="60"/>
      <c r="W360882" s="60"/>
    </row>
    <row r="360883" spans="1:23" s="56" customFormat="1">
      <c r="A360883" s="60"/>
      <c r="B360883" s="60"/>
      <c r="D360883" s="60" t="s">
        <v>516</v>
      </c>
      <c r="E360883" s="258"/>
      <c r="F360883" s="106"/>
      <c r="G360883" s="106"/>
      <c r="H360883" s="60"/>
      <c r="I360883" s="60"/>
      <c r="J360883" s="60"/>
      <c r="K360883" s="32"/>
      <c r="L360883" s="32"/>
      <c r="M360883" s="32"/>
      <c r="N360883" s="32"/>
      <c r="O360883" s="32"/>
      <c r="P360883" s="32"/>
      <c r="Q360883" s="32"/>
      <c r="R360883" s="32"/>
      <c r="S360883" s="32"/>
      <c r="T360883" s="60"/>
      <c r="U360883" s="60"/>
      <c r="V360883" s="60"/>
      <c r="W360883" s="60"/>
    </row>
    <row r="360884" spans="1:23" s="56" customFormat="1">
      <c r="A360884" s="60"/>
      <c r="B360884" s="60"/>
      <c r="D360884" s="60" t="s">
        <v>517</v>
      </c>
      <c r="E360884" s="258"/>
      <c r="F360884" s="106"/>
      <c r="G360884" s="106"/>
      <c r="H360884" s="60"/>
      <c r="I360884" s="60"/>
      <c r="J360884" s="60"/>
      <c r="K360884" s="32"/>
      <c r="L360884" s="32"/>
      <c r="M360884" s="32"/>
      <c r="N360884" s="32"/>
      <c r="O360884" s="32"/>
      <c r="P360884" s="32"/>
      <c r="Q360884" s="32"/>
      <c r="R360884" s="32"/>
      <c r="S360884" s="32"/>
      <c r="T360884" s="60"/>
      <c r="U360884" s="60"/>
      <c r="V360884" s="60"/>
      <c r="W360884" s="60"/>
    </row>
    <row r="360885" spans="1:23" s="56" customFormat="1">
      <c r="A360885" s="60"/>
      <c r="B360885" s="60"/>
      <c r="D360885" s="60" t="s">
        <v>518</v>
      </c>
      <c r="E360885" s="258"/>
      <c r="F360885" s="106"/>
      <c r="G360885" s="106"/>
      <c r="H360885" s="60"/>
      <c r="I360885" s="60"/>
      <c r="J360885" s="60"/>
      <c r="K360885" s="32"/>
      <c r="L360885" s="32"/>
      <c r="M360885" s="32"/>
      <c r="N360885" s="32"/>
      <c r="O360885" s="32"/>
      <c r="P360885" s="32"/>
      <c r="Q360885" s="32"/>
      <c r="R360885" s="32"/>
      <c r="S360885" s="32"/>
      <c r="T360885" s="60"/>
      <c r="U360885" s="60"/>
      <c r="V360885" s="60"/>
      <c r="W360885" s="60"/>
    </row>
    <row r="360886" spans="1:23" s="56" customFormat="1">
      <c r="A360886" s="60"/>
      <c r="B360886" s="60"/>
      <c r="D360886" s="60" t="s">
        <v>519</v>
      </c>
      <c r="E360886" s="258"/>
      <c r="F360886" s="106"/>
      <c r="G360886" s="106"/>
      <c r="H360886" s="60"/>
      <c r="I360886" s="60"/>
      <c r="J360886" s="60"/>
      <c r="K360886" s="32"/>
      <c r="L360886" s="32"/>
      <c r="M360886" s="32"/>
      <c r="N360886" s="32"/>
      <c r="O360886" s="32"/>
      <c r="P360886" s="32"/>
      <c r="Q360886" s="32"/>
      <c r="R360886" s="32"/>
      <c r="S360886" s="32"/>
      <c r="T360886" s="60"/>
      <c r="U360886" s="60"/>
      <c r="V360886" s="60"/>
      <c r="W360886" s="60"/>
    </row>
    <row r="360887" spans="1:23" s="56" customFormat="1">
      <c r="A360887" s="60"/>
      <c r="B360887" s="60"/>
      <c r="D360887" s="60" t="s">
        <v>520</v>
      </c>
      <c r="E360887" s="258"/>
      <c r="F360887" s="106"/>
      <c r="G360887" s="106"/>
      <c r="H360887" s="60"/>
      <c r="I360887" s="60"/>
      <c r="J360887" s="60"/>
      <c r="K360887" s="32"/>
      <c r="L360887" s="32"/>
      <c r="M360887" s="32"/>
      <c r="N360887" s="32"/>
      <c r="O360887" s="32"/>
      <c r="P360887" s="32"/>
      <c r="Q360887" s="32"/>
      <c r="R360887" s="32"/>
      <c r="S360887" s="32"/>
      <c r="T360887" s="60"/>
      <c r="U360887" s="60"/>
      <c r="V360887" s="60"/>
      <c r="W360887" s="60"/>
    </row>
    <row r="360888" spans="1:23" s="56" customFormat="1">
      <c r="A360888" s="60"/>
      <c r="B360888" s="60"/>
      <c r="D360888" s="60" t="s">
        <v>521</v>
      </c>
      <c r="E360888" s="258"/>
      <c r="F360888" s="106"/>
      <c r="G360888" s="106"/>
      <c r="H360888" s="60"/>
      <c r="I360888" s="60"/>
      <c r="J360888" s="60"/>
      <c r="K360888" s="32"/>
      <c r="L360888" s="32"/>
      <c r="M360888" s="32"/>
      <c r="N360888" s="32"/>
      <c r="O360888" s="32"/>
      <c r="P360888" s="32"/>
      <c r="Q360888" s="32"/>
      <c r="R360888" s="32"/>
      <c r="S360888" s="32"/>
      <c r="T360888" s="60"/>
      <c r="U360888" s="60"/>
      <c r="V360888" s="60"/>
      <c r="W360888" s="60"/>
    </row>
    <row r="360889" spans="1:23" s="56" customFormat="1">
      <c r="A360889" s="60"/>
      <c r="B360889" s="60"/>
      <c r="D360889" s="60" t="s">
        <v>522</v>
      </c>
      <c r="E360889" s="258"/>
      <c r="F360889" s="106"/>
      <c r="G360889" s="106"/>
      <c r="H360889" s="60"/>
      <c r="I360889" s="60"/>
      <c r="J360889" s="60"/>
      <c r="K360889" s="32"/>
      <c r="L360889" s="32"/>
      <c r="M360889" s="32"/>
      <c r="N360889" s="32"/>
      <c r="O360889" s="32"/>
      <c r="P360889" s="32"/>
      <c r="Q360889" s="32"/>
      <c r="R360889" s="32"/>
      <c r="S360889" s="32"/>
      <c r="T360889" s="60"/>
      <c r="U360889" s="60"/>
      <c r="V360889" s="60"/>
      <c r="W360889" s="60"/>
    </row>
    <row r="360890" spans="1:23" s="56" customFormat="1">
      <c r="A360890" s="60"/>
      <c r="B360890" s="60"/>
      <c r="D360890" s="60" t="s">
        <v>523</v>
      </c>
      <c r="E360890" s="258"/>
      <c r="F360890" s="106"/>
      <c r="G360890" s="106"/>
      <c r="H360890" s="60"/>
      <c r="I360890" s="60"/>
      <c r="J360890" s="60"/>
      <c r="K360890" s="32"/>
      <c r="L360890" s="32"/>
      <c r="M360890" s="32"/>
      <c r="N360890" s="32"/>
      <c r="O360890" s="32"/>
      <c r="P360890" s="32"/>
      <c r="Q360890" s="32"/>
      <c r="R360890" s="32"/>
      <c r="S360890" s="32"/>
      <c r="T360890" s="60"/>
      <c r="U360890" s="60"/>
      <c r="V360890" s="60"/>
      <c r="W360890" s="60"/>
    </row>
    <row r="360891" spans="1:23" s="56" customFormat="1">
      <c r="A360891" s="60"/>
      <c r="B360891" s="60"/>
      <c r="D360891" s="60" t="s">
        <v>524</v>
      </c>
      <c r="E360891" s="258"/>
      <c r="F360891" s="106"/>
      <c r="G360891" s="106"/>
      <c r="H360891" s="60"/>
      <c r="I360891" s="60"/>
      <c r="J360891" s="60"/>
      <c r="K360891" s="32"/>
      <c r="L360891" s="32"/>
      <c r="M360891" s="32"/>
      <c r="N360891" s="32"/>
      <c r="O360891" s="32"/>
      <c r="P360891" s="32"/>
      <c r="Q360891" s="32"/>
      <c r="R360891" s="32"/>
      <c r="S360891" s="32"/>
      <c r="T360891" s="60"/>
      <c r="U360891" s="60"/>
      <c r="V360891" s="60"/>
      <c r="W360891" s="60"/>
    </row>
    <row r="360892" spans="1:23" s="56" customFormat="1">
      <c r="A360892" s="60"/>
      <c r="B360892" s="60"/>
      <c r="D360892" s="60" t="s">
        <v>525</v>
      </c>
      <c r="E360892" s="258"/>
      <c r="F360892" s="106"/>
      <c r="G360892" s="106"/>
      <c r="H360892" s="60"/>
      <c r="I360892" s="60"/>
      <c r="J360892" s="60"/>
      <c r="K360892" s="32"/>
      <c r="L360892" s="32"/>
      <c r="M360892" s="32"/>
      <c r="N360892" s="32"/>
      <c r="O360892" s="32"/>
      <c r="P360892" s="32"/>
      <c r="Q360892" s="32"/>
      <c r="R360892" s="32"/>
      <c r="S360892" s="32"/>
      <c r="T360892" s="60"/>
      <c r="U360892" s="60"/>
      <c r="V360892" s="60"/>
      <c r="W360892" s="60"/>
    </row>
    <row r="360893" spans="1:23" s="56" customFormat="1">
      <c r="A360893" s="60"/>
      <c r="B360893" s="60"/>
      <c r="D360893" s="60" t="s">
        <v>526</v>
      </c>
      <c r="E360893" s="258"/>
      <c r="F360893" s="106"/>
      <c r="G360893" s="106"/>
      <c r="H360893" s="60"/>
      <c r="I360893" s="60"/>
      <c r="J360893" s="60"/>
      <c r="K360893" s="32"/>
      <c r="L360893" s="32"/>
      <c r="M360893" s="32"/>
      <c r="N360893" s="32"/>
      <c r="O360893" s="32"/>
      <c r="P360893" s="32"/>
      <c r="Q360893" s="32"/>
      <c r="R360893" s="32"/>
      <c r="S360893" s="32"/>
      <c r="T360893" s="60"/>
      <c r="U360893" s="60"/>
      <c r="V360893" s="60"/>
      <c r="W360893" s="60"/>
    </row>
    <row r="360894" spans="1:23" s="56" customFormat="1">
      <c r="A360894" s="60"/>
      <c r="B360894" s="60"/>
      <c r="D360894" s="60" t="s">
        <v>527</v>
      </c>
      <c r="E360894" s="258"/>
      <c r="F360894" s="106"/>
      <c r="G360894" s="106"/>
      <c r="H360894" s="60"/>
      <c r="I360894" s="60"/>
      <c r="J360894" s="60"/>
      <c r="K360894" s="32"/>
      <c r="L360894" s="32"/>
      <c r="M360894" s="32"/>
      <c r="N360894" s="32"/>
      <c r="O360894" s="32"/>
      <c r="P360894" s="32"/>
      <c r="Q360894" s="32"/>
      <c r="R360894" s="32"/>
      <c r="S360894" s="32"/>
      <c r="T360894" s="60"/>
      <c r="U360894" s="60"/>
      <c r="V360894" s="60"/>
      <c r="W360894" s="60"/>
    </row>
    <row r="377192" spans="1:23" s="56" customFormat="1">
      <c r="A377192" s="60"/>
      <c r="B377192" s="60"/>
      <c r="D377192" s="60" t="s">
        <v>85</v>
      </c>
      <c r="E377192" s="258"/>
      <c r="F377192" s="106"/>
      <c r="G377192" s="106"/>
      <c r="H377192" s="60"/>
      <c r="I377192" s="60"/>
      <c r="J377192" s="60"/>
      <c r="K377192" s="32"/>
      <c r="L377192" s="32"/>
      <c r="M377192" s="32"/>
      <c r="N377192" s="32"/>
      <c r="O377192" s="32"/>
      <c r="P377192" s="32"/>
      <c r="Q377192" s="32"/>
      <c r="R377192" s="32"/>
      <c r="S377192" s="32"/>
      <c r="T377192" s="60"/>
      <c r="U377192" s="60"/>
      <c r="V377192" s="60"/>
      <c r="W377192" s="60"/>
    </row>
    <row r="377193" spans="1:23" s="56" customFormat="1">
      <c r="A377193" s="60"/>
      <c r="B377193" s="60"/>
      <c r="D377193" s="60" t="s">
        <v>88</v>
      </c>
      <c r="E377193" s="258"/>
      <c r="F377193" s="106"/>
      <c r="G377193" s="106"/>
      <c r="H377193" s="60"/>
      <c r="I377193" s="60"/>
      <c r="J377193" s="60"/>
      <c r="K377193" s="32"/>
      <c r="L377193" s="32"/>
      <c r="M377193" s="32"/>
      <c r="N377193" s="32"/>
      <c r="O377193" s="32"/>
      <c r="P377193" s="32"/>
      <c r="Q377193" s="32"/>
      <c r="R377193" s="32"/>
      <c r="S377193" s="32"/>
      <c r="T377193" s="60"/>
      <c r="U377193" s="60"/>
      <c r="V377193" s="60"/>
      <c r="W377193" s="60"/>
    </row>
    <row r="377194" spans="1:23" s="56" customFormat="1">
      <c r="A377194" s="60"/>
      <c r="B377194" s="60"/>
      <c r="D377194" s="60" t="s">
        <v>443</v>
      </c>
      <c r="E377194" s="258"/>
      <c r="F377194" s="106"/>
      <c r="G377194" s="106"/>
      <c r="H377194" s="60"/>
      <c r="I377194" s="60"/>
      <c r="J377194" s="60"/>
      <c r="K377194" s="32"/>
      <c r="L377194" s="32"/>
      <c r="M377194" s="32"/>
      <c r="N377194" s="32"/>
      <c r="O377194" s="32"/>
      <c r="P377194" s="32"/>
      <c r="Q377194" s="32"/>
      <c r="R377194" s="32"/>
      <c r="S377194" s="32"/>
      <c r="T377194" s="60"/>
      <c r="U377194" s="60"/>
      <c r="V377194" s="60"/>
      <c r="W377194" s="60"/>
    </row>
    <row r="377195" spans="1:23" s="56" customFormat="1">
      <c r="A377195" s="60"/>
      <c r="B377195" s="60"/>
      <c r="D377195" s="60" t="s">
        <v>444</v>
      </c>
      <c r="E377195" s="258"/>
      <c r="F377195" s="106"/>
      <c r="G377195" s="106"/>
      <c r="H377195" s="60"/>
      <c r="I377195" s="60"/>
      <c r="J377195" s="60"/>
      <c r="K377195" s="32"/>
      <c r="L377195" s="32"/>
      <c r="M377195" s="32"/>
      <c r="N377195" s="32"/>
      <c r="O377195" s="32"/>
      <c r="P377195" s="32"/>
      <c r="Q377195" s="32"/>
      <c r="R377195" s="32"/>
      <c r="S377195" s="32"/>
      <c r="T377195" s="60"/>
      <c r="U377195" s="60"/>
      <c r="V377195" s="60"/>
      <c r="W377195" s="60"/>
    </row>
    <row r="377196" spans="1:23" s="56" customFormat="1">
      <c r="A377196" s="60"/>
      <c r="B377196" s="60"/>
      <c r="D377196" s="60" t="s">
        <v>445</v>
      </c>
      <c r="E377196" s="258"/>
      <c r="F377196" s="106"/>
      <c r="G377196" s="106"/>
      <c r="H377196" s="60"/>
      <c r="I377196" s="60"/>
      <c r="J377196" s="60"/>
      <c r="K377196" s="32"/>
      <c r="L377196" s="32"/>
      <c r="M377196" s="32"/>
      <c r="N377196" s="32"/>
      <c r="O377196" s="32"/>
      <c r="P377196" s="32"/>
      <c r="Q377196" s="32"/>
      <c r="R377196" s="32"/>
      <c r="S377196" s="32"/>
      <c r="T377196" s="60"/>
      <c r="U377196" s="60"/>
      <c r="V377196" s="60"/>
      <c r="W377196" s="60"/>
    </row>
    <row r="377197" spans="1:23" s="56" customFormat="1">
      <c r="A377197" s="60"/>
      <c r="B377197" s="60"/>
      <c r="D377197" s="60" t="s">
        <v>446</v>
      </c>
      <c r="E377197" s="258"/>
      <c r="F377197" s="106"/>
      <c r="G377197" s="106"/>
      <c r="H377197" s="60"/>
      <c r="I377197" s="60"/>
      <c r="J377197" s="60"/>
      <c r="K377197" s="32"/>
      <c r="L377197" s="32"/>
      <c r="M377197" s="32"/>
      <c r="N377197" s="32"/>
      <c r="O377197" s="32"/>
      <c r="P377197" s="32"/>
      <c r="Q377197" s="32"/>
      <c r="R377197" s="32"/>
      <c r="S377197" s="32"/>
      <c r="T377197" s="60"/>
      <c r="U377197" s="60"/>
      <c r="V377197" s="60"/>
      <c r="W377197" s="60"/>
    </row>
    <row r="377198" spans="1:23" s="56" customFormat="1">
      <c r="A377198" s="60"/>
      <c r="B377198" s="60"/>
      <c r="D377198" s="60" t="s">
        <v>447</v>
      </c>
      <c r="E377198" s="258"/>
      <c r="F377198" s="106"/>
      <c r="G377198" s="106"/>
      <c r="H377198" s="60"/>
      <c r="I377198" s="60"/>
      <c r="J377198" s="60"/>
      <c r="K377198" s="32"/>
      <c r="L377198" s="32"/>
      <c r="M377198" s="32"/>
      <c r="N377198" s="32"/>
      <c r="O377198" s="32"/>
      <c r="P377198" s="32"/>
      <c r="Q377198" s="32"/>
      <c r="R377198" s="32"/>
      <c r="S377198" s="32"/>
      <c r="T377198" s="60"/>
      <c r="U377198" s="60"/>
      <c r="V377198" s="60"/>
      <c r="W377198" s="60"/>
    </row>
    <row r="377199" spans="1:23" s="56" customFormat="1">
      <c r="A377199" s="60"/>
      <c r="B377199" s="60"/>
      <c r="D377199" s="60" t="s">
        <v>448</v>
      </c>
      <c r="E377199" s="258"/>
      <c r="F377199" s="106"/>
      <c r="G377199" s="106"/>
      <c r="H377199" s="60"/>
      <c r="I377199" s="60"/>
      <c r="J377199" s="60"/>
      <c r="K377199" s="32"/>
      <c r="L377199" s="32"/>
      <c r="M377199" s="32"/>
      <c r="N377199" s="32"/>
      <c r="O377199" s="32"/>
      <c r="P377199" s="32"/>
      <c r="Q377199" s="32"/>
      <c r="R377199" s="32"/>
      <c r="S377199" s="32"/>
      <c r="T377199" s="60"/>
      <c r="U377199" s="60"/>
      <c r="V377199" s="60"/>
      <c r="W377199" s="60"/>
    </row>
    <row r="377200" spans="1:23" s="56" customFormat="1">
      <c r="A377200" s="60"/>
      <c r="B377200" s="60"/>
      <c r="D377200" s="60" t="s">
        <v>449</v>
      </c>
      <c r="E377200" s="258"/>
      <c r="F377200" s="106"/>
      <c r="G377200" s="106"/>
      <c r="H377200" s="60"/>
      <c r="I377200" s="60"/>
      <c r="J377200" s="60"/>
      <c r="K377200" s="32"/>
      <c r="L377200" s="32"/>
      <c r="M377200" s="32"/>
      <c r="N377200" s="32"/>
      <c r="O377200" s="32"/>
      <c r="P377200" s="32"/>
      <c r="Q377200" s="32"/>
      <c r="R377200" s="32"/>
      <c r="S377200" s="32"/>
      <c r="T377200" s="60"/>
      <c r="U377200" s="60"/>
      <c r="V377200" s="60"/>
      <c r="W377200" s="60"/>
    </row>
    <row r="377201" spans="1:23" s="56" customFormat="1">
      <c r="A377201" s="60"/>
      <c r="B377201" s="60"/>
      <c r="D377201" s="60" t="s">
        <v>450</v>
      </c>
      <c r="E377201" s="258"/>
      <c r="F377201" s="106"/>
      <c r="G377201" s="106"/>
      <c r="H377201" s="60"/>
      <c r="I377201" s="60"/>
      <c r="J377201" s="60"/>
      <c r="K377201" s="32"/>
      <c r="L377201" s="32"/>
      <c r="M377201" s="32"/>
      <c r="N377201" s="32"/>
      <c r="O377201" s="32"/>
      <c r="P377201" s="32"/>
      <c r="Q377201" s="32"/>
      <c r="R377201" s="32"/>
      <c r="S377201" s="32"/>
      <c r="T377201" s="60"/>
      <c r="U377201" s="60"/>
      <c r="V377201" s="60"/>
      <c r="W377201" s="60"/>
    </row>
    <row r="377202" spans="1:23" s="56" customFormat="1">
      <c r="A377202" s="60"/>
      <c r="B377202" s="60"/>
      <c r="D377202" s="60" t="s">
        <v>451</v>
      </c>
      <c r="E377202" s="258"/>
      <c r="F377202" s="106"/>
      <c r="G377202" s="106"/>
      <c r="H377202" s="60"/>
      <c r="I377202" s="60"/>
      <c r="J377202" s="60"/>
      <c r="K377202" s="32"/>
      <c r="L377202" s="32"/>
      <c r="M377202" s="32"/>
      <c r="N377202" s="32"/>
      <c r="O377202" s="32"/>
      <c r="P377202" s="32"/>
      <c r="Q377202" s="32"/>
      <c r="R377202" s="32"/>
      <c r="S377202" s="32"/>
      <c r="T377202" s="60"/>
      <c r="U377202" s="60"/>
      <c r="V377202" s="60"/>
      <c r="W377202" s="60"/>
    </row>
    <row r="377203" spans="1:23" s="56" customFormat="1">
      <c r="A377203" s="60"/>
      <c r="B377203" s="60"/>
      <c r="D377203" s="60" t="s">
        <v>452</v>
      </c>
      <c r="E377203" s="258"/>
      <c r="F377203" s="106"/>
      <c r="G377203" s="106"/>
      <c r="H377203" s="60"/>
      <c r="I377203" s="60"/>
      <c r="J377203" s="60"/>
      <c r="K377203" s="32"/>
      <c r="L377203" s="32"/>
      <c r="M377203" s="32"/>
      <c r="N377203" s="32"/>
      <c r="O377203" s="32"/>
      <c r="P377203" s="32"/>
      <c r="Q377203" s="32"/>
      <c r="R377203" s="32"/>
      <c r="S377203" s="32"/>
      <c r="T377203" s="60"/>
      <c r="U377203" s="60"/>
      <c r="V377203" s="60"/>
      <c r="W377203" s="60"/>
    </row>
    <row r="377204" spans="1:23" s="56" customFormat="1">
      <c r="A377204" s="60"/>
      <c r="B377204" s="60"/>
      <c r="D377204" s="60" t="s">
        <v>453</v>
      </c>
      <c r="E377204" s="258"/>
      <c r="F377204" s="106"/>
      <c r="G377204" s="106"/>
      <c r="H377204" s="60"/>
      <c r="I377204" s="60"/>
      <c r="J377204" s="60"/>
      <c r="K377204" s="32"/>
      <c r="L377204" s="32"/>
      <c r="M377204" s="32"/>
      <c r="N377204" s="32"/>
      <c r="O377204" s="32"/>
      <c r="P377204" s="32"/>
      <c r="Q377204" s="32"/>
      <c r="R377204" s="32"/>
      <c r="S377204" s="32"/>
      <c r="T377204" s="60"/>
      <c r="U377204" s="60"/>
      <c r="V377204" s="60"/>
      <c r="W377204" s="60"/>
    </row>
    <row r="377205" spans="1:23" s="56" customFormat="1">
      <c r="A377205" s="60"/>
      <c r="B377205" s="60"/>
      <c r="D377205" s="60" t="s">
        <v>454</v>
      </c>
      <c r="E377205" s="258"/>
      <c r="F377205" s="106"/>
      <c r="G377205" s="106"/>
      <c r="H377205" s="60"/>
      <c r="I377205" s="60"/>
      <c r="J377205" s="60"/>
      <c r="K377205" s="32"/>
      <c r="L377205" s="32"/>
      <c r="M377205" s="32"/>
      <c r="N377205" s="32"/>
      <c r="O377205" s="32"/>
      <c r="P377205" s="32"/>
      <c r="Q377205" s="32"/>
      <c r="R377205" s="32"/>
      <c r="S377205" s="32"/>
      <c r="T377205" s="60"/>
      <c r="U377205" s="60"/>
      <c r="V377205" s="60"/>
      <c r="W377205" s="60"/>
    </row>
    <row r="377206" spans="1:23" s="56" customFormat="1">
      <c r="A377206" s="60"/>
      <c r="B377206" s="60"/>
      <c r="D377206" s="60" t="s">
        <v>455</v>
      </c>
      <c r="E377206" s="258"/>
      <c r="F377206" s="106"/>
      <c r="G377206" s="106"/>
      <c r="H377206" s="60"/>
      <c r="I377206" s="60"/>
      <c r="J377206" s="60"/>
      <c r="K377206" s="32"/>
      <c r="L377206" s="32"/>
      <c r="M377206" s="32"/>
      <c r="N377206" s="32"/>
      <c r="O377206" s="32"/>
      <c r="P377206" s="32"/>
      <c r="Q377206" s="32"/>
      <c r="R377206" s="32"/>
      <c r="S377206" s="32"/>
      <c r="T377206" s="60"/>
      <c r="U377206" s="60"/>
      <c r="V377206" s="60"/>
      <c r="W377206" s="60"/>
    </row>
    <row r="377207" spans="1:23" s="56" customFormat="1">
      <c r="A377207" s="60"/>
      <c r="B377207" s="60"/>
      <c r="D377207" s="60" t="s">
        <v>456</v>
      </c>
      <c r="E377207" s="258"/>
      <c r="F377207" s="106"/>
      <c r="G377207" s="106"/>
      <c r="H377207" s="60"/>
      <c r="I377207" s="60"/>
      <c r="J377207" s="60"/>
      <c r="K377207" s="32"/>
      <c r="L377207" s="32"/>
      <c r="M377207" s="32"/>
      <c r="N377207" s="32"/>
      <c r="O377207" s="32"/>
      <c r="P377207" s="32"/>
      <c r="Q377207" s="32"/>
      <c r="R377207" s="32"/>
      <c r="S377207" s="32"/>
      <c r="T377207" s="60"/>
      <c r="U377207" s="60"/>
      <c r="V377207" s="60"/>
      <c r="W377207" s="60"/>
    </row>
    <row r="377208" spans="1:23" s="56" customFormat="1">
      <c r="A377208" s="60"/>
      <c r="B377208" s="60"/>
      <c r="D377208" s="60" t="s">
        <v>457</v>
      </c>
      <c r="E377208" s="258"/>
      <c r="F377208" s="106"/>
      <c r="G377208" s="106"/>
      <c r="H377208" s="60"/>
      <c r="I377208" s="60"/>
      <c r="J377208" s="60"/>
      <c r="K377208" s="32"/>
      <c r="L377208" s="32"/>
      <c r="M377208" s="32"/>
      <c r="N377208" s="32"/>
      <c r="O377208" s="32"/>
      <c r="P377208" s="32"/>
      <c r="Q377208" s="32"/>
      <c r="R377208" s="32"/>
      <c r="S377208" s="32"/>
      <c r="T377208" s="60"/>
      <c r="U377208" s="60"/>
      <c r="V377208" s="60"/>
      <c r="W377208" s="60"/>
    </row>
    <row r="377209" spans="1:23" s="56" customFormat="1">
      <c r="A377209" s="60"/>
      <c r="B377209" s="60"/>
      <c r="D377209" s="60" t="s">
        <v>458</v>
      </c>
      <c r="E377209" s="258"/>
      <c r="F377209" s="106"/>
      <c r="G377209" s="106"/>
      <c r="H377209" s="60"/>
      <c r="I377209" s="60"/>
      <c r="J377209" s="60"/>
      <c r="K377209" s="32"/>
      <c r="L377209" s="32"/>
      <c r="M377209" s="32"/>
      <c r="N377209" s="32"/>
      <c r="O377209" s="32"/>
      <c r="P377209" s="32"/>
      <c r="Q377209" s="32"/>
      <c r="R377209" s="32"/>
      <c r="S377209" s="32"/>
      <c r="T377209" s="60"/>
      <c r="U377209" s="60"/>
      <c r="V377209" s="60"/>
      <c r="W377209" s="60"/>
    </row>
    <row r="377210" spans="1:23" s="56" customFormat="1">
      <c r="A377210" s="60"/>
      <c r="B377210" s="60"/>
      <c r="D377210" s="60" t="s">
        <v>459</v>
      </c>
      <c r="E377210" s="258"/>
      <c r="F377210" s="106"/>
      <c r="G377210" s="106"/>
      <c r="H377210" s="60"/>
      <c r="I377210" s="60"/>
      <c r="J377210" s="60"/>
      <c r="K377210" s="32"/>
      <c r="L377210" s="32"/>
      <c r="M377210" s="32"/>
      <c r="N377210" s="32"/>
      <c r="O377210" s="32"/>
      <c r="P377210" s="32"/>
      <c r="Q377210" s="32"/>
      <c r="R377210" s="32"/>
      <c r="S377210" s="32"/>
      <c r="T377210" s="60"/>
      <c r="U377210" s="60"/>
      <c r="V377210" s="60"/>
      <c r="W377210" s="60"/>
    </row>
    <row r="377211" spans="1:23" s="56" customFormat="1">
      <c r="A377211" s="60"/>
      <c r="B377211" s="60"/>
      <c r="D377211" s="60" t="s">
        <v>460</v>
      </c>
      <c r="E377211" s="258"/>
      <c r="F377211" s="106"/>
      <c r="G377211" s="106"/>
      <c r="H377211" s="60"/>
      <c r="I377211" s="60"/>
      <c r="J377211" s="60"/>
      <c r="K377211" s="32"/>
      <c r="L377211" s="32"/>
      <c r="M377211" s="32"/>
      <c r="N377211" s="32"/>
      <c r="O377211" s="32"/>
      <c r="P377211" s="32"/>
      <c r="Q377211" s="32"/>
      <c r="R377211" s="32"/>
      <c r="S377211" s="32"/>
      <c r="T377211" s="60"/>
      <c r="U377211" s="60"/>
      <c r="V377211" s="60"/>
      <c r="W377211" s="60"/>
    </row>
    <row r="377212" spans="1:23" s="56" customFormat="1">
      <c r="A377212" s="60"/>
      <c r="B377212" s="60"/>
      <c r="D377212" s="60" t="s">
        <v>461</v>
      </c>
      <c r="E377212" s="258"/>
      <c r="F377212" s="106"/>
      <c r="G377212" s="106"/>
      <c r="H377212" s="60"/>
      <c r="I377212" s="60"/>
      <c r="J377212" s="60"/>
      <c r="K377212" s="32"/>
      <c r="L377212" s="32"/>
      <c r="M377212" s="32"/>
      <c r="N377212" s="32"/>
      <c r="O377212" s="32"/>
      <c r="P377212" s="32"/>
      <c r="Q377212" s="32"/>
      <c r="R377212" s="32"/>
      <c r="S377212" s="32"/>
      <c r="T377212" s="60"/>
      <c r="U377212" s="60"/>
      <c r="V377212" s="60"/>
      <c r="W377212" s="60"/>
    </row>
    <row r="377213" spans="1:23" s="56" customFormat="1">
      <c r="A377213" s="60"/>
      <c r="B377213" s="60"/>
      <c r="D377213" s="60" t="s">
        <v>462</v>
      </c>
      <c r="E377213" s="258"/>
      <c r="F377213" s="106"/>
      <c r="G377213" s="106"/>
      <c r="H377213" s="60"/>
      <c r="I377213" s="60"/>
      <c r="J377213" s="60"/>
      <c r="K377213" s="32"/>
      <c r="L377213" s="32"/>
      <c r="M377213" s="32"/>
      <c r="N377213" s="32"/>
      <c r="O377213" s="32"/>
      <c r="P377213" s="32"/>
      <c r="Q377213" s="32"/>
      <c r="R377213" s="32"/>
      <c r="S377213" s="32"/>
      <c r="T377213" s="60"/>
      <c r="U377213" s="60"/>
      <c r="V377213" s="60"/>
      <c r="W377213" s="60"/>
    </row>
    <row r="377214" spans="1:23" s="56" customFormat="1">
      <c r="A377214" s="60"/>
      <c r="B377214" s="60"/>
      <c r="D377214" s="60" t="s">
        <v>463</v>
      </c>
      <c r="E377214" s="258"/>
      <c r="F377214" s="106"/>
      <c r="G377214" s="106"/>
      <c r="H377214" s="60"/>
      <c r="I377214" s="60"/>
      <c r="J377214" s="60"/>
      <c r="K377214" s="32"/>
      <c r="L377214" s="32"/>
      <c r="M377214" s="32"/>
      <c r="N377214" s="32"/>
      <c r="O377214" s="32"/>
      <c r="P377214" s="32"/>
      <c r="Q377214" s="32"/>
      <c r="R377214" s="32"/>
      <c r="S377214" s="32"/>
      <c r="T377214" s="60"/>
      <c r="U377214" s="60"/>
      <c r="V377214" s="60"/>
      <c r="W377214" s="60"/>
    </row>
    <row r="377215" spans="1:23" s="56" customFormat="1">
      <c r="A377215" s="60"/>
      <c r="B377215" s="60"/>
      <c r="D377215" s="60" t="s">
        <v>464</v>
      </c>
      <c r="E377215" s="258"/>
      <c r="F377215" s="106"/>
      <c r="G377215" s="106"/>
      <c r="H377215" s="60"/>
      <c r="I377215" s="60"/>
      <c r="J377215" s="60"/>
      <c r="K377215" s="32"/>
      <c r="L377215" s="32"/>
      <c r="M377215" s="32"/>
      <c r="N377215" s="32"/>
      <c r="O377215" s="32"/>
      <c r="P377215" s="32"/>
      <c r="Q377215" s="32"/>
      <c r="R377215" s="32"/>
      <c r="S377215" s="32"/>
      <c r="T377215" s="60"/>
      <c r="U377215" s="60"/>
      <c r="V377215" s="60"/>
      <c r="W377215" s="60"/>
    </row>
    <row r="377216" spans="1:23" s="56" customFormat="1">
      <c r="A377216" s="60"/>
      <c r="B377216" s="60"/>
      <c r="D377216" s="60" t="s">
        <v>465</v>
      </c>
      <c r="E377216" s="258"/>
      <c r="F377216" s="106"/>
      <c r="G377216" s="106"/>
      <c r="H377216" s="60"/>
      <c r="I377216" s="60"/>
      <c r="J377216" s="60"/>
      <c r="K377216" s="32"/>
      <c r="L377216" s="32"/>
      <c r="M377216" s="32"/>
      <c r="N377216" s="32"/>
      <c r="O377216" s="32"/>
      <c r="P377216" s="32"/>
      <c r="Q377216" s="32"/>
      <c r="R377216" s="32"/>
      <c r="S377216" s="32"/>
      <c r="T377216" s="60"/>
      <c r="U377216" s="60"/>
      <c r="V377216" s="60"/>
      <c r="W377216" s="60"/>
    </row>
    <row r="377217" spans="1:23" s="56" customFormat="1">
      <c r="A377217" s="60"/>
      <c r="B377217" s="60"/>
      <c r="D377217" s="60" t="s">
        <v>466</v>
      </c>
      <c r="E377217" s="258"/>
      <c r="F377217" s="106"/>
      <c r="G377217" s="106"/>
      <c r="H377217" s="60"/>
      <c r="I377217" s="60"/>
      <c r="J377217" s="60"/>
      <c r="K377217" s="32"/>
      <c r="L377217" s="32"/>
      <c r="M377217" s="32"/>
      <c r="N377217" s="32"/>
      <c r="O377217" s="32"/>
      <c r="P377217" s="32"/>
      <c r="Q377217" s="32"/>
      <c r="R377217" s="32"/>
      <c r="S377217" s="32"/>
      <c r="T377217" s="60"/>
      <c r="U377217" s="60"/>
      <c r="V377217" s="60"/>
      <c r="W377217" s="60"/>
    </row>
    <row r="377218" spans="1:23" s="56" customFormat="1">
      <c r="A377218" s="60"/>
      <c r="B377218" s="60"/>
      <c r="D377218" s="60" t="s">
        <v>467</v>
      </c>
      <c r="E377218" s="258"/>
      <c r="F377218" s="106"/>
      <c r="G377218" s="106"/>
      <c r="H377218" s="60"/>
      <c r="I377218" s="60"/>
      <c r="J377218" s="60"/>
      <c r="K377218" s="32"/>
      <c r="L377218" s="32"/>
      <c r="M377218" s="32"/>
      <c r="N377218" s="32"/>
      <c r="O377218" s="32"/>
      <c r="P377218" s="32"/>
      <c r="Q377218" s="32"/>
      <c r="R377218" s="32"/>
      <c r="S377218" s="32"/>
      <c r="T377218" s="60"/>
      <c r="U377218" s="60"/>
      <c r="V377218" s="60"/>
      <c r="W377218" s="60"/>
    </row>
    <row r="377219" spans="1:23" s="56" customFormat="1">
      <c r="A377219" s="60"/>
      <c r="B377219" s="60"/>
      <c r="D377219" s="60" t="s">
        <v>468</v>
      </c>
      <c r="E377219" s="258"/>
      <c r="F377219" s="106"/>
      <c r="G377219" s="106"/>
      <c r="H377219" s="60"/>
      <c r="I377219" s="60"/>
      <c r="J377219" s="60"/>
      <c r="K377219" s="32"/>
      <c r="L377219" s="32"/>
      <c r="M377219" s="32"/>
      <c r="N377219" s="32"/>
      <c r="O377219" s="32"/>
      <c r="P377219" s="32"/>
      <c r="Q377219" s="32"/>
      <c r="R377219" s="32"/>
      <c r="S377219" s="32"/>
      <c r="T377219" s="60"/>
      <c r="U377219" s="60"/>
      <c r="V377219" s="60"/>
      <c r="W377219" s="60"/>
    </row>
    <row r="377220" spans="1:23" s="56" customFormat="1">
      <c r="A377220" s="60"/>
      <c r="B377220" s="60"/>
      <c r="D377220" s="60" t="s">
        <v>469</v>
      </c>
      <c r="E377220" s="258"/>
      <c r="F377220" s="106"/>
      <c r="G377220" s="106"/>
      <c r="H377220" s="60"/>
      <c r="I377220" s="60"/>
      <c r="J377220" s="60"/>
      <c r="K377220" s="32"/>
      <c r="L377220" s="32"/>
      <c r="M377220" s="32"/>
      <c r="N377220" s="32"/>
      <c r="O377220" s="32"/>
      <c r="P377220" s="32"/>
      <c r="Q377220" s="32"/>
      <c r="R377220" s="32"/>
      <c r="S377220" s="32"/>
      <c r="T377220" s="60"/>
      <c r="U377220" s="60"/>
      <c r="V377220" s="60"/>
      <c r="W377220" s="60"/>
    </row>
    <row r="377221" spans="1:23" s="56" customFormat="1">
      <c r="A377221" s="60"/>
      <c r="B377221" s="60"/>
      <c r="D377221" s="60" t="s">
        <v>470</v>
      </c>
      <c r="E377221" s="258"/>
      <c r="F377221" s="106"/>
      <c r="G377221" s="106"/>
      <c r="H377221" s="60"/>
      <c r="I377221" s="60"/>
      <c r="J377221" s="60"/>
      <c r="K377221" s="32"/>
      <c r="L377221" s="32"/>
      <c r="M377221" s="32"/>
      <c r="N377221" s="32"/>
      <c r="O377221" s="32"/>
      <c r="P377221" s="32"/>
      <c r="Q377221" s="32"/>
      <c r="R377221" s="32"/>
      <c r="S377221" s="32"/>
      <c r="T377221" s="60"/>
      <c r="U377221" s="60"/>
      <c r="V377221" s="60"/>
      <c r="W377221" s="60"/>
    </row>
    <row r="377222" spans="1:23" s="56" customFormat="1">
      <c r="A377222" s="60"/>
      <c r="B377222" s="60"/>
      <c r="D377222" s="60" t="s">
        <v>471</v>
      </c>
      <c r="E377222" s="258"/>
      <c r="F377222" s="106"/>
      <c r="G377222" s="106"/>
      <c r="H377222" s="60"/>
      <c r="I377222" s="60"/>
      <c r="J377222" s="60"/>
      <c r="K377222" s="32"/>
      <c r="L377222" s="32"/>
      <c r="M377222" s="32"/>
      <c r="N377222" s="32"/>
      <c r="O377222" s="32"/>
      <c r="P377222" s="32"/>
      <c r="Q377222" s="32"/>
      <c r="R377222" s="32"/>
      <c r="S377222" s="32"/>
      <c r="T377222" s="60"/>
      <c r="U377222" s="60"/>
      <c r="V377222" s="60"/>
      <c r="W377222" s="60"/>
    </row>
    <row r="377223" spans="1:23" s="56" customFormat="1">
      <c r="A377223" s="60"/>
      <c r="B377223" s="60"/>
      <c r="D377223" s="60" t="s">
        <v>472</v>
      </c>
      <c r="E377223" s="258"/>
      <c r="F377223" s="106"/>
      <c r="G377223" s="106"/>
      <c r="H377223" s="60"/>
      <c r="I377223" s="60"/>
      <c r="J377223" s="60"/>
      <c r="K377223" s="32"/>
      <c r="L377223" s="32"/>
      <c r="M377223" s="32"/>
      <c r="N377223" s="32"/>
      <c r="O377223" s="32"/>
      <c r="P377223" s="32"/>
      <c r="Q377223" s="32"/>
      <c r="R377223" s="32"/>
      <c r="S377223" s="32"/>
      <c r="T377223" s="60"/>
      <c r="U377223" s="60"/>
      <c r="V377223" s="60"/>
      <c r="W377223" s="60"/>
    </row>
    <row r="377224" spans="1:23" s="56" customFormat="1">
      <c r="A377224" s="60"/>
      <c r="B377224" s="60"/>
      <c r="D377224" s="60" t="s">
        <v>473</v>
      </c>
      <c r="E377224" s="258"/>
      <c r="F377224" s="106"/>
      <c r="G377224" s="106"/>
      <c r="H377224" s="60"/>
      <c r="I377224" s="60"/>
      <c r="J377224" s="60"/>
      <c r="K377224" s="32"/>
      <c r="L377224" s="32"/>
      <c r="M377224" s="32"/>
      <c r="N377224" s="32"/>
      <c r="O377224" s="32"/>
      <c r="P377224" s="32"/>
      <c r="Q377224" s="32"/>
      <c r="R377224" s="32"/>
      <c r="S377224" s="32"/>
      <c r="T377224" s="60"/>
      <c r="U377224" s="60"/>
      <c r="V377224" s="60"/>
      <c r="W377224" s="60"/>
    </row>
    <row r="377225" spans="1:23" s="56" customFormat="1">
      <c r="A377225" s="60"/>
      <c r="B377225" s="60"/>
      <c r="D377225" s="60" t="s">
        <v>474</v>
      </c>
      <c r="E377225" s="258"/>
      <c r="F377225" s="106"/>
      <c r="G377225" s="106"/>
      <c r="H377225" s="60"/>
      <c r="I377225" s="60"/>
      <c r="J377225" s="60"/>
      <c r="K377225" s="32"/>
      <c r="L377225" s="32"/>
      <c r="M377225" s="32"/>
      <c r="N377225" s="32"/>
      <c r="O377225" s="32"/>
      <c r="P377225" s="32"/>
      <c r="Q377225" s="32"/>
      <c r="R377225" s="32"/>
      <c r="S377225" s="32"/>
      <c r="T377225" s="60"/>
      <c r="U377225" s="60"/>
      <c r="V377225" s="60"/>
      <c r="W377225" s="60"/>
    </row>
    <row r="377226" spans="1:23" s="56" customFormat="1">
      <c r="A377226" s="60"/>
      <c r="B377226" s="60"/>
      <c r="D377226" s="60" t="s">
        <v>475</v>
      </c>
      <c r="E377226" s="258"/>
      <c r="F377226" s="106"/>
      <c r="G377226" s="106"/>
      <c r="H377226" s="60"/>
      <c r="I377226" s="60"/>
      <c r="J377226" s="60"/>
      <c r="K377226" s="32"/>
      <c r="L377226" s="32"/>
      <c r="M377226" s="32"/>
      <c r="N377226" s="32"/>
      <c r="O377226" s="32"/>
      <c r="P377226" s="32"/>
      <c r="Q377226" s="32"/>
      <c r="R377226" s="32"/>
      <c r="S377226" s="32"/>
      <c r="T377226" s="60"/>
      <c r="U377226" s="60"/>
      <c r="V377226" s="60"/>
      <c r="W377226" s="60"/>
    </row>
    <row r="377227" spans="1:23" s="56" customFormat="1">
      <c r="A377227" s="60"/>
      <c r="B377227" s="60"/>
      <c r="D377227" s="60" t="s">
        <v>476</v>
      </c>
      <c r="E377227" s="258"/>
      <c r="F377227" s="106"/>
      <c r="G377227" s="106"/>
      <c r="H377227" s="60"/>
      <c r="I377227" s="60"/>
      <c r="J377227" s="60"/>
      <c r="K377227" s="32"/>
      <c r="L377227" s="32"/>
      <c r="M377227" s="32"/>
      <c r="N377227" s="32"/>
      <c r="O377227" s="32"/>
      <c r="P377227" s="32"/>
      <c r="Q377227" s="32"/>
      <c r="R377227" s="32"/>
      <c r="S377227" s="32"/>
      <c r="T377227" s="60"/>
      <c r="U377227" s="60"/>
      <c r="V377227" s="60"/>
      <c r="W377227" s="60"/>
    </row>
    <row r="377228" spans="1:23" s="56" customFormat="1">
      <c r="A377228" s="60"/>
      <c r="B377228" s="60"/>
      <c r="D377228" s="60" t="s">
        <v>477</v>
      </c>
      <c r="E377228" s="258"/>
      <c r="F377228" s="106"/>
      <c r="G377228" s="106"/>
      <c r="H377228" s="60"/>
      <c r="I377228" s="60"/>
      <c r="J377228" s="60"/>
      <c r="K377228" s="32"/>
      <c r="L377228" s="32"/>
      <c r="M377228" s="32"/>
      <c r="N377228" s="32"/>
      <c r="O377228" s="32"/>
      <c r="P377228" s="32"/>
      <c r="Q377228" s="32"/>
      <c r="R377228" s="32"/>
      <c r="S377228" s="32"/>
      <c r="T377228" s="60"/>
      <c r="U377228" s="60"/>
      <c r="V377228" s="60"/>
      <c r="W377228" s="60"/>
    </row>
    <row r="377229" spans="1:23" s="56" customFormat="1">
      <c r="A377229" s="60"/>
      <c r="B377229" s="60"/>
      <c r="D377229" s="60" t="s">
        <v>478</v>
      </c>
      <c r="E377229" s="258"/>
      <c r="F377229" s="106"/>
      <c r="G377229" s="106"/>
      <c r="H377229" s="60"/>
      <c r="I377229" s="60"/>
      <c r="J377229" s="60"/>
      <c r="K377229" s="32"/>
      <c r="L377229" s="32"/>
      <c r="M377229" s="32"/>
      <c r="N377229" s="32"/>
      <c r="O377229" s="32"/>
      <c r="P377229" s="32"/>
      <c r="Q377229" s="32"/>
      <c r="R377229" s="32"/>
      <c r="S377229" s="32"/>
      <c r="T377229" s="60"/>
      <c r="U377229" s="60"/>
      <c r="V377229" s="60"/>
      <c r="W377229" s="60"/>
    </row>
    <row r="377230" spans="1:23" s="56" customFormat="1">
      <c r="A377230" s="60"/>
      <c r="B377230" s="60"/>
      <c r="D377230" s="60" t="s">
        <v>479</v>
      </c>
      <c r="E377230" s="258"/>
      <c r="F377230" s="106"/>
      <c r="G377230" s="106"/>
      <c r="H377230" s="60"/>
      <c r="I377230" s="60"/>
      <c r="J377230" s="60"/>
      <c r="K377230" s="32"/>
      <c r="L377230" s="32"/>
      <c r="M377230" s="32"/>
      <c r="N377230" s="32"/>
      <c r="O377230" s="32"/>
      <c r="P377230" s="32"/>
      <c r="Q377230" s="32"/>
      <c r="R377230" s="32"/>
      <c r="S377230" s="32"/>
      <c r="T377230" s="60"/>
      <c r="U377230" s="60"/>
      <c r="V377230" s="60"/>
      <c r="W377230" s="60"/>
    </row>
    <row r="377231" spans="1:23" s="56" customFormat="1">
      <c r="A377231" s="60"/>
      <c r="B377231" s="60"/>
      <c r="D377231" s="60" t="s">
        <v>480</v>
      </c>
      <c r="E377231" s="258"/>
      <c r="F377231" s="106"/>
      <c r="G377231" s="106"/>
      <c r="H377231" s="60"/>
      <c r="I377231" s="60"/>
      <c r="J377231" s="60"/>
      <c r="K377231" s="32"/>
      <c r="L377231" s="32"/>
      <c r="M377231" s="32"/>
      <c r="N377231" s="32"/>
      <c r="O377231" s="32"/>
      <c r="P377231" s="32"/>
      <c r="Q377231" s="32"/>
      <c r="R377231" s="32"/>
      <c r="S377231" s="32"/>
      <c r="T377231" s="60"/>
      <c r="U377231" s="60"/>
      <c r="V377231" s="60"/>
      <c r="W377231" s="60"/>
    </row>
    <row r="377232" spans="1:23" s="56" customFormat="1">
      <c r="A377232" s="60"/>
      <c r="B377232" s="60"/>
      <c r="D377232" s="60" t="s">
        <v>481</v>
      </c>
      <c r="E377232" s="258"/>
      <c r="F377232" s="106"/>
      <c r="G377232" s="106"/>
      <c r="H377232" s="60"/>
      <c r="I377232" s="60"/>
      <c r="J377232" s="60"/>
      <c r="K377232" s="32"/>
      <c r="L377232" s="32"/>
      <c r="M377232" s="32"/>
      <c r="N377232" s="32"/>
      <c r="O377232" s="32"/>
      <c r="P377232" s="32"/>
      <c r="Q377232" s="32"/>
      <c r="R377232" s="32"/>
      <c r="S377232" s="32"/>
      <c r="T377232" s="60"/>
      <c r="U377232" s="60"/>
      <c r="V377232" s="60"/>
      <c r="W377232" s="60"/>
    </row>
    <row r="377233" spans="1:23" s="56" customFormat="1">
      <c r="A377233" s="60"/>
      <c r="B377233" s="60"/>
      <c r="D377233" s="60" t="s">
        <v>482</v>
      </c>
      <c r="E377233" s="258"/>
      <c r="F377233" s="106"/>
      <c r="G377233" s="106"/>
      <c r="H377233" s="60"/>
      <c r="I377233" s="60"/>
      <c r="J377233" s="60"/>
      <c r="K377233" s="32"/>
      <c r="L377233" s="32"/>
      <c r="M377233" s="32"/>
      <c r="N377233" s="32"/>
      <c r="O377233" s="32"/>
      <c r="P377233" s="32"/>
      <c r="Q377233" s="32"/>
      <c r="R377233" s="32"/>
      <c r="S377233" s="32"/>
      <c r="T377233" s="60"/>
      <c r="U377233" s="60"/>
      <c r="V377233" s="60"/>
      <c r="W377233" s="60"/>
    </row>
    <row r="377234" spans="1:23" s="56" customFormat="1">
      <c r="A377234" s="60"/>
      <c r="B377234" s="60"/>
      <c r="D377234" s="60" t="s">
        <v>483</v>
      </c>
      <c r="E377234" s="258"/>
      <c r="F377234" s="106"/>
      <c r="G377234" s="106"/>
      <c r="H377234" s="60"/>
      <c r="I377234" s="60"/>
      <c r="J377234" s="60"/>
      <c r="K377234" s="32"/>
      <c r="L377234" s="32"/>
      <c r="M377234" s="32"/>
      <c r="N377234" s="32"/>
      <c r="O377234" s="32"/>
      <c r="P377234" s="32"/>
      <c r="Q377234" s="32"/>
      <c r="R377234" s="32"/>
      <c r="S377234" s="32"/>
      <c r="T377234" s="60"/>
      <c r="U377234" s="60"/>
      <c r="V377234" s="60"/>
      <c r="W377234" s="60"/>
    </row>
    <row r="377235" spans="1:23" s="56" customFormat="1">
      <c r="A377235" s="60"/>
      <c r="B377235" s="60"/>
      <c r="D377235" s="60" t="s">
        <v>484</v>
      </c>
      <c r="E377235" s="258"/>
      <c r="F377235" s="106"/>
      <c r="G377235" s="106"/>
      <c r="H377235" s="60"/>
      <c r="I377235" s="60"/>
      <c r="J377235" s="60"/>
      <c r="K377235" s="32"/>
      <c r="L377235" s="32"/>
      <c r="M377235" s="32"/>
      <c r="N377235" s="32"/>
      <c r="O377235" s="32"/>
      <c r="P377235" s="32"/>
      <c r="Q377235" s="32"/>
      <c r="R377235" s="32"/>
      <c r="S377235" s="32"/>
      <c r="T377235" s="60"/>
      <c r="U377235" s="60"/>
      <c r="V377235" s="60"/>
      <c r="W377235" s="60"/>
    </row>
    <row r="377236" spans="1:23" s="56" customFormat="1">
      <c r="A377236" s="60"/>
      <c r="B377236" s="60"/>
      <c r="D377236" s="60" t="s">
        <v>485</v>
      </c>
      <c r="E377236" s="258"/>
      <c r="F377236" s="106"/>
      <c r="G377236" s="106"/>
      <c r="H377236" s="60"/>
      <c r="I377236" s="60"/>
      <c r="J377236" s="60"/>
      <c r="K377236" s="32"/>
      <c r="L377236" s="32"/>
      <c r="M377236" s="32"/>
      <c r="N377236" s="32"/>
      <c r="O377236" s="32"/>
      <c r="P377236" s="32"/>
      <c r="Q377236" s="32"/>
      <c r="R377236" s="32"/>
      <c r="S377236" s="32"/>
      <c r="T377236" s="60"/>
      <c r="U377236" s="60"/>
      <c r="V377236" s="60"/>
      <c r="W377236" s="60"/>
    </row>
    <row r="377237" spans="1:23" s="56" customFormat="1">
      <c r="A377237" s="60"/>
      <c r="B377237" s="60"/>
      <c r="D377237" s="60" t="s">
        <v>486</v>
      </c>
      <c r="E377237" s="258"/>
      <c r="F377237" s="106"/>
      <c r="G377237" s="106"/>
      <c r="H377237" s="60"/>
      <c r="I377237" s="60"/>
      <c r="J377237" s="60"/>
      <c r="K377237" s="32"/>
      <c r="L377237" s="32"/>
      <c r="M377237" s="32"/>
      <c r="N377237" s="32"/>
      <c r="O377237" s="32"/>
      <c r="P377237" s="32"/>
      <c r="Q377237" s="32"/>
      <c r="R377237" s="32"/>
      <c r="S377237" s="32"/>
      <c r="T377237" s="60"/>
      <c r="U377237" s="60"/>
      <c r="V377237" s="60"/>
      <c r="W377237" s="60"/>
    </row>
    <row r="377238" spans="1:23" s="56" customFormat="1">
      <c r="A377238" s="60"/>
      <c r="B377238" s="60"/>
      <c r="D377238" s="60" t="s">
        <v>487</v>
      </c>
      <c r="E377238" s="258"/>
      <c r="F377238" s="106"/>
      <c r="G377238" s="106"/>
      <c r="H377238" s="60"/>
      <c r="I377238" s="60"/>
      <c r="J377238" s="60"/>
      <c r="K377238" s="32"/>
      <c r="L377238" s="32"/>
      <c r="M377238" s="32"/>
      <c r="N377238" s="32"/>
      <c r="O377238" s="32"/>
      <c r="P377238" s="32"/>
      <c r="Q377238" s="32"/>
      <c r="R377238" s="32"/>
      <c r="S377238" s="32"/>
      <c r="T377238" s="60"/>
      <c r="U377238" s="60"/>
      <c r="V377238" s="60"/>
      <c r="W377238" s="60"/>
    </row>
    <row r="377239" spans="1:23" s="56" customFormat="1">
      <c r="A377239" s="60"/>
      <c r="B377239" s="60"/>
      <c r="D377239" s="60" t="s">
        <v>488</v>
      </c>
      <c r="E377239" s="258"/>
      <c r="F377239" s="106"/>
      <c r="G377239" s="106"/>
      <c r="H377239" s="60"/>
      <c r="I377239" s="60"/>
      <c r="J377239" s="60"/>
      <c r="K377239" s="32"/>
      <c r="L377239" s="32"/>
      <c r="M377239" s="32"/>
      <c r="N377239" s="32"/>
      <c r="O377239" s="32"/>
      <c r="P377239" s="32"/>
      <c r="Q377239" s="32"/>
      <c r="R377239" s="32"/>
      <c r="S377239" s="32"/>
      <c r="T377239" s="60"/>
      <c r="U377239" s="60"/>
      <c r="V377239" s="60"/>
      <c r="W377239" s="60"/>
    </row>
    <row r="377240" spans="1:23" s="56" customFormat="1">
      <c r="A377240" s="60"/>
      <c r="B377240" s="60"/>
      <c r="D377240" s="60" t="s">
        <v>489</v>
      </c>
      <c r="E377240" s="258"/>
      <c r="F377240" s="106"/>
      <c r="G377240" s="106"/>
      <c r="H377240" s="60"/>
      <c r="I377240" s="60"/>
      <c r="J377240" s="60"/>
      <c r="K377240" s="32"/>
      <c r="L377240" s="32"/>
      <c r="M377240" s="32"/>
      <c r="N377240" s="32"/>
      <c r="O377240" s="32"/>
      <c r="P377240" s="32"/>
      <c r="Q377240" s="32"/>
      <c r="R377240" s="32"/>
      <c r="S377240" s="32"/>
      <c r="T377240" s="60"/>
      <c r="U377240" s="60"/>
      <c r="V377240" s="60"/>
      <c r="W377240" s="60"/>
    </row>
    <row r="377241" spans="1:23" s="56" customFormat="1">
      <c r="A377241" s="60"/>
      <c r="B377241" s="60"/>
      <c r="D377241" s="60" t="s">
        <v>490</v>
      </c>
      <c r="E377241" s="258"/>
      <c r="F377241" s="106"/>
      <c r="G377241" s="106"/>
      <c r="H377241" s="60"/>
      <c r="I377241" s="60"/>
      <c r="J377241" s="60"/>
      <c r="K377241" s="32"/>
      <c r="L377241" s="32"/>
      <c r="M377241" s="32"/>
      <c r="N377241" s="32"/>
      <c r="O377241" s="32"/>
      <c r="P377241" s="32"/>
      <c r="Q377241" s="32"/>
      <c r="R377241" s="32"/>
      <c r="S377241" s="32"/>
      <c r="T377241" s="60"/>
      <c r="U377241" s="60"/>
      <c r="V377241" s="60"/>
      <c r="W377241" s="60"/>
    </row>
    <row r="377242" spans="1:23" s="56" customFormat="1">
      <c r="A377242" s="60"/>
      <c r="B377242" s="60"/>
      <c r="D377242" s="60" t="s">
        <v>491</v>
      </c>
      <c r="E377242" s="258"/>
      <c r="F377242" s="106"/>
      <c r="G377242" s="106"/>
      <c r="H377242" s="60"/>
      <c r="I377242" s="60"/>
      <c r="J377242" s="60"/>
      <c r="K377242" s="32"/>
      <c r="L377242" s="32"/>
      <c r="M377242" s="32"/>
      <c r="N377242" s="32"/>
      <c r="O377242" s="32"/>
      <c r="P377242" s="32"/>
      <c r="Q377242" s="32"/>
      <c r="R377242" s="32"/>
      <c r="S377242" s="32"/>
      <c r="T377242" s="60"/>
      <c r="U377242" s="60"/>
      <c r="V377242" s="60"/>
      <c r="W377242" s="60"/>
    </row>
    <row r="377243" spans="1:23" s="56" customFormat="1">
      <c r="A377243" s="60"/>
      <c r="B377243" s="60"/>
      <c r="D377243" s="60" t="s">
        <v>492</v>
      </c>
      <c r="E377243" s="258"/>
      <c r="F377243" s="106"/>
      <c r="G377243" s="106"/>
      <c r="H377243" s="60"/>
      <c r="I377243" s="60"/>
      <c r="J377243" s="60"/>
      <c r="K377243" s="32"/>
      <c r="L377243" s="32"/>
      <c r="M377243" s="32"/>
      <c r="N377243" s="32"/>
      <c r="O377243" s="32"/>
      <c r="P377243" s="32"/>
      <c r="Q377243" s="32"/>
      <c r="R377243" s="32"/>
      <c r="S377243" s="32"/>
      <c r="T377243" s="60"/>
      <c r="U377243" s="60"/>
      <c r="V377243" s="60"/>
      <c r="W377243" s="60"/>
    </row>
    <row r="377244" spans="1:23" s="56" customFormat="1">
      <c r="A377244" s="60"/>
      <c r="B377244" s="60"/>
      <c r="D377244" s="60" t="s">
        <v>493</v>
      </c>
      <c r="E377244" s="258"/>
      <c r="F377244" s="106"/>
      <c r="G377244" s="106"/>
      <c r="H377244" s="60"/>
      <c r="I377244" s="60"/>
      <c r="J377244" s="60"/>
      <c r="K377244" s="32"/>
      <c r="L377244" s="32"/>
      <c r="M377244" s="32"/>
      <c r="N377244" s="32"/>
      <c r="O377244" s="32"/>
      <c r="P377244" s="32"/>
      <c r="Q377244" s="32"/>
      <c r="R377244" s="32"/>
      <c r="S377244" s="32"/>
      <c r="T377244" s="60"/>
      <c r="U377244" s="60"/>
      <c r="V377244" s="60"/>
      <c r="W377244" s="60"/>
    </row>
    <row r="377245" spans="1:23" s="56" customFormat="1">
      <c r="A377245" s="60"/>
      <c r="B377245" s="60"/>
      <c r="D377245" s="60" t="s">
        <v>494</v>
      </c>
      <c r="E377245" s="258"/>
      <c r="F377245" s="106"/>
      <c r="G377245" s="106"/>
      <c r="H377245" s="60"/>
      <c r="I377245" s="60"/>
      <c r="J377245" s="60"/>
      <c r="K377245" s="32"/>
      <c r="L377245" s="32"/>
      <c r="M377245" s="32"/>
      <c r="N377245" s="32"/>
      <c r="O377245" s="32"/>
      <c r="P377245" s="32"/>
      <c r="Q377245" s="32"/>
      <c r="R377245" s="32"/>
      <c r="S377245" s="32"/>
      <c r="T377245" s="60"/>
      <c r="U377245" s="60"/>
      <c r="V377245" s="60"/>
      <c r="W377245" s="60"/>
    </row>
    <row r="377246" spans="1:23" s="56" customFormat="1">
      <c r="A377246" s="60"/>
      <c r="B377246" s="60"/>
      <c r="D377246" s="60" t="s">
        <v>495</v>
      </c>
      <c r="E377246" s="258"/>
      <c r="F377246" s="106"/>
      <c r="G377246" s="106"/>
      <c r="H377246" s="60"/>
      <c r="I377246" s="60"/>
      <c r="J377246" s="60"/>
      <c r="K377246" s="32"/>
      <c r="L377246" s="32"/>
      <c r="M377246" s="32"/>
      <c r="N377246" s="32"/>
      <c r="O377246" s="32"/>
      <c r="P377246" s="32"/>
      <c r="Q377246" s="32"/>
      <c r="R377246" s="32"/>
      <c r="S377246" s="32"/>
      <c r="T377246" s="60"/>
      <c r="U377246" s="60"/>
      <c r="V377246" s="60"/>
      <c r="W377246" s="60"/>
    </row>
    <row r="377247" spans="1:23" s="56" customFormat="1">
      <c r="A377247" s="60"/>
      <c r="B377247" s="60"/>
      <c r="D377247" s="60" t="s">
        <v>496</v>
      </c>
      <c r="E377247" s="258"/>
      <c r="F377247" s="106"/>
      <c r="G377247" s="106"/>
      <c r="H377247" s="60"/>
      <c r="I377247" s="60"/>
      <c r="J377247" s="60"/>
      <c r="K377247" s="32"/>
      <c r="L377247" s="32"/>
      <c r="M377247" s="32"/>
      <c r="N377247" s="32"/>
      <c r="O377247" s="32"/>
      <c r="P377247" s="32"/>
      <c r="Q377247" s="32"/>
      <c r="R377247" s="32"/>
      <c r="S377247" s="32"/>
      <c r="T377247" s="60"/>
      <c r="U377247" s="60"/>
      <c r="V377247" s="60"/>
      <c r="W377247" s="60"/>
    </row>
    <row r="377248" spans="1:23" s="56" customFormat="1">
      <c r="A377248" s="60"/>
      <c r="B377248" s="60"/>
      <c r="D377248" s="60" t="s">
        <v>497</v>
      </c>
      <c r="E377248" s="258"/>
      <c r="F377248" s="106"/>
      <c r="G377248" s="106"/>
      <c r="H377248" s="60"/>
      <c r="I377248" s="60"/>
      <c r="J377248" s="60"/>
      <c r="K377248" s="32"/>
      <c r="L377248" s="32"/>
      <c r="M377248" s="32"/>
      <c r="N377248" s="32"/>
      <c r="O377248" s="32"/>
      <c r="P377248" s="32"/>
      <c r="Q377248" s="32"/>
      <c r="R377248" s="32"/>
      <c r="S377248" s="32"/>
      <c r="T377248" s="60"/>
      <c r="U377248" s="60"/>
      <c r="V377248" s="60"/>
      <c r="W377248" s="60"/>
    </row>
    <row r="377249" spans="1:23" s="56" customFormat="1">
      <c r="A377249" s="60"/>
      <c r="B377249" s="60"/>
      <c r="D377249" s="60" t="s">
        <v>498</v>
      </c>
      <c r="E377249" s="258"/>
      <c r="F377249" s="106"/>
      <c r="G377249" s="106"/>
      <c r="H377249" s="60"/>
      <c r="I377249" s="60"/>
      <c r="J377249" s="60"/>
      <c r="K377249" s="32"/>
      <c r="L377249" s="32"/>
      <c r="M377249" s="32"/>
      <c r="N377249" s="32"/>
      <c r="O377249" s="32"/>
      <c r="P377249" s="32"/>
      <c r="Q377249" s="32"/>
      <c r="R377249" s="32"/>
      <c r="S377249" s="32"/>
      <c r="T377249" s="60"/>
      <c r="U377249" s="60"/>
      <c r="V377249" s="60"/>
      <c r="W377249" s="60"/>
    </row>
    <row r="377250" spans="1:23" s="56" customFormat="1">
      <c r="A377250" s="60"/>
      <c r="B377250" s="60"/>
      <c r="D377250" s="60" t="s">
        <v>499</v>
      </c>
      <c r="E377250" s="258"/>
      <c r="F377250" s="106"/>
      <c r="G377250" s="106"/>
      <c r="H377250" s="60"/>
      <c r="I377250" s="60"/>
      <c r="J377250" s="60"/>
      <c r="K377250" s="32"/>
      <c r="L377250" s="32"/>
      <c r="M377250" s="32"/>
      <c r="N377250" s="32"/>
      <c r="O377250" s="32"/>
      <c r="P377250" s="32"/>
      <c r="Q377250" s="32"/>
      <c r="R377250" s="32"/>
      <c r="S377250" s="32"/>
      <c r="T377250" s="60"/>
      <c r="U377250" s="60"/>
      <c r="V377250" s="60"/>
      <c r="W377250" s="60"/>
    </row>
    <row r="377251" spans="1:23" s="56" customFormat="1">
      <c r="A377251" s="60"/>
      <c r="B377251" s="60"/>
      <c r="D377251" s="60" t="s">
        <v>500</v>
      </c>
      <c r="E377251" s="258"/>
      <c r="F377251" s="106"/>
      <c r="G377251" s="106"/>
      <c r="H377251" s="60"/>
      <c r="I377251" s="60"/>
      <c r="J377251" s="60"/>
      <c r="K377251" s="32"/>
      <c r="L377251" s="32"/>
      <c r="M377251" s="32"/>
      <c r="N377251" s="32"/>
      <c r="O377251" s="32"/>
      <c r="P377251" s="32"/>
      <c r="Q377251" s="32"/>
      <c r="R377251" s="32"/>
      <c r="S377251" s="32"/>
      <c r="T377251" s="60"/>
      <c r="U377251" s="60"/>
      <c r="V377251" s="60"/>
      <c r="W377251" s="60"/>
    </row>
    <row r="377252" spans="1:23" s="56" customFormat="1">
      <c r="A377252" s="60"/>
      <c r="B377252" s="60"/>
      <c r="D377252" s="60" t="s">
        <v>501</v>
      </c>
      <c r="E377252" s="258"/>
      <c r="F377252" s="106"/>
      <c r="G377252" s="106"/>
      <c r="H377252" s="60"/>
      <c r="I377252" s="60"/>
      <c r="J377252" s="60"/>
      <c r="K377252" s="32"/>
      <c r="L377252" s="32"/>
      <c r="M377252" s="32"/>
      <c r="N377252" s="32"/>
      <c r="O377252" s="32"/>
      <c r="P377252" s="32"/>
      <c r="Q377252" s="32"/>
      <c r="R377252" s="32"/>
      <c r="S377252" s="32"/>
      <c r="T377252" s="60"/>
      <c r="U377252" s="60"/>
      <c r="V377252" s="60"/>
      <c r="W377252" s="60"/>
    </row>
    <row r="377253" spans="1:23" s="56" customFormat="1">
      <c r="A377253" s="60"/>
      <c r="B377253" s="60"/>
      <c r="D377253" s="60" t="s">
        <v>502</v>
      </c>
      <c r="E377253" s="258"/>
      <c r="F377253" s="106"/>
      <c r="G377253" s="106"/>
      <c r="H377253" s="60"/>
      <c r="I377253" s="60"/>
      <c r="J377253" s="60"/>
      <c r="K377253" s="32"/>
      <c r="L377253" s="32"/>
      <c r="M377253" s="32"/>
      <c r="N377253" s="32"/>
      <c r="O377253" s="32"/>
      <c r="P377253" s="32"/>
      <c r="Q377253" s="32"/>
      <c r="R377253" s="32"/>
      <c r="S377253" s="32"/>
      <c r="T377253" s="60"/>
      <c r="U377253" s="60"/>
      <c r="V377253" s="60"/>
      <c r="W377253" s="60"/>
    </row>
    <row r="377254" spans="1:23" s="56" customFormat="1">
      <c r="A377254" s="60"/>
      <c r="B377254" s="60"/>
      <c r="D377254" s="60" t="s">
        <v>503</v>
      </c>
      <c r="E377254" s="258"/>
      <c r="F377254" s="106"/>
      <c r="G377254" s="106"/>
      <c r="H377254" s="60"/>
      <c r="I377254" s="60"/>
      <c r="J377254" s="60"/>
      <c r="K377254" s="32"/>
      <c r="L377254" s="32"/>
      <c r="M377254" s="32"/>
      <c r="N377254" s="32"/>
      <c r="O377254" s="32"/>
      <c r="P377254" s="32"/>
      <c r="Q377254" s="32"/>
      <c r="R377254" s="32"/>
      <c r="S377254" s="32"/>
      <c r="T377254" s="60"/>
      <c r="U377254" s="60"/>
      <c r="V377254" s="60"/>
      <c r="W377254" s="60"/>
    </row>
    <row r="377255" spans="1:23" s="56" customFormat="1">
      <c r="A377255" s="60"/>
      <c r="B377255" s="60"/>
      <c r="D377255" s="60" t="s">
        <v>504</v>
      </c>
      <c r="E377255" s="258"/>
      <c r="F377255" s="106"/>
      <c r="G377255" s="106"/>
      <c r="H377255" s="60"/>
      <c r="I377255" s="60"/>
      <c r="J377255" s="60"/>
      <c r="K377255" s="32"/>
      <c r="L377255" s="32"/>
      <c r="M377255" s="32"/>
      <c r="N377255" s="32"/>
      <c r="O377255" s="32"/>
      <c r="P377255" s="32"/>
      <c r="Q377255" s="32"/>
      <c r="R377255" s="32"/>
      <c r="S377255" s="32"/>
      <c r="T377255" s="60"/>
      <c r="U377255" s="60"/>
      <c r="V377255" s="60"/>
      <c r="W377255" s="60"/>
    </row>
    <row r="377256" spans="1:23" s="56" customFormat="1">
      <c r="A377256" s="60"/>
      <c r="B377256" s="60"/>
      <c r="D377256" s="60" t="s">
        <v>505</v>
      </c>
      <c r="E377256" s="258"/>
      <c r="F377256" s="106"/>
      <c r="G377256" s="106"/>
      <c r="H377256" s="60"/>
      <c r="I377256" s="60"/>
      <c r="J377256" s="60"/>
      <c r="K377256" s="32"/>
      <c r="L377256" s="32"/>
      <c r="M377256" s="32"/>
      <c r="N377256" s="32"/>
      <c r="O377256" s="32"/>
      <c r="P377256" s="32"/>
      <c r="Q377256" s="32"/>
      <c r="R377256" s="32"/>
      <c r="S377256" s="32"/>
      <c r="T377256" s="60"/>
      <c r="U377256" s="60"/>
      <c r="V377256" s="60"/>
      <c r="W377256" s="60"/>
    </row>
    <row r="377257" spans="1:23" s="56" customFormat="1">
      <c r="A377257" s="60"/>
      <c r="B377257" s="60"/>
      <c r="D377257" s="60" t="s">
        <v>506</v>
      </c>
      <c r="E377257" s="258"/>
      <c r="F377257" s="106"/>
      <c r="G377257" s="106"/>
      <c r="H377257" s="60"/>
      <c r="I377257" s="60"/>
      <c r="J377257" s="60"/>
      <c r="K377257" s="32"/>
      <c r="L377257" s="32"/>
      <c r="M377257" s="32"/>
      <c r="N377257" s="32"/>
      <c r="O377257" s="32"/>
      <c r="P377257" s="32"/>
      <c r="Q377257" s="32"/>
      <c r="R377257" s="32"/>
      <c r="S377257" s="32"/>
      <c r="T377257" s="60"/>
      <c r="U377257" s="60"/>
      <c r="V377257" s="60"/>
      <c r="W377257" s="60"/>
    </row>
    <row r="377258" spans="1:23" s="56" customFormat="1">
      <c r="A377258" s="60"/>
      <c r="B377258" s="60"/>
      <c r="D377258" s="60" t="s">
        <v>507</v>
      </c>
      <c r="E377258" s="258"/>
      <c r="F377258" s="106"/>
      <c r="G377258" s="106"/>
      <c r="H377258" s="60"/>
      <c r="I377258" s="60"/>
      <c r="J377258" s="60"/>
      <c r="K377258" s="32"/>
      <c r="L377258" s="32"/>
      <c r="M377258" s="32"/>
      <c r="N377258" s="32"/>
      <c r="O377258" s="32"/>
      <c r="P377258" s="32"/>
      <c r="Q377258" s="32"/>
      <c r="R377258" s="32"/>
      <c r="S377258" s="32"/>
      <c r="T377258" s="60"/>
      <c r="U377258" s="60"/>
      <c r="V377258" s="60"/>
      <c r="W377258" s="60"/>
    </row>
    <row r="377259" spans="1:23" s="56" customFormat="1">
      <c r="A377259" s="60"/>
      <c r="B377259" s="60"/>
      <c r="D377259" s="60" t="s">
        <v>508</v>
      </c>
      <c r="E377259" s="258"/>
      <c r="F377259" s="106"/>
      <c r="G377259" s="106"/>
      <c r="H377259" s="60"/>
      <c r="I377259" s="60"/>
      <c r="J377259" s="60"/>
      <c r="K377259" s="32"/>
      <c r="L377259" s="32"/>
      <c r="M377259" s="32"/>
      <c r="N377259" s="32"/>
      <c r="O377259" s="32"/>
      <c r="P377259" s="32"/>
      <c r="Q377259" s="32"/>
      <c r="R377259" s="32"/>
      <c r="S377259" s="32"/>
      <c r="T377259" s="60"/>
      <c r="U377259" s="60"/>
      <c r="V377259" s="60"/>
      <c r="W377259" s="60"/>
    </row>
    <row r="377260" spans="1:23" s="56" customFormat="1">
      <c r="A377260" s="60"/>
      <c r="B377260" s="60"/>
      <c r="D377260" s="60" t="s">
        <v>509</v>
      </c>
      <c r="E377260" s="258"/>
      <c r="F377260" s="106"/>
      <c r="G377260" s="106"/>
      <c r="H377260" s="60"/>
      <c r="I377260" s="60"/>
      <c r="J377260" s="60"/>
      <c r="K377260" s="32"/>
      <c r="L377260" s="32"/>
      <c r="M377260" s="32"/>
      <c r="N377260" s="32"/>
      <c r="O377260" s="32"/>
      <c r="P377260" s="32"/>
      <c r="Q377260" s="32"/>
      <c r="R377260" s="32"/>
      <c r="S377260" s="32"/>
      <c r="T377260" s="60"/>
      <c r="U377260" s="60"/>
      <c r="V377260" s="60"/>
      <c r="W377260" s="60"/>
    </row>
    <row r="377261" spans="1:23" s="56" customFormat="1">
      <c r="A377261" s="60"/>
      <c r="B377261" s="60"/>
      <c r="D377261" s="60" t="s">
        <v>510</v>
      </c>
      <c r="E377261" s="258"/>
      <c r="F377261" s="106"/>
      <c r="G377261" s="106"/>
      <c r="H377261" s="60"/>
      <c r="I377261" s="60"/>
      <c r="J377261" s="60"/>
      <c r="K377261" s="32"/>
      <c r="L377261" s="32"/>
      <c r="M377261" s="32"/>
      <c r="N377261" s="32"/>
      <c r="O377261" s="32"/>
      <c r="P377261" s="32"/>
      <c r="Q377261" s="32"/>
      <c r="R377261" s="32"/>
      <c r="S377261" s="32"/>
      <c r="T377261" s="60"/>
      <c r="U377261" s="60"/>
      <c r="V377261" s="60"/>
      <c r="W377261" s="60"/>
    </row>
    <row r="377262" spans="1:23" s="56" customFormat="1">
      <c r="A377262" s="60"/>
      <c r="B377262" s="60"/>
      <c r="D377262" s="60" t="s">
        <v>511</v>
      </c>
      <c r="E377262" s="258"/>
      <c r="F377262" s="106"/>
      <c r="G377262" s="106"/>
      <c r="H377262" s="60"/>
      <c r="I377262" s="60"/>
      <c r="J377262" s="60"/>
      <c r="K377262" s="32"/>
      <c r="L377262" s="32"/>
      <c r="M377262" s="32"/>
      <c r="N377262" s="32"/>
      <c r="O377262" s="32"/>
      <c r="P377262" s="32"/>
      <c r="Q377262" s="32"/>
      <c r="R377262" s="32"/>
      <c r="S377262" s="32"/>
      <c r="T377262" s="60"/>
      <c r="U377262" s="60"/>
      <c r="V377262" s="60"/>
      <c r="W377262" s="60"/>
    </row>
    <row r="377263" spans="1:23" s="56" customFormat="1">
      <c r="A377263" s="60"/>
      <c r="B377263" s="60"/>
      <c r="D377263" s="60" t="s">
        <v>512</v>
      </c>
      <c r="E377263" s="258"/>
      <c r="F377263" s="106"/>
      <c r="G377263" s="106"/>
      <c r="H377263" s="60"/>
      <c r="I377263" s="60"/>
      <c r="J377263" s="60"/>
      <c r="K377263" s="32"/>
      <c r="L377263" s="32"/>
      <c r="M377263" s="32"/>
      <c r="N377263" s="32"/>
      <c r="O377263" s="32"/>
      <c r="P377263" s="32"/>
      <c r="Q377263" s="32"/>
      <c r="R377263" s="32"/>
      <c r="S377263" s="32"/>
      <c r="T377263" s="60"/>
      <c r="U377263" s="60"/>
      <c r="V377263" s="60"/>
      <c r="W377263" s="60"/>
    </row>
    <row r="377264" spans="1:23" s="56" customFormat="1">
      <c r="A377264" s="60"/>
      <c r="B377264" s="60"/>
      <c r="D377264" s="60" t="s">
        <v>513</v>
      </c>
      <c r="E377264" s="258"/>
      <c r="F377264" s="106"/>
      <c r="G377264" s="106"/>
      <c r="H377264" s="60"/>
      <c r="I377264" s="60"/>
      <c r="J377264" s="60"/>
      <c r="K377264" s="32"/>
      <c r="L377264" s="32"/>
      <c r="M377264" s="32"/>
      <c r="N377264" s="32"/>
      <c r="O377264" s="32"/>
      <c r="P377264" s="32"/>
      <c r="Q377264" s="32"/>
      <c r="R377264" s="32"/>
      <c r="S377264" s="32"/>
      <c r="T377264" s="60"/>
      <c r="U377264" s="60"/>
      <c r="V377264" s="60"/>
      <c r="W377264" s="60"/>
    </row>
    <row r="377265" spans="1:23" s="56" customFormat="1">
      <c r="A377265" s="60"/>
      <c r="B377265" s="60"/>
      <c r="D377265" s="60" t="s">
        <v>514</v>
      </c>
      <c r="E377265" s="258"/>
      <c r="F377265" s="106"/>
      <c r="G377265" s="106"/>
      <c r="H377265" s="60"/>
      <c r="I377265" s="60"/>
      <c r="J377265" s="60"/>
      <c r="K377265" s="32"/>
      <c r="L377265" s="32"/>
      <c r="M377265" s="32"/>
      <c r="N377265" s="32"/>
      <c r="O377265" s="32"/>
      <c r="P377265" s="32"/>
      <c r="Q377265" s="32"/>
      <c r="R377265" s="32"/>
      <c r="S377265" s="32"/>
      <c r="T377265" s="60"/>
      <c r="U377265" s="60"/>
      <c r="V377265" s="60"/>
      <c r="W377265" s="60"/>
    </row>
    <row r="377266" spans="1:23" s="56" customFormat="1">
      <c r="A377266" s="60"/>
      <c r="B377266" s="60"/>
      <c r="D377266" s="60" t="s">
        <v>515</v>
      </c>
      <c r="E377266" s="258"/>
      <c r="F377266" s="106"/>
      <c r="G377266" s="106"/>
      <c r="H377266" s="60"/>
      <c r="I377266" s="60"/>
      <c r="J377266" s="60"/>
      <c r="K377266" s="32"/>
      <c r="L377266" s="32"/>
      <c r="M377266" s="32"/>
      <c r="N377266" s="32"/>
      <c r="O377266" s="32"/>
      <c r="P377266" s="32"/>
      <c r="Q377266" s="32"/>
      <c r="R377266" s="32"/>
      <c r="S377266" s="32"/>
      <c r="T377266" s="60"/>
      <c r="U377266" s="60"/>
      <c r="V377266" s="60"/>
      <c r="W377266" s="60"/>
    </row>
    <row r="377267" spans="1:23" s="56" customFormat="1">
      <c r="A377267" s="60"/>
      <c r="B377267" s="60"/>
      <c r="D377267" s="60" t="s">
        <v>516</v>
      </c>
      <c r="E377267" s="258"/>
      <c r="F377267" s="106"/>
      <c r="G377267" s="106"/>
      <c r="H377267" s="60"/>
      <c r="I377267" s="60"/>
      <c r="J377267" s="60"/>
      <c r="K377267" s="32"/>
      <c r="L377267" s="32"/>
      <c r="M377267" s="32"/>
      <c r="N377267" s="32"/>
      <c r="O377267" s="32"/>
      <c r="P377267" s="32"/>
      <c r="Q377267" s="32"/>
      <c r="R377267" s="32"/>
      <c r="S377267" s="32"/>
      <c r="T377267" s="60"/>
      <c r="U377267" s="60"/>
      <c r="V377267" s="60"/>
      <c r="W377267" s="60"/>
    </row>
    <row r="377268" spans="1:23" s="56" customFormat="1">
      <c r="A377268" s="60"/>
      <c r="B377268" s="60"/>
      <c r="D377268" s="60" t="s">
        <v>517</v>
      </c>
      <c r="E377268" s="258"/>
      <c r="F377268" s="106"/>
      <c r="G377268" s="106"/>
      <c r="H377268" s="60"/>
      <c r="I377268" s="60"/>
      <c r="J377268" s="60"/>
      <c r="K377268" s="32"/>
      <c r="L377268" s="32"/>
      <c r="M377268" s="32"/>
      <c r="N377268" s="32"/>
      <c r="O377268" s="32"/>
      <c r="P377268" s="32"/>
      <c r="Q377268" s="32"/>
      <c r="R377268" s="32"/>
      <c r="S377268" s="32"/>
      <c r="T377268" s="60"/>
      <c r="U377268" s="60"/>
      <c r="V377268" s="60"/>
      <c r="W377268" s="60"/>
    </row>
    <row r="377269" spans="1:23" s="56" customFormat="1">
      <c r="A377269" s="60"/>
      <c r="B377269" s="60"/>
      <c r="D377269" s="60" t="s">
        <v>518</v>
      </c>
      <c r="E377269" s="258"/>
      <c r="F377269" s="106"/>
      <c r="G377269" s="106"/>
      <c r="H377269" s="60"/>
      <c r="I377269" s="60"/>
      <c r="J377269" s="60"/>
      <c r="K377269" s="32"/>
      <c r="L377269" s="32"/>
      <c r="M377269" s="32"/>
      <c r="N377269" s="32"/>
      <c r="O377269" s="32"/>
      <c r="P377269" s="32"/>
      <c r="Q377269" s="32"/>
      <c r="R377269" s="32"/>
      <c r="S377269" s="32"/>
      <c r="T377269" s="60"/>
      <c r="U377269" s="60"/>
      <c r="V377269" s="60"/>
      <c r="W377269" s="60"/>
    </row>
    <row r="377270" spans="1:23" s="56" customFormat="1">
      <c r="A377270" s="60"/>
      <c r="B377270" s="60"/>
      <c r="D377270" s="60" t="s">
        <v>519</v>
      </c>
      <c r="E377270" s="258"/>
      <c r="F377270" s="106"/>
      <c r="G377270" s="106"/>
      <c r="H377270" s="60"/>
      <c r="I377270" s="60"/>
      <c r="J377270" s="60"/>
      <c r="K377270" s="32"/>
      <c r="L377270" s="32"/>
      <c r="M377270" s="32"/>
      <c r="N377270" s="32"/>
      <c r="O377270" s="32"/>
      <c r="P377270" s="32"/>
      <c r="Q377270" s="32"/>
      <c r="R377270" s="32"/>
      <c r="S377270" s="32"/>
      <c r="T377270" s="60"/>
      <c r="U377270" s="60"/>
      <c r="V377270" s="60"/>
      <c r="W377270" s="60"/>
    </row>
    <row r="377271" spans="1:23" s="56" customFormat="1">
      <c r="A377271" s="60"/>
      <c r="B377271" s="60"/>
      <c r="D377271" s="60" t="s">
        <v>520</v>
      </c>
      <c r="E377271" s="258"/>
      <c r="F377271" s="106"/>
      <c r="G377271" s="106"/>
      <c r="H377271" s="60"/>
      <c r="I377271" s="60"/>
      <c r="J377271" s="60"/>
      <c r="K377271" s="32"/>
      <c r="L377271" s="32"/>
      <c r="M377271" s="32"/>
      <c r="N377271" s="32"/>
      <c r="O377271" s="32"/>
      <c r="P377271" s="32"/>
      <c r="Q377271" s="32"/>
      <c r="R377271" s="32"/>
      <c r="S377271" s="32"/>
      <c r="T377271" s="60"/>
      <c r="U377271" s="60"/>
      <c r="V377271" s="60"/>
      <c r="W377271" s="60"/>
    </row>
    <row r="377272" spans="1:23" s="56" customFormat="1">
      <c r="A377272" s="60"/>
      <c r="B377272" s="60"/>
      <c r="D377272" s="60" t="s">
        <v>521</v>
      </c>
      <c r="E377272" s="258"/>
      <c r="F377272" s="106"/>
      <c r="G377272" s="106"/>
      <c r="H377272" s="60"/>
      <c r="I377272" s="60"/>
      <c r="J377272" s="60"/>
      <c r="K377272" s="32"/>
      <c r="L377272" s="32"/>
      <c r="M377272" s="32"/>
      <c r="N377272" s="32"/>
      <c r="O377272" s="32"/>
      <c r="P377272" s="32"/>
      <c r="Q377272" s="32"/>
      <c r="R377272" s="32"/>
      <c r="S377272" s="32"/>
      <c r="T377272" s="60"/>
      <c r="U377272" s="60"/>
      <c r="V377272" s="60"/>
      <c r="W377272" s="60"/>
    </row>
    <row r="377273" spans="1:23" s="56" customFormat="1">
      <c r="A377273" s="60"/>
      <c r="B377273" s="60"/>
      <c r="D377273" s="60" t="s">
        <v>522</v>
      </c>
      <c r="E377273" s="258"/>
      <c r="F377273" s="106"/>
      <c r="G377273" s="106"/>
      <c r="H377273" s="60"/>
      <c r="I377273" s="60"/>
      <c r="J377273" s="60"/>
      <c r="K377273" s="32"/>
      <c r="L377273" s="32"/>
      <c r="M377273" s="32"/>
      <c r="N377273" s="32"/>
      <c r="O377273" s="32"/>
      <c r="P377273" s="32"/>
      <c r="Q377273" s="32"/>
      <c r="R377273" s="32"/>
      <c r="S377273" s="32"/>
      <c r="T377273" s="60"/>
      <c r="U377273" s="60"/>
      <c r="V377273" s="60"/>
      <c r="W377273" s="60"/>
    </row>
    <row r="377274" spans="1:23" s="56" customFormat="1">
      <c r="A377274" s="60"/>
      <c r="B377274" s="60"/>
      <c r="D377274" s="60" t="s">
        <v>523</v>
      </c>
      <c r="E377274" s="258"/>
      <c r="F377274" s="106"/>
      <c r="G377274" s="106"/>
      <c r="H377274" s="60"/>
      <c r="I377274" s="60"/>
      <c r="J377274" s="60"/>
      <c r="K377274" s="32"/>
      <c r="L377274" s="32"/>
      <c r="M377274" s="32"/>
      <c r="N377274" s="32"/>
      <c r="O377274" s="32"/>
      <c r="P377274" s="32"/>
      <c r="Q377274" s="32"/>
      <c r="R377274" s="32"/>
      <c r="S377274" s="32"/>
      <c r="T377274" s="60"/>
      <c r="U377274" s="60"/>
      <c r="V377274" s="60"/>
      <c r="W377274" s="60"/>
    </row>
    <row r="377275" spans="1:23" s="56" customFormat="1">
      <c r="A377275" s="60"/>
      <c r="B377275" s="60"/>
      <c r="D377275" s="60" t="s">
        <v>524</v>
      </c>
      <c r="E377275" s="258"/>
      <c r="F377275" s="106"/>
      <c r="G377275" s="106"/>
      <c r="H377275" s="60"/>
      <c r="I377275" s="60"/>
      <c r="J377275" s="60"/>
      <c r="K377275" s="32"/>
      <c r="L377275" s="32"/>
      <c r="M377275" s="32"/>
      <c r="N377275" s="32"/>
      <c r="O377275" s="32"/>
      <c r="P377275" s="32"/>
      <c r="Q377275" s="32"/>
      <c r="R377275" s="32"/>
      <c r="S377275" s="32"/>
      <c r="T377275" s="60"/>
      <c r="U377275" s="60"/>
      <c r="V377275" s="60"/>
      <c r="W377275" s="60"/>
    </row>
    <row r="377276" spans="1:23" s="56" customFormat="1">
      <c r="A377276" s="60"/>
      <c r="B377276" s="60"/>
      <c r="D377276" s="60" t="s">
        <v>525</v>
      </c>
      <c r="E377276" s="258"/>
      <c r="F377276" s="106"/>
      <c r="G377276" s="106"/>
      <c r="H377276" s="60"/>
      <c r="I377276" s="60"/>
      <c r="J377276" s="60"/>
      <c r="K377276" s="32"/>
      <c r="L377276" s="32"/>
      <c r="M377276" s="32"/>
      <c r="N377276" s="32"/>
      <c r="O377276" s="32"/>
      <c r="P377276" s="32"/>
      <c r="Q377276" s="32"/>
      <c r="R377276" s="32"/>
      <c r="S377276" s="32"/>
      <c r="T377276" s="60"/>
      <c r="U377276" s="60"/>
      <c r="V377276" s="60"/>
      <c r="W377276" s="60"/>
    </row>
    <row r="377277" spans="1:23" s="56" customFormat="1">
      <c r="A377277" s="60"/>
      <c r="B377277" s="60"/>
      <c r="D377277" s="60" t="s">
        <v>526</v>
      </c>
      <c r="E377277" s="258"/>
      <c r="F377277" s="106"/>
      <c r="G377277" s="106"/>
      <c r="H377277" s="60"/>
      <c r="I377277" s="60"/>
      <c r="J377277" s="60"/>
      <c r="K377277" s="32"/>
      <c r="L377277" s="32"/>
      <c r="M377277" s="32"/>
      <c r="N377277" s="32"/>
      <c r="O377277" s="32"/>
      <c r="P377277" s="32"/>
      <c r="Q377277" s="32"/>
      <c r="R377277" s="32"/>
      <c r="S377277" s="32"/>
      <c r="T377277" s="60"/>
      <c r="U377277" s="60"/>
      <c r="V377277" s="60"/>
      <c r="W377277" s="60"/>
    </row>
    <row r="377278" spans="1:23" s="56" customFormat="1">
      <c r="A377278" s="60"/>
      <c r="B377278" s="60"/>
      <c r="D377278" s="60" t="s">
        <v>527</v>
      </c>
      <c r="E377278" s="258"/>
      <c r="F377278" s="106"/>
      <c r="G377278" s="106"/>
      <c r="H377278" s="60"/>
      <c r="I377278" s="60"/>
      <c r="J377278" s="60"/>
      <c r="K377278" s="32"/>
      <c r="L377278" s="32"/>
      <c r="M377278" s="32"/>
      <c r="N377278" s="32"/>
      <c r="O377278" s="32"/>
      <c r="P377278" s="32"/>
      <c r="Q377278" s="32"/>
      <c r="R377278" s="32"/>
      <c r="S377278" s="32"/>
      <c r="T377278" s="60"/>
      <c r="U377278" s="60"/>
      <c r="V377278" s="60"/>
      <c r="W377278" s="60"/>
    </row>
    <row r="393576" spans="1:23" s="56" customFormat="1">
      <c r="A393576" s="60"/>
      <c r="B393576" s="60"/>
      <c r="D393576" s="60" t="s">
        <v>85</v>
      </c>
      <c r="E393576" s="258"/>
      <c r="F393576" s="106"/>
      <c r="G393576" s="106"/>
      <c r="H393576" s="60"/>
      <c r="I393576" s="60"/>
      <c r="J393576" s="60"/>
      <c r="K393576" s="32"/>
      <c r="L393576" s="32"/>
      <c r="M393576" s="32"/>
      <c r="N393576" s="32"/>
      <c r="O393576" s="32"/>
      <c r="P393576" s="32"/>
      <c r="Q393576" s="32"/>
      <c r="R393576" s="32"/>
      <c r="S393576" s="32"/>
      <c r="T393576" s="60"/>
      <c r="U393576" s="60"/>
      <c r="V393576" s="60"/>
      <c r="W393576" s="60"/>
    </row>
    <row r="393577" spans="1:23" s="56" customFormat="1">
      <c r="A393577" s="60"/>
      <c r="B393577" s="60"/>
      <c r="D393577" s="60" t="s">
        <v>88</v>
      </c>
      <c r="E393577" s="258"/>
      <c r="F393577" s="106"/>
      <c r="G393577" s="106"/>
      <c r="H393577" s="60"/>
      <c r="I393577" s="60"/>
      <c r="J393577" s="60"/>
      <c r="K393577" s="32"/>
      <c r="L393577" s="32"/>
      <c r="M393577" s="32"/>
      <c r="N393577" s="32"/>
      <c r="O393577" s="32"/>
      <c r="P393577" s="32"/>
      <c r="Q393577" s="32"/>
      <c r="R393577" s="32"/>
      <c r="S393577" s="32"/>
      <c r="T393577" s="60"/>
      <c r="U393577" s="60"/>
      <c r="V393577" s="60"/>
      <c r="W393577" s="60"/>
    </row>
    <row r="393578" spans="1:23" s="56" customFormat="1">
      <c r="A393578" s="60"/>
      <c r="B393578" s="60"/>
      <c r="D393578" s="60" t="s">
        <v>443</v>
      </c>
      <c r="E393578" s="258"/>
      <c r="F393578" s="106"/>
      <c r="G393578" s="106"/>
      <c r="H393578" s="60"/>
      <c r="I393578" s="60"/>
      <c r="J393578" s="60"/>
      <c r="K393578" s="32"/>
      <c r="L393578" s="32"/>
      <c r="M393578" s="32"/>
      <c r="N393578" s="32"/>
      <c r="O393578" s="32"/>
      <c r="P393578" s="32"/>
      <c r="Q393578" s="32"/>
      <c r="R393578" s="32"/>
      <c r="S393578" s="32"/>
      <c r="T393578" s="60"/>
      <c r="U393578" s="60"/>
      <c r="V393578" s="60"/>
      <c r="W393578" s="60"/>
    </row>
    <row r="393579" spans="1:23" s="56" customFormat="1">
      <c r="A393579" s="60"/>
      <c r="B393579" s="60"/>
      <c r="D393579" s="60" t="s">
        <v>444</v>
      </c>
      <c r="E393579" s="258"/>
      <c r="F393579" s="106"/>
      <c r="G393579" s="106"/>
      <c r="H393579" s="60"/>
      <c r="I393579" s="60"/>
      <c r="J393579" s="60"/>
      <c r="K393579" s="32"/>
      <c r="L393579" s="32"/>
      <c r="M393579" s="32"/>
      <c r="N393579" s="32"/>
      <c r="O393579" s="32"/>
      <c r="P393579" s="32"/>
      <c r="Q393579" s="32"/>
      <c r="R393579" s="32"/>
      <c r="S393579" s="32"/>
      <c r="T393579" s="60"/>
      <c r="U393579" s="60"/>
      <c r="V393579" s="60"/>
      <c r="W393579" s="60"/>
    </row>
    <row r="393580" spans="1:23" s="56" customFormat="1">
      <c r="A393580" s="60"/>
      <c r="B393580" s="60"/>
      <c r="D393580" s="60" t="s">
        <v>445</v>
      </c>
      <c r="E393580" s="258"/>
      <c r="F393580" s="106"/>
      <c r="G393580" s="106"/>
      <c r="H393580" s="60"/>
      <c r="I393580" s="60"/>
      <c r="J393580" s="60"/>
      <c r="K393580" s="32"/>
      <c r="L393580" s="32"/>
      <c r="M393580" s="32"/>
      <c r="N393580" s="32"/>
      <c r="O393580" s="32"/>
      <c r="P393580" s="32"/>
      <c r="Q393580" s="32"/>
      <c r="R393580" s="32"/>
      <c r="S393580" s="32"/>
      <c r="T393580" s="60"/>
      <c r="U393580" s="60"/>
      <c r="V393580" s="60"/>
      <c r="W393580" s="60"/>
    </row>
    <row r="393581" spans="1:23" s="56" customFormat="1">
      <c r="A393581" s="60"/>
      <c r="B393581" s="60"/>
      <c r="D393581" s="60" t="s">
        <v>446</v>
      </c>
      <c r="E393581" s="258"/>
      <c r="F393581" s="106"/>
      <c r="G393581" s="106"/>
      <c r="H393581" s="60"/>
      <c r="I393581" s="60"/>
      <c r="J393581" s="60"/>
      <c r="K393581" s="32"/>
      <c r="L393581" s="32"/>
      <c r="M393581" s="32"/>
      <c r="N393581" s="32"/>
      <c r="O393581" s="32"/>
      <c r="P393581" s="32"/>
      <c r="Q393581" s="32"/>
      <c r="R393581" s="32"/>
      <c r="S393581" s="32"/>
      <c r="T393581" s="60"/>
      <c r="U393581" s="60"/>
      <c r="V393581" s="60"/>
      <c r="W393581" s="60"/>
    </row>
    <row r="393582" spans="1:23" s="56" customFormat="1">
      <c r="A393582" s="60"/>
      <c r="B393582" s="60"/>
      <c r="D393582" s="60" t="s">
        <v>447</v>
      </c>
      <c r="E393582" s="258"/>
      <c r="F393582" s="106"/>
      <c r="G393582" s="106"/>
      <c r="H393582" s="60"/>
      <c r="I393582" s="60"/>
      <c r="J393582" s="60"/>
      <c r="K393582" s="32"/>
      <c r="L393582" s="32"/>
      <c r="M393582" s="32"/>
      <c r="N393582" s="32"/>
      <c r="O393582" s="32"/>
      <c r="P393582" s="32"/>
      <c r="Q393582" s="32"/>
      <c r="R393582" s="32"/>
      <c r="S393582" s="32"/>
      <c r="T393582" s="60"/>
      <c r="U393582" s="60"/>
      <c r="V393582" s="60"/>
      <c r="W393582" s="60"/>
    </row>
    <row r="393583" spans="1:23" s="56" customFormat="1">
      <c r="A393583" s="60"/>
      <c r="B393583" s="60"/>
      <c r="D393583" s="60" t="s">
        <v>448</v>
      </c>
      <c r="E393583" s="258"/>
      <c r="F393583" s="106"/>
      <c r="G393583" s="106"/>
      <c r="H393583" s="60"/>
      <c r="I393583" s="60"/>
      <c r="J393583" s="60"/>
      <c r="K393583" s="32"/>
      <c r="L393583" s="32"/>
      <c r="M393583" s="32"/>
      <c r="N393583" s="32"/>
      <c r="O393583" s="32"/>
      <c r="P393583" s="32"/>
      <c r="Q393583" s="32"/>
      <c r="R393583" s="32"/>
      <c r="S393583" s="32"/>
      <c r="T393583" s="60"/>
      <c r="U393583" s="60"/>
      <c r="V393583" s="60"/>
      <c r="W393583" s="60"/>
    </row>
    <row r="393584" spans="1:23" s="56" customFormat="1">
      <c r="A393584" s="60"/>
      <c r="B393584" s="60"/>
      <c r="D393584" s="60" t="s">
        <v>449</v>
      </c>
      <c r="E393584" s="258"/>
      <c r="F393584" s="106"/>
      <c r="G393584" s="106"/>
      <c r="H393584" s="60"/>
      <c r="I393584" s="60"/>
      <c r="J393584" s="60"/>
      <c r="K393584" s="32"/>
      <c r="L393584" s="32"/>
      <c r="M393584" s="32"/>
      <c r="N393584" s="32"/>
      <c r="O393584" s="32"/>
      <c r="P393584" s="32"/>
      <c r="Q393584" s="32"/>
      <c r="R393584" s="32"/>
      <c r="S393584" s="32"/>
      <c r="T393584" s="60"/>
      <c r="U393584" s="60"/>
      <c r="V393584" s="60"/>
      <c r="W393584" s="60"/>
    </row>
    <row r="393585" spans="1:23" s="56" customFormat="1">
      <c r="A393585" s="60"/>
      <c r="B393585" s="60"/>
      <c r="D393585" s="60" t="s">
        <v>450</v>
      </c>
      <c r="E393585" s="258"/>
      <c r="F393585" s="106"/>
      <c r="G393585" s="106"/>
      <c r="H393585" s="60"/>
      <c r="I393585" s="60"/>
      <c r="J393585" s="60"/>
      <c r="K393585" s="32"/>
      <c r="L393585" s="32"/>
      <c r="M393585" s="32"/>
      <c r="N393585" s="32"/>
      <c r="O393585" s="32"/>
      <c r="P393585" s="32"/>
      <c r="Q393585" s="32"/>
      <c r="R393585" s="32"/>
      <c r="S393585" s="32"/>
      <c r="T393585" s="60"/>
      <c r="U393585" s="60"/>
      <c r="V393585" s="60"/>
      <c r="W393585" s="60"/>
    </row>
    <row r="393586" spans="1:23" s="56" customFormat="1">
      <c r="A393586" s="60"/>
      <c r="B393586" s="60"/>
      <c r="D393586" s="60" t="s">
        <v>451</v>
      </c>
      <c r="E393586" s="258"/>
      <c r="F393586" s="106"/>
      <c r="G393586" s="106"/>
      <c r="H393586" s="60"/>
      <c r="I393586" s="60"/>
      <c r="J393586" s="60"/>
      <c r="K393586" s="32"/>
      <c r="L393586" s="32"/>
      <c r="M393586" s="32"/>
      <c r="N393586" s="32"/>
      <c r="O393586" s="32"/>
      <c r="P393586" s="32"/>
      <c r="Q393586" s="32"/>
      <c r="R393586" s="32"/>
      <c r="S393586" s="32"/>
      <c r="T393586" s="60"/>
      <c r="U393586" s="60"/>
      <c r="V393586" s="60"/>
      <c r="W393586" s="60"/>
    </row>
    <row r="393587" spans="1:23" s="56" customFormat="1">
      <c r="A393587" s="60"/>
      <c r="B393587" s="60"/>
      <c r="D393587" s="60" t="s">
        <v>452</v>
      </c>
      <c r="E393587" s="258"/>
      <c r="F393587" s="106"/>
      <c r="G393587" s="106"/>
      <c r="H393587" s="60"/>
      <c r="I393587" s="60"/>
      <c r="J393587" s="60"/>
      <c r="K393587" s="32"/>
      <c r="L393587" s="32"/>
      <c r="M393587" s="32"/>
      <c r="N393587" s="32"/>
      <c r="O393587" s="32"/>
      <c r="P393587" s="32"/>
      <c r="Q393587" s="32"/>
      <c r="R393587" s="32"/>
      <c r="S393587" s="32"/>
      <c r="T393587" s="60"/>
      <c r="U393587" s="60"/>
      <c r="V393587" s="60"/>
      <c r="W393587" s="60"/>
    </row>
    <row r="393588" spans="1:23" s="56" customFormat="1">
      <c r="A393588" s="60"/>
      <c r="B393588" s="60"/>
      <c r="D393588" s="60" t="s">
        <v>453</v>
      </c>
      <c r="E393588" s="258"/>
      <c r="F393588" s="106"/>
      <c r="G393588" s="106"/>
      <c r="H393588" s="60"/>
      <c r="I393588" s="60"/>
      <c r="J393588" s="60"/>
      <c r="K393588" s="32"/>
      <c r="L393588" s="32"/>
      <c r="M393588" s="32"/>
      <c r="N393588" s="32"/>
      <c r="O393588" s="32"/>
      <c r="P393588" s="32"/>
      <c r="Q393588" s="32"/>
      <c r="R393588" s="32"/>
      <c r="S393588" s="32"/>
      <c r="T393588" s="60"/>
      <c r="U393588" s="60"/>
      <c r="V393588" s="60"/>
      <c r="W393588" s="60"/>
    </row>
    <row r="393589" spans="1:23" s="56" customFormat="1">
      <c r="A393589" s="60"/>
      <c r="B393589" s="60"/>
      <c r="D393589" s="60" t="s">
        <v>454</v>
      </c>
      <c r="E393589" s="258"/>
      <c r="F393589" s="106"/>
      <c r="G393589" s="106"/>
      <c r="H393589" s="60"/>
      <c r="I393589" s="60"/>
      <c r="J393589" s="60"/>
      <c r="K393589" s="32"/>
      <c r="L393589" s="32"/>
      <c r="M393589" s="32"/>
      <c r="N393589" s="32"/>
      <c r="O393589" s="32"/>
      <c r="P393589" s="32"/>
      <c r="Q393589" s="32"/>
      <c r="R393589" s="32"/>
      <c r="S393589" s="32"/>
      <c r="T393589" s="60"/>
      <c r="U393589" s="60"/>
      <c r="V393589" s="60"/>
      <c r="W393589" s="60"/>
    </row>
    <row r="393590" spans="1:23" s="56" customFormat="1">
      <c r="A393590" s="60"/>
      <c r="B393590" s="60"/>
      <c r="D393590" s="60" t="s">
        <v>455</v>
      </c>
      <c r="E393590" s="258"/>
      <c r="F393590" s="106"/>
      <c r="G393590" s="106"/>
      <c r="H393590" s="60"/>
      <c r="I393590" s="60"/>
      <c r="J393590" s="60"/>
      <c r="K393590" s="32"/>
      <c r="L393590" s="32"/>
      <c r="M393590" s="32"/>
      <c r="N393590" s="32"/>
      <c r="O393590" s="32"/>
      <c r="P393590" s="32"/>
      <c r="Q393590" s="32"/>
      <c r="R393590" s="32"/>
      <c r="S393590" s="32"/>
      <c r="T393590" s="60"/>
      <c r="U393590" s="60"/>
      <c r="V393590" s="60"/>
      <c r="W393590" s="60"/>
    </row>
    <row r="393591" spans="1:23" s="56" customFormat="1">
      <c r="A393591" s="60"/>
      <c r="B393591" s="60"/>
      <c r="D393591" s="60" t="s">
        <v>456</v>
      </c>
      <c r="E393591" s="258"/>
      <c r="F393591" s="106"/>
      <c r="G393591" s="106"/>
      <c r="H393591" s="60"/>
      <c r="I393591" s="60"/>
      <c r="J393591" s="60"/>
      <c r="K393591" s="32"/>
      <c r="L393591" s="32"/>
      <c r="M393591" s="32"/>
      <c r="N393591" s="32"/>
      <c r="O393591" s="32"/>
      <c r="P393591" s="32"/>
      <c r="Q393591" s="32"/>
      <c r="R393591" s="32"/>
      <c r="S393591" s="32"/>
      <c r="T393591" s="60"/>
      <c r="U393591" s="60"/>
      <c r="V393591" s="60"/>
      <c r="W393591" s="60"/>
    </row>
    <row r="393592" spans="1:23" s="56" customFormat="1">
      <c r="A393592" s="60"/>
      <c r="B393592" s="60"/>
      <c r="D393592" s="60" t="s">
        <v>457</v>
      </c>
      <c r="E393592" s="258"/>
      <c r="F393592" s="106"/>
      <c r="G393592" s="106"/>
      <c r="H393592" s="60"/>
      <c r="I393592" s="60"/>
      <c r="J393592" s="60"/>
      <c r="K393592" s="32"/>
      <c r="L393592" s="32"/>
      <c r="M393592" s="32"/>
      <c r="N393592" s="32"/>
      <c r="O393592" s="32"/>
      <c r="P393592" s="32"/>
      <c r="Q393592" s="32"/>
      <c r="R393592" s="32"/>
      <c r="S393592" s="32"/>
      <c r="T393592" s="60"/>
      <c r="U393592" s="60"/>
      <c r="V393592" s="60"/>
      <c r="W393592" s="60"/>
    </row>
    <row r="393593" spans="1:23" s="56" customFormat="1">
      <c r="A393593" s="60"/>
      <c r="B393593" s="60"/>
      <c r="D393593" s="60" t="s">
        <v>458</v>
      </c>
      <c r="E393593" s="258"/>
      <c r="F393593" s="106"/>
      <c r="G393593" s="106"/>
      <c r="H393593" s="60"/>
      <c r="I393593" s="60"/>
      <c r="J393593" s="60"/>
      <c r="K393593" s="32"/>
      <c r="L393593" s="32"/>
      <c r="M393593" s="32"/>
      <c r="N393593" s="32"/>
      <c r="O393593" s="32"/>
      <c r="P393593" s="32"/>
      <c r="Q393593" s="32"/>
      <c r="R393593" s="32"/>
      <c r="S393593" s="32"/>
      <c r="T393593" s="60"/>
      <c r="U393593" s="60"/>
      <c r="V393593" s="60"/>
      <c r="W393593" s="60"/>
    </row>
    <row r="393594" spans="1:23" s="56" customFormat="1">
      <c r="A393594" s="60"/>
      <c r="B393594" s="60"/>
      <c r="D393594" s="60" t="s">
        <v>459</v>
      </c>
      <c r="E393594" s="258"/>
      <c r="F393594" s="106"/>
      <c r="G393594" s="106"/>
      <c r="H393594" s="60"/>
      <c r="I393594" s="60"/>
      <c r="J393594" s="60"/>
      <c r="K393594" s="32"/>
      <c r="L393594" s="32"/>
      <c r="M393594" s="32"/>
      <c r="N393594" s="32"/>
      <c r="O393594" s="32"/>
      <c r="P393594" s="32"/>
      <c r="Q393594" s="32"/>
      <c r="R393594" s="32"/>
      <c r="S393594" s="32"/>
      <c r="T393594" s="60"/>
      <c r="U393594" s="60"/>
      <c r="V393594" s="60"/>
      <c r="W393594" s="60"/>
    </row>
    <row r="393595" spans="1:23" s="56" customFormat="1">
      <c r="A393595" s="60"/>
      <c r="B393595" s="60"/>
      <c r="D393595" s="60" t="s">
        <v>460</v>
      </c>
      <c r="E393595" s="258"/>
      <c r="F393595" s="106"/>
      <c r="G393595" s="106"/>
      <c r="H393595" s="60"/>
      <c r="I393595" s="60"/>
      <c r="J393595" s="60"/>
      <c r="K393595" s="32"/>
      <c r="L393595" s="32"/>
      <c r="M393595" s="32"/>
      <c r="N393595" s="32"/>
      <c r="O393595" s="32"/>
      <c r="P393595" s="32"/>
      <c r="Q393595" s="32"/>
      <c r="R393595" s="32"/>
      <c r="S393595" s="32"/>
      <c r="T393595" s="60"/>
      <c r="U393595" s="60"/>
      <c r="V393595" s="60"/>
      <c r="W393595" s="60"/>
    </row>
    <row r="393596" spans="1:23" s="56" customFormat="1">
      <c r="A393596" s="60"/>
      <c r="B393596" s="60"/>
      <c r="D393596" s="60" t="s">
        <v>461</v>
      </c>
      <c r="E393596" s="258"/>
      <c r="F393596" s="106"/>
      <c r="G393596" s="106"/>
      <c r="H393596" s="60"/>
      <c r="I393596" s="60"/>
      <c r="J393596" s="60"/>
      <c r="K393596" s="32"/>
      <c r="L393596" s="32"/>
      <c r="M393596" s="32"/>
      <c r="N393596" s="32"/>
      <c r="O393596" s="32"/>
      <c r="P393596" s="32"/>
      <c r="Q393596" s="32"/>
      <c r="R393596" s="32"/>
      <c r="S393596" s="32"/>
      <c r="T393596" s="60"/>
      <c r="U393596" s="60"/>
      <c r="V393596" s="60"/>
      <c r="W393596" s="60"/>
    </row>
    <row r="393597" spans="1:23" s="56" customFormat="1">
      <c r="A393597" s="60"/>
      <c r="B393597" s="60"/>
      <c r="D393597" s="60" t="s">
        <v>462</v>
      </c>
      <c r="E393597" s="258"/>
      <c r="F393597" s="106"/>
      <c r="G393597" s="106"/>
      <c r="H393597" s="60"/>
      <c r="I393597" s="60"/>
      <c r="J393597" s="60"/>
      <c r="K393597" s="32"/>
      <c r="L393597" s="32"/>
      <c r="M393597" s="32"/>
      <c r="N393597" s="32"/>
      <c r="O393597" s="32"/>
      <c r="P393597" s="32"/>
      <c r="Q393597" s="32"/>
      <c r="R393597" s="32"/>
      <c r="S393597" s="32"/>
      <c r="T393597" s="60"/>
      <c r="U393597" s="60"/>
      <c r="V393597" s="60"/>
      <c r="W393597" s="60"/>
    </row>
    <row r="393598" spans="1:23" s="56" customFormat="1">
      <c r="A393598" s="60"/>
      <c r="B393598" s="60"/>
      <c r="D393598" s="60" t="s">
        <v>463</v>
      </c>
      <c r="E393598" s="258"/>
      <c r="F393598" s="106"/>
      <c r="G393598" s="106"/>
      <c r="H393598" s="60"/>
      <c r="I393598" s="60"/>
      <c r="J393598" s="60"/>
      <c r="K393598" s="32"/>
      <c r="L393598" s="32"/>
      <c r="M393598" s="32"/>
      <c r="N393598" s="32"/>
      <c r="O393598" s="32"/>
      <c r="P393598" s="32"/>
      <c r="Q393598" s="32"/>
      <c r="R393598" s="32"/>
      <c r="S393598" s="32"/>
      <c r="T393598" s="60"/>
      <c r="U393598" s="60"/>
      <c r="V393598" s="60"/>
      <c r="W393598" s="60"/>
    </row>
    <row r="393599" spans="1:23" s="56" customFormat="1">
      <c r="A393599" s="60"/>
      <c r="B393599" s="60"/>
      <c r="D393599" s="60" t="s">
        <v>464</v>
      </c>
      <c r="E393599" s="258"/>
      <c r="F393599" s="106"/>
      <c r="G393599" s="106"/>
      <c r="H393599" s="60"/>
      <c r="I393599" s="60"/>
      <c r="J393599" s="60"/>
      <c r="K393599" s="32"/>
      <c r="L393599" s="32"/>
      <c r="M393599" s="32"/>
      <c r="N393599" s="32"/>
      <c r="O393599" s="32"/>
      <c r="P393599" s="32"/>
      <c r="Q393599" s="32"/>
      <c r="R393599" s="32"/>
      <c r="S393599" s="32"/>
      <c r="T393599" s="60"/>
      <c r="U393599" s="60"/>
      <c r="V393599" s="60"/>
      <c r="W393599" s="60"/>
    </row>
    <row r="393600" spans="1:23" s="56" customFormat="1">
      <c r="A393600" s="60"/>
      <c r="B393600" s="60"/>
      <c r="D393600" s="60" t="s">
        <v>465</v>
      </c>
      <c r="E393600" s="258"/>
      <c r="F393600" s="106"/>
      <c r="G393600" s="106"/>
      <c r="H393600" s="60"/>
      <c r="I393600" s="60"/>
      <c r="J393600" s="60"/>
      <c r="K393600" s="32"/>
      <c r="L393600" s="32"/>
      <c r="M393600" s="32"/>
      <c r="N393600" s="32"/>
      <c r="O393600" s="32"/>
      <c r="P393600" s="32"/>
      <c r="Q393600" s="32"/>
      <c r="R393600" s="32"/>
      <c r="S393600" s="32"/>
      <c r="T393600" s="60"/>
      <c r="U393600" s="60"/>
      <c r="V393600" s="60"/>
      <c r="W393600" s="60"/>
    </row>
    <row r="393601" spans="1:23" s="56" customFormat="1">
      <c r="A393601" s="60"/>
      <c r="B393601" s="60"/>
      <c r="D393601" s="60" t="s">
        <v>466</v>
      </c>
      <c r="E393601" s="258"/>
      <c r="F393601" s="106"/>
      <c r="G393601" s="106"/>
      <c r="H393601" s="60"/>
      <c r="I393601" s="60"/>
      <c r="J393601" s="60"/>
      <c r="K393601" s="32"/>
      <c r="L393601" s="32"/>
      <c r="M393601" s="32"/>
      <c r="N393601" s="32"/>
      <c r="O393601" s="32"/>
      <c r="P393601" s="32"/>
      <c r="Q393601" s="32"/>
      <c r="R393601" s="32"/>
      <c r="S393601" s="32"/>
      <c r="T393601" s="60"/>
      <c r="U393601" s="60"/>
      <c r="V393601" s="60"/>
      <c r="W393601" s="60"/>
    </row>
    <row r="393602" spans="1:23" s="56" customFormat="1">
      <c r="A393602" s="60"/>
      <c r="B393602" s="60"/>
      <c r="D393602" s="60" t="s">
        <v>467</v>
      </c>
      <c r="E393602" s="258"/>
      <c r="F393602" s="106"/>
      <c r="G393602" s="106"/>
      <c r="H393602" s="60"/>
      <c r="I393602" s="60"/>
      <c r="J393602" s="60"/>
      <c r="K393602" s="32"/>
      <c r="L393602" s="32"/>
      <c r="M393602" s="32"/>
      <c r="N393602" s="32"/>
      <c r="O393602" s="32"/>
      <c r="P393602" s="32"/>
      <c r="Q393602" s="32"/>
      <c r="R393602" s="32"/>
      <c r="S393602" s="32"/>
      <c r="T393602" s="60"/>
      <c r="U393602" s="60"/>
      <c r="V393602" s="60"/>
      <c r="W393602" s="60"/>
    </row>
    <row r="393603" spans="1:23" s="56" customFormat="1">
      <c r="A393603" s="60"/>
      <c r="B393603" s="60"/>
      <c r="D393603" s="60" t="s">
        <v>468</v>
      </c>
      <c r="E393603" s="258"/>
      <c r="F393603" s="106"/>
      <c r="G393603" s="106"/>
      <c r="H393603" s="60"/>
      <c r="I393603" s="60"/>
      <c r="J393603" s="60"/>
      <c r="K393603" s="32"/>
      <c r="L393603" s="32"/>
      <c r="M393603" s="32"/>
      <c r="N393603" s="32"/>
      <c r="O393603" s="32"/>
      <c r="P393603" s="32"/>
      <c r="Q393603" s="32"/>
      <c r="R393603" s="32"/>
      <c r="S393603" s="32"/>
      <c r="T393603" s="60"/>
      <c r="U393603" s="60"/>
      <c r="V393603" s="60"/>
      <c r="W393603" s="60"/>
    </row>
    <row r="393604" spans="1:23" s="56" customFormat="1">
      <c r="A393604" s="60"/>
      <c r="B393604" s="60"/>
      <c r="D393604" s="60" t="s">
        <v>469</v>
      </c>
      <c r="E393604" s="258"/>
      <c r="F393604" s="106"/>
      <c r="G393604" s="106"/>
      <c r="H393604" s="60"/>
      <c r="I393604" s="60"/>
      <c r="J393604" s="60"/>
      <c r="K393604" s="32"/>
      <c r="L393604" s="32"/>
      <c r="M393604" s="32"/>
      <c r="N393604" s="32"/>
      <c r="O393604" s="32"/>
      <c r="P393604" s="32"/>
      <c r="Q393604" s="32"/>
      <c r="R393604" s="32"/>
      <c r="S393604" s="32"/>
      <c r="T393604" s="60"/>
      <c r="U393604" s="60"/>
      <c r="V393604" s="60"/>
      <c r="W393604" s="60"/>
    </row>
    <row r="393605" spans="1:23" s="56" customFormat="1">
      <c r="A393605" s="60"/>
      <c r="B393605" s="60"/>
      <c r="D393605" s="60" t="s">
        <v>470</v>
      </c>
      <c r="E393605" s="258"/>
      <c r="F393605" s="106"/>
      <c r="G393605" s="106"/>
      <c r="H393605" s="60"/>
      <c r="I393605" s="60"/>
      <c r="J393605" s="60"/>
      <c r="K393605" s="32"/>
      <c r="L393605" s="32"/>
      <c r="M393605" s="32"/>
      <c r="N393605" s="32"/>
      <c r="O393605" s="32"/>
      <c r="P393605" s="32"/>
      <c r="Q393605" s="32"/>
      <c r="R393605" s="32"/>
      <c r="S393605" s="32"/>
      <c r="T393605" s="60"/>
      <c r="U393605" s="60"/>
      <c r="V393605" s="60"/>
      <c r="W393605" s="60"/>
    </row>
    <row r="393606" spans="1:23" s="56" customFormat="1">
      <c r="A393606" s="60"/>
      <c r="B393606" s="60"/>
      <c r="D393606" s="60" t="s">
        <v>471</v>
      </c>
      <c r="E393606" s="258"/>
      <c r="F393606" s="106"/>
      <c r="G393606" s="106"/>
      <c r="H393606" s="60"/>
      <c r="I393606" s="60"/>
      <c r="J393606" s="60"/>
      <c r="K393606" s="32"/>
      <c r="L393606" s="32"/>
      <c r="M393606" s="32"/>
      <c r="N393606" s="32"/>
      <c r="O393606" s="32"/>
      <c r="P393606" s="32"/>
      <c r="Q393606" s="32"/>
      <c r="R393606" s="32"/>
      <c r="S393606" s="32"/>
      <c r="T393606" s="60"/>
      <c r="U393606" s="60"/>
      <c r="V393606" s="60"/>
      <c r="W393606" s="60"/>
    </row>
    <row r="393607" spans="1:23" s="56" customFormat="1">
      <c r="A393607" s="60"/>
      <c r="B393607" s="60"/>
      <c r="D393607" s="60" t="s">
        <v>472</v>
      </c>
      <c r="E393607" s="258"/>
      <c r="F393607" s="106"/>
      <c r="G393607" s="106"/>
      <c r="H393607" s="60"/>
      <c r="I393607" s="60"/>
      <c r="J393607" s="60"/>
      <c r="K393607" s="32"/>
      <c r="L393607" s="32"/>
      <c r="M393607" s="32"/>
      <c r="N393607" s="32"/>
      <c r="O393607" s="32"/>
      <c r="P393607" s="32"/>
      <c r="Q393607" s="32"/>
      <c r="R393607" s="32"/>
      <c r="S393607" s="32"/>
      <c r="T393607" s="60"/>
      <c r="U393607" s="60"/>
      <c r="V393607" s="60"/>
      <c r="W393607" s="60"/>
    </row>
    <row r="393608" spans="1:23" s="56" customFormat="1">
      <c r="A393608" s="60"/>
      <c r="B393608" s="60"/>
      <c r="D393608" s="60" t="s">
        <v>473</v>
      </c>
      <c r="E393608" s="258"/>
      <c r="F393608" s="106"/>
      <c r="G393608" s="106"/>
      <c r="H393608" s="60"/>
      <c r="I393608" s="60"/>
      <c r="J393608" s="60"/>
      <c r="K393608" s="32"/>
      <c r="L393608" s="32"/>
      <c r="M393608" s="32"/>
      <c r="N393608" s="32"/>
      <c r="O393608" s="32"/>
      <c r="P393608" s="32"/>
      <c r="Q393608" s="32"/>
      <c r="R393608" s="32"/>
      <c r="S393608" s="32"/>
      <c r="T393608" s="60"/>
      <c r="U393608" s="60"/>
      <c r="V393608" s="60"/>
      <c r="W393608" s="60"/>
    </row>
    <row r="393609" spans="1:23" s="56" customFormat="1">
      <c r="A393609" s="60"/>
      <c r="B393609" s="60"/>
      <c r="D393609" s="60" t="s">
        <v>474</v>
      </c>
      <c r="E393609" s="258"/>
      <c r="F393609" s="106"/>
      <c r="G393609" s="106"/>
      <c r="H393609" s="60"/>
      <c r="I393609" s="60"/>
      <c r="J393609" s="60"/>
      <c r="K393609" s="32"/>
      <c r="L393609" s="32"/>
      <c r="M393609" s="32"/>
      <c r="N393609" s="32"/>
      <c r="O393609" s="32"/>
      <c r="P393609" s="32"/>
      <c r="Q393609" s="32"/>
      <c r="R393609" s="32"/>
      <c r="S393609" s="32"/>
      <c r="T393609" s="60"/>
      <c r="U393609" s="60"/>
      <c r="V393609" s="60"/>
      <c r="W393609" s="60"/>
    </row>
    <row r="393610" spans="1:23" s="56" customFormat="1">
      <c r="A393610" s="60"/>
      <c r="B393610" s="60"/>
      <c r="D393610" s="60" t="s">
        <v>475</v>
      </c>
      <c r="E393610" s="258"/>
      <c r="F393610" s="106"/>
      <c r="G393610" s="106"/>
      <c r="H393610" s="60"/>
      <c r="I393610" s="60"/>
      <c r="J393610" s="60"/>
      <c r="K393610" s="32"/>
      <c r="L393610" s="32"/>
      <c r="M393610" s="32"/>
      <c r="N393610" s="32"/>
      <c r="O393610" s="32"/>
      <c r="P393610" s="32"/>
      <c r="Q393610" s="32"/>
      <c r="R393610" s="32"/>
      <c r="S393610" s="32"/>
      <c r="T393610" s="60"/>
      <c r="U393610" s="60"/>
      <c r="V393610" s="60"/>
      <c r="W393610" s="60"/>
    </row>
    <row r="393611" spans="1:23" s="56" customFormat="1">
      <c r="A393611" s="60"/>
      <c r="B393611" s="60"/>
      <c r="D393611" s="60" t="s">
        <v>476</v>
      </c>
      <c r="E393611" s="258"/>
      <c r="F393611" s="106"/>
      <c r="G393611" s="106"/>
      <c r="H393611" s="60"/>
      <c r="I393611" s="60"/>
      <c r="J393611" s="60"/>
      <c r="K393611" s="32"/>
      <c r="L393611" s="32"/>
      <c r="M393611" s="32"/>
      <c r="N393611" s="32"/>
      <c r="O393611" s="32"/>
      <c r="P393611" s="32"/>
      <c r="Q393611" s="32"/>
      <c r="R393611" s="32"/>
      <c r="S393611" s="32"/>
      <c r="T393611" s="60"/>
      <c r="U393611" s="60"/>
      <c r="V393611" s="60"/>
      <c r="W393611" s="60"/>
    </row>
    <row r="393612" spans="1:23" s="56" customFormat="1">
      <c r="A393612" s="60"/>
      <c r="B393612" s="60"/>
      <c r="D393612" s="60" t="s">
        <v>477</v>
      </c>
      <c r="E393612" s="258"/>
      <c r="F393612" s="106"/>
      <c r="G393612" s="106"/>
      <c r="H393612" s="60"/>
      <c r="I393612" s="60"/>
      <c r="J393612" s="60"/>
      <c r="K393612" s="32"/>
      <c r="L393612" s="32"/>
      <c r="M393612" s="32"/>
      <c r="N393612" s="32"/>
      <c r="O393612" s="32"/>
      <c r="P393612" s="32"/>
      <c r="Q393612" s="32"/>
      <c r="R393612" s="32"/>
      <c r="S393612" s="32"/>
      <c r="T393612" s="60"/>
      <c r="U393612" s="60"/>
      <c r="V393612" s="60"/>
      <c r="W393612" s="60"/>
    </row>
    <row r="393613" spans="1:23" s="56" customFormat="1">
      <c r="A393613" s="60"/>
      <c r="B393613" s="60"/>
      <c r="D393613" s="60" t="s">
        <v>478</v>
      </c>
      <c r="E393613" s="258"/>
      <c r="F393613" s="106"/>
      <c r="G393613" s="106"/>
      <c r="H393613" s="60"/>
      <c r="I393613" s="60"/>
      <c r="J393613" s="60"/>
      <c r="K393613" s="32"/>
      <c r="L393613" s="32"/>
      <c r="M393613" s="32"/>
      <c r="N393613" s="32"/>
      <c r="O393613" s="32"/>
      <c r="P393613" s="32"/>
      <c r="Q393613" s="32"/>
      <c r="R393613" s="32"/>
      <c r="S393613" s="32"/>
      <c r="T393613" s="60"/>
      <c r="U393613" s="60"/>
      <c r="V393613" s="60"/>
      <c r="W393613" s="60"/>
    </row>
    <row r="393614" spans="1:23" s="56" customFormat="1">
      <c r="A393614" s="60"/>
      <c r="B393614" s="60"/>
      <c r="D393614" s="60" t="s">
        <v>479</v>
      </c>
      <c r="E393614" s="258"/>
      <c r="F393614" s="106"/>
      <c r="G393614" s="106"/>
      <c r="H393614" s="60"/>
      <c r="I393614" s="60"/>
      <c r="J393614" s="60"/>
      <c r="K393614" s="32"/>
      <c r="L393614" s="32"/>
      <c r="M393614" s="32"/>
      <c r="N393614" s="32"/>
      <c r="O393614" s="32"/>
      <c r="P393614" s="32"/>
      <c r="Q393614" s="32"/>
      <c r="R393614" s="32"/>
      <c r="S393614" s="32"/>
      <c r="T393614" s="60"/>
      <c r="U393614" s="60"/>
      <c r="V393614" s="60"/>
      <c r="W393614" s="60"/>
    </row>
    <row r="393615" spans="1:23" s="56" customFormat="1">
      <c r="A393615" s="60"/>
      <c r="B393615" s="60"/>
      <c r="D393615" s="60" t="s">
        <v>480</v>
      </c>
      <c r="E393615" s="258"/>
      <c r="F393615" s="106"/>
      <c r="G393615" s="106"/>
      <c r="H393615" s="60"/>
      <c r="I393615" s="60"/>
      <c r="J393615" s="60"/>
      <c r="K393615" s="32"/>
      <c r="L393615" s="32"/>
      <c r="M393615" s="32"/>
      <c r="N393615" s="32"/>
      <c r="O393615" s="32"/>
      <c r="P393615" s="32"/>
      <c r="Q393615" s="32"/>
      <c r="R393615" s="32"/>
      <c r="S393615" s="32"/>
      <c r="T393615" s="60"/>
      <c r="U393615" s="60"/>
      <c r="V393615" s="60"/>
      <c r="W393615" s="60"/>
    </row>
    <row r="393616" spans="1:23" s="56" customFormat="1">
      <c r="A393616" s="60"/>
      <c r="B393616" s="60"/>
      <c r="D393616" s="60" t="s">
        <v>481</v>
      </c>
      <c r="E393616" s="258"/>
      <c r="F393616" s="106"/>
      <c r="G393616" s="106"/>
      <c r="H393616" s="60"/>
      <c r="I393616" s="60"/>
      <c r="J393616" s="60"/>
      <c r="K393616" s="32"/>
      <c r="L393616" s="32"/>
      <c r="M393616" s="32"/>
      <c r="N393616" s="32"/>
      <c r="O393616" s="32"/>
      <c r="P393616" s="32"/>
      <c r="Q393616" s="32"/>
      <c r="R393616" s="32"/>
      <c r="S393616" s="32"/>
      <c r="T393616" s="60"/>
      <c r="U393616" s="60"/>
      <c r="V393616" s="60"/>
      <c r="W393616" s="60"/>
    </row>
    <row r="393617" spans="1:23" s="56" customFormat="1">
      <c r="A393617" s="60"/>
      <c r="B393617" s="60"/>
      <c r="D393617" s="60" t="s">
        <v>482</v>
      </c>
      <c r="E393617" s="258"/>
      <c r="F393617" s="106"/>
      <c r="G393617" s="106"/>
      <c r="H393617" s="60"/>
      <c r="I393617" s="60"/>
      <c r="J393617" s="60"/>
      <c r="K393617" s="32"/>
      <c r="L393617" s="32"/>
      <c r="M393617" s="32"/>
      <c r="N393617" s="32"/>
      <c r="O393617" s="32"/>
      <c r="P393617" s="32"/>
      <c r="Q393617" s="32"/>
      <c r="R393617" s="32"/>
      <c r="S393617" s="32"/>
      <c r="T393617" s="60"/>
      <c r="U393617" s="60"/>
      <c r="V393617" s="60"/>
      <c r="W393617" s="60"/>
    </row>
    <row r="393618" spans="1:23" s="56" customFormat="1">
      <c r="A393618" s="60"/>
      <c r="B393618" s="60"/>
      <c r="D393618" s="60" t="s">
        <v>483</v>
      </c>
      <c r="E393618" s="258"/>
      <c r="F393618" s="106"/>
      <c r="G393618" s="106"/>
      <c r="H393618" s="60"/>
      <c r="I393618" s="60"/>
      <c r="J393618" s="60"/>
      <c r="K393618" s="32"/>
      <c r="L393618" s="32"/>
      <c r="M393618" s="32"/>
      <c r="N393618" s="32"/>
      <c r="O393618" s="32"/>
      <c r="P393618" s="32"/>
      <c r="Q393618" s="32"/>
      <c r="R393618" s="32"/>
      <c r="S393618" s="32"/>
      <c r="T393618" s="60"/>
      <c r="U393618" s="60"/>
      <c r="V393618" s="60"/>
      <c r="W393618" s="60"/>
    </row>
    <row r="393619" spans="1:23" s="56" customFormat="1">
      <c r="A393619" s="60"/>
      <c r="B393619" s="60"/>
      <c r="D393619" s="60" t="s">
        <v>484</v>
      </c>
      <c r="E393619" s="258"/>
      <c r="F393619" s="106"/>
      <c r="G393619" s="106"/>
      <c r="H393619" s="60"/>
      <c r="I393619" s="60"/>
      <c r="J393619" s="60"/>
      <c r="K393619" s="32"/>
      <c r="L393619" s="32"/>
      <c r="M393619" s="32"/>
      <c r="N393619" s="32"/>
      <c r="O393619" s="32"/>
      <c r="P393619" s="32"/>
      <c r="Q393619" s="32"/>
      <c r="R393619" s="32"/>
      <c r="S393619" s="32"/>
      <c r="T393619" s="60"/>
      <c r="U393619" s="60"/>
      <c r="V393619" s="60"/>
      <c r="W393619" s="60"/>
    </row>
    <row r="393620" spans="1:23" s="56" customFormat="1">
      <c r="A393620" s="60"/>
      <c r="B393620" s="60"/>
      <c r="D393620" s="60" t="s">
        <v>485</v>
      </c>
      <c r="E393620" s="258"/>
      <c r="F393620" s="106"/>
      <c r="G393620" s="106"/>
      <c r="H393620" s="60"/>
      <c r="I393620" s="60"/>
      <c r="J393620" s="60"/>
      <c r="K393620" s="32"/>
      <c r="L393620" s="32"/>
      <c r="M393620" s="32"/>
      <c r="N393620" s="32"/>
      <c r="O393620" s="32"/>
      <c r="P393620" s="32"/>
      <c r="Q393620" s="32"/>
      <c r="R393620" s="32"/>
      <c r="S393620" s="32"/>
      <c r="T393620" s="60"/>
      <c r="U393620" s="60"/>
      <c r="V393620" s="60"/>
      <c r="W393620" s="60"/>
    </row>
    <row r="393621" spans="1:23" s="56" customFormat="1">
      <c r="A393621" s="60"/>
      <c r="B393621" s="60"/>
      <c r="D393621" s="60" t="s">
        <v>486</v>
      </c>
      <c r="E393621" s="258"/>
      <c r="F393621" s="106"/>
      <c r="G393621" s="106"/>
      <c r="H393621" s="60"/>
      <c r="I393621" s="60"/>
      <c r="J393621" s="60"/>
      <c r="K393621" s="32"/>
      <c r="L393621" s="32"/>
      <c r="M393621" s="32"/>
      <c r="N393621" s="32"/>
      <c r="O393621" s="32"/>
      <c r="P393621" s="32"/>
      <c r="Q393621" s="32"/>
      <c r="R393621" s="32"/>
      <c r="S393621" s="32"/>
      <c r="T393621" s="60"/>
      <c r="U393621" s="60"/>
      <c r="V393621" s="60"/>
      <c r="W393621" s="60"/>
    </row>
    <row r="393622" spans="1:23" s="56" customFormat="1">
      <c r="A393622" s="60"/>
      <c r="B393622" s="60"/>
      <c r="D393622" s="60" t="s">
        <v>487</v>
      </c>
      <c r="E393622" s="258"/>
      <c r="F393622" s="106"/>
      <c r="G393622" s="106"/>
      <c r="H393622" s="60"/>
      <c r="I393622" s="60"/>
      <c r="J393622" s="60"/>
      <c r="K393622" s="32"/>
      <c r="L393622" s="32"/>
      <c r="M393622" s="32"/>
      <c r="N393622" s="32"/>
      <c r="O393622" s="32"/>
      <c r="P393622" s="32"/>
      <c r="Q393622" s="32"/>
      <c r="R393622" s="32"/>
      <c r="S393622" s="32"/>
      <c r="T393622" s="60"/>
      <c r="U393622" s="60"/>
      <c r="V393622" s="60"/>
      <c r="W393622" s="60"/>
    </row>
    <row r="393623" spans="1:23" s="56" customFormat="1">
      <c r="A393623" s="60"/>
      <c r="B393623" s="60"/>
      <c r="D393623" s="60" t="s">
        <v>488</v>
      </c>
      <c r="E393623" s="258"/>
      <c r="F393623" s="106"/>
      <c r="G393623" s="106"/>
      <c r="H393623" s="60"/>
      <c r="I393623" s="60"/>
      <c r="J393623" s="60"/>
      <c r="K393623" s="32"/>
      <c r="L393623" s="32"/>
      <c r="M393623" s="32"/>
      <c r="N393623" s="32"/>
      <c r="O393623" s="32"/>
      <c r="P393623" s="32"/>
      <c r="Q393623" s="32"/>
      <c r="R393623" s="32"/>
      <c r="S393623" s="32"/>
      <c r="T393623" s="60"/>
      <c r="U393623" s="60"/>
      <c r="V393623" s="60"/>
      <c r="W393623" s="60"/>
    </row>
    <row r="393624" spans="1:23" s="56" customFormat="1">
      <c r="A393624" s="60"/>
      <c r="B393624" s="60"/>
      <c r="D393624" s="60" t="s">
        <v>489</v>
      </c>
      <c r="E393624" s="258"/>
      <c r="F393624" s="106"/>
      <c r="G393624" s="106"/>
      <c r="H393624" s="60"/>
      <c r="I393624" s="60"/>
      <c r="J393624" s="60"/>
      <c r="K393624" s="32"/>
      <c r="L393624" s="32"/>
      <c r="M393624" s="32"/>
      <c r="N393624" s="32"/>
      <c r="O393624" s="32"/>
      <c r="P393624" s="32"/>
      <c r="Q393624" s="32"/>
      <c r="R393624" s="32"/>
      <c r="S393624" s="32"/>
      <c r="T393624" s="60"/>
      <c r="U393624" s="60"/>
      <c r="V393624" s="60"/>
      <c r="W393624" s="60"/>
    </row>
    <row r="393625" spans="1:23" s="56" customFormat="1">
      <c r="A393625" s="60"/>
      <c r="B393625" s="60"/>
      <c r="D393625" s="60" t="s">
        <v>490</v>
      </c>
      <c r="E393625" s="258"/>
      <c r="F393625" s="106"/>
      <c r="G393625" s="106"/>
      <c r="H393625" s="60"/>
      <c r="I393625" s="60"/>
      <c r="J393625" s="60"/>
      <c r="K393625" s="32"/>
      <c r="L393625" s="32"/>
      <c r="M393625" s="32"/>
      <c r="N393625" s="32"/>
      <c r="O393625" s="32"/>
      <c r="P393625" s="32"/>
      <c r="Q393625" s="32"/>
      <c r="R393625" s="32"/>
      <c r="S393625" s="32"/>
      <c r="T393625" s="60"/>
      <c r="U393625" s="60"/>
      <c r="V393625" s="60"/>
      <c r="W393625" s="60"/>
    </row>
    <row r="393626" spans="1:23" s="56" customFormat="1">
      <c r="A393626" s="60"/>
      <c r="B393626" s="60"/>
      <c r="D393626" s="60" t="s">
        <v>491</v>
      </c>
      <c r="E393626" s="258"/>
      <c r="F393626" s="106"/>
      <c r="G393626" s="106"/>
      <c r="H393626" s="60"/>
      <c r="I393626" s="60"/>
      <c r="J393626" s="60"/>
      <c r="K393626" s="32"/>
      <c r="L393626" s="32"/>
      <c r="M393626" s="32"/>
      <c r="N393626" s="32"/>
      <c r="O393626" s="32"/>
      <c r="P393626" s="32"/>
      <c r="Q393626" s="32"/>
      <c r="R393626" s="32"/>
      <c r="S393626" s="32"/>
      <c r="T393626" s="60"/>
      <c r="U393626" s="60"/>
      <c r="V393626" s="60"/>
      <c r="W393626" s="60"/>
    </row>
    <row r="393627" spans="1:23" s="56" customFormat="1">
      <c r="A393627" s="60"/>
      <c r="B393627" s="60"/>
      <c r="D393627" s="60" t="s">
        <v>492</v>
      </c>
      <c r="E393627" s="258"/>
      <c r="F393627" s="106"/>
      <c r="G393627" s="106"/>
      <c r="H393627" s="60"/>
      <c r="I393627" s="60"/>
      <c r="J393627" s="60"/>
      <c r="K393627" s="32"/>
      <c r="L393627" s="32"/>
      <c r="M393627" s="32"/>
      <c r="N393627" s="32"/>
      <c r="O393627" s="32"/>
      <c r="P393627" s="32"/>
      <c r="Q393627" s="32"/>
      <c r="R393627" s="32"/>
      <c r="S393627" s="32"/>
      <c r="T393627" s="60"/>
      <c r="U393627" s="60"/>
      <c r="V393627" s="60"/>
      <c r="W393627" s="60"/>
    </row>
    <row r="393628" spans="1:23" s="56" customFormat="1">
      <c r="A393628" s="60"/>
      <c r="B393628" s="60"/>
      <c r="D393628" s="60" t="s">
        <v>493</v>
      </c>
      <c r="E393628" s="258"/>
      <c r="F393628" s="106"/>
      <c r="G393628" s="106"/>
      <c r="H393628" s="60"/>
      <c r="I393628" s="60"/>
      <c r="J393628" s="60"/>
      <c r="K393628" s="32"/>
      <c r="L393628" s="32"/>
      <c r="M393628" s="32"/>
      <c r="N393628" s="32"/>
      <c r="O393628" s="32"/>
      <c r="P393628" s="32"/>
      <c r="Q393628" s="32"/>
      <c r="R393628" s="32"/>
      <c r="S393628" s="32"/>
      <c r="T393628" s="60"/>
      <c r="U393628" s="60"/>
      <c r="V393628" s="60"/>
      <c r="W393628" s="60"/>
    </row>
    <row r="393629" spans="1:23" s="56" customFormat="1">
      <c r="A393629" s="60"/>
      <c r="B393629" s="60"/>
      <c r="D393629" s="60" t="s">
        <v>494</v>
      </c>
      <c r="E393629" s="258"/>
      <c r="F393629" s="106"/>
      <c r="G393629" s="106"/>
      <c r="H393629" s="60"/>
      <c r="I393629" s="60"/>
      <c r="J393629" s="60"/>
      <c r="K393629" s="32"/>
      <c r="L393629" s="32"/>
      <c r="M393629" s="32"/>
      <c r="N393629" s="32"/>
      <c r="O393629" s="32"/>
      <c r="P393629" s="32"/>
      <c r="Q393629" s="32"/>
      <c r="R393629" s="32"/>
      <c r="S393629" s="32"/>
      <c r="T393629" s="60"/>
      <c r="U393629" s="60"/>
      <c r="V393629" s="60"/>
      <c r="W393629" s="60"/>
    </row>
    <row r="393630" spans="1:23" s="56" customFormat="1">
      <c r="A393630" s="60"/>
      <c r="B393630" s="60"/>
      <c r="D393630" s="60" t="s">
        <v>495</v>
      </c>
      <c r="E393630" s="258"/>
      <c r="F393630" s="106"/>
      <c r="G393630" s="106"/>
      <c r="H393630" s="60"/>
      <c r="I393630" s="60"/>
      <c r="J393630" s="60"/>
      <c r="K393630" s="32"/>
      <c r="L393630" s="32"/>
      <c r="M393630" s="32"/>
      <c r="N393630" s="32"/>
      <c r="O393630" s="32"/>
      <c r="P393630" s="32"/>
      <c r="Q393630" s="32"/>
      <c r="R393630" s="32"/>
      <c r="S393630" s="32"/>
      <c r="T393630" s="60"/>
      <c r="U393630" s="60"/>
      <c r="V393630" s="60"/>
      <c r="W393630" s="60"/>
    </row>
    <row r="393631" spans="1:23" s="56" customFormat="1">
      <c r="A393631" s="60"/>
      <c r="B393631" s="60"/>
      <c r="D393631" s="60" t="s">
        <v>496</v>
      </c>
      <c r="E393631" s="258"/>
      <c r="F393631" s="106"/>
      <c r="G393631" s="106"/>
      <c r="H393631" s="60"/>
      <c r="I393631" s="60"/>
      <c r="J393631" s="60"/>
      <c r="K393631" s="32"/>
      <c r="L393631" s="32"/>
      <c r="M393631" s="32"/>
      <c r="N393631" s="32"/>
      <c r="O393631" s="32"/>
      <c r="P393631" s="32"/>
      <c r="Q393631" s="32"/>
      <c r="R393631" s="32"/>
      <c r="S393631" s="32"/>
      <c r="T393631" s="60"/>
      <c r="U393631" s="60"/>
      <c r="V393631" s="60"/>
      <c r="W393631" s="60"/>
    </row>
    <row r="393632" spans="1:23" s="56" customFormat="1">
      <c r="A393632" s="60"/>
      <c r="B393632" s="60"/>
      <c r="D393632" s="60" t="s">
        <v>497</v>
      </c>
      <c r="E393632" s="258"/>
      <c r="F393632" s="106"/>
      <c r="G393632" s="106"/>
      <c r="H393632" s="60"/>
      <c r="I393632" s="60"/>
      <c r="J393632" s="60"/>
      <c r="K393632" s="32"/>
      <c r="L393632" s="32"/>
      <c r="M393632" s="32"/>
      <c r="N393632" s="32"/>
      <c r="O393632" s="32"/>
      <c r="P393632" s="32"/>
      <c r="Q393632" s="32"/>
      <c r="R393632" s="32"/>
      <c r="S393632" s="32"/>
      <c r="T393632" s="60"/>
      <c r="U393632" s="60"/>
      <c r="V393632" s="60"/>
      <c r="W393632" s="60"/>
    </row>
    <row r="393633" spans="1:23" s="56" customFormat="1">
      <c r="A393633" s="60"/>
      <c r="B393633" s="60"/>
      <c r="D393633" s="60" t="s">
        <v>498</v>
      </c>
      <c r="E393633" s="258"/>
      <c r="F393633" s="106"/>
      <c r="G393633" s="106"/>
      <c r="H393633" s="60"/>
      <c r="I393633" s="60"/>
      <c r="J393633" s="60"/>
      <c r="K393633" s="32"/>
      <c r="L393633" s="32"/>
      <c r="M393633" s="32"/>
      <c r="N393633" s="32"/>
      <c r="O393633" s="32"/>
      <c r="P393633" s="32"/>
      <c r="Q393633" s="32"/>
      <c r="R393633" s="32"/>
      <c r="S393633" s="32"/>
      <c r="T393633" s="60"/>
      <c r="U393633" s="60"/>
      <c r="V393633" s="60"/>
      <c r="W393633" s="60"/>
    </row>
    <row r="393634" spans="1:23" s="56" customFormat="1">
      <c r="A393634" s="60"/>
      <c r="B393634" s="60"/>
      <c r="D393634" s="60" t="s">
        <v>499</v>
      </c>
      <c r="E393634" s="258"/>
      <c r="F393634" s="106"/>
      <c r="G393634" s="106"/>
      <c r="H393634" s="60"/>
      <c r="I393634" s="60"/>
      <c r="J393634" s="60"/>
      <c r="K393634" s="32"/>
      <c r="L393634" s="32"/>
      <c r="M393634" s="32"/>
      <c r="N393634" s="32"/>
      <c r="O393634" s="32"/>
      <c r="P393634" s="32"/>
      <c r="Q393634" s="32"/>
      <c r="R393634" s="32"/>
      <c r="S393634" s="32"/>
      <c r="T393634" s="60"/>
      <c r="U393634" s="60"/>
      <c r="V393634" s="60"/>
      <c r="W393634" s="60"/>
    </row>
    <row r="393635" spans="1:23" s="56" customFormat="1">
      <c r="A393635" s="60"/>
      <c r="B393635" s="60"/>
      <c r="D393635" s="60" t="s">
        <v>500</v>
      </c>
      <c r="E393635" s="258"/>
      <c r="F393635" s="106"/>
      <c r="G393635" s="106"/>
      <c r="H393635" s="60"/>
      <c r="I393635" s="60"/>
      <c r="J393635" s="60"/>
      <c r="K393635" s="32"/>
      <c r="L393635" s="32"/>
      <c r="M393635" s="32"/>
      <c r="N393635" s="32"/>
      <c r="O393635" s="32"/>
      <c r="P393635" s="32"/>
      <c r="Q393635" s="32"/>
      <c r="R393635" s="32"/>
      <c r="S393635" s="32"/>
      <c r="T393635" s="60"/>
      <c r="U393635" s="60"/>
      <c r="V393635" s="60"/>
      <c r="W393635" s="60"/>
    </row>
    <row r="393636" spans="1:23" s="56" customFormat="1">
      <c r="A393636" s="60"/>
      <c r="B393636" s="60"/>
      <c r="D393636" s="60" t="s">
        <v>501</v>
      </c>
      <c r="E393636" s="258"/>
      <c r="F393636" s="106"/>
      <c r="G393636" s="106"/>
      <c r="H393636" s="60"/>
      <c r="I393636" s="60"/>
      <c r="J393636" s="60"/>
      <c r="K393636" s="32"/>
      <c r="L393636" s="32"/>
      <c r="M393636" s="32"/>
      <c r="N393636" s="32"/>
      <c r="O393636" s="32"/>
      <c r="P393636" s="32"/>
      <c r="Q393636" s="32"/>
      <c r="R393636" s="32"/>
      <c r="S393636" s="32"/>
      <c r="T393636" s="60"/>
      <c r="U393636" s="60"/>
      <c r="V393636" s="60"/>
      <c r="W393636" s="60"/>
    </row>
    <row r="393637" spans="1:23" s="56" customFormat="1">
      <c r="A393637" s="60"/>
      <c r="B393637" s="60"/>
      <c r="D393637" s="60" t="s">
        <v>502</v>
      </c>
      <c r="E393637" s="258"/>
      <c r="F393637" s="106"/>
      <c r="G393637" s="106"/>
      <c r="H393637" s="60"/>
      <c r="I393637" s="60"/>
      <c r="J393637" s="60"/>
      <c r="K393637" s="32"/>
      <c r="L393637" s="32"/>
      <c r="M393637" s="32"/>
      <c r="N393637" s="32"/>
      <c r="O393637" s="32"/>
      <c r="P393637" s="32"/>
      <c r="Q393637" s="32"/>
      <c r="R393637" s="32"/>
      <c r="S393637" s="32"/>
      <c r="T393637" s="60"/>
      <c r="U393637" s="60"/>
      <c r="V393637" s="60"/>
      <c r="W393637" s="60"/>
    </row>
    <row r="393638" spans="1:23" s="56" customFormat="1">
      <c r="A393638" s="60"/>
      <c r="B393638" s="60"/>
      <c r="D393638" s="60" t="s">
        <v>503</v>
      </c>
      <c r="E393638" s="258"/>
      <c r="F393638" s="106"/>
      <c r="G393638" s="106"/>
      <c r="H393638" s="60"/>
      <c r="I393638" s="60"/>
      <c r="J393638" s="60"/>
      <c r="K393638" s="32"/>
      <c r="L393638" s="32"/>
      <c r="M393638" s="32"/>
      <c r="N393638" s="32"/>
      <c r="O393638" s="32"/>
      <c r="P393638" s="32"/>
      <c r="Q393638" s="32"/>
      <c r="R393638" s="32"/>
      <c r="S393638" s="32"/>
      <c r="T393638" s="60"/>
      <c r="U393638" s="60"/>
      <c r="V393638" s="60"/>
      <c r="W393638" s="60"/>
    </row>
    <row r="393639" spans="1:23" s="56" customFormat="1">
      <c r="A393639" s="60"/>
      <c r="B393639" s="60"/>
      <c r="D393639" s="60" t="s">
        <v>504</v>
      </c>
      <c r="E393639" s="258"/>
      <c r="F393639" s="106"/>
      <c r="G393639" s="106"/>
      <c r="H393639" s="60"/>
      <c r="I393639" s="60"/>
      <c r="J393639" s="60"/>
      <c r="K393639" s="32"/>
      <c r="L393639" s="32"/>
      <c r="M393639" s="32"/>
      <c r="N393639" s="32"/>
      <c r="O393639" s="32"/>
      <c r="P393639" s="32"/>
      <c r="Q393639" s="32"/>
      <c r="R393639" s="32"/>
      <c r="S393639" s="32"/>
      <c r="T393639" s="60"/>
      <c r="U393639" s="60"/>
      <c r="V393639" s="60"/>
      <c r="W393639" s="60"/>
    </row>
    <row r="393640" spans="1:23" s="56" customFormat="1">
      <c r="A393640" s="60"/>
      <c r="B393640" s="60"/>
      <c r="D393640" s="60" t="s">
        <v>505</v>
      </c>
      <c r="E393640" s="258"/>
      <c r="F393640" s="106"/>
      <c r="G393640" s="106"/>
      <c r="H393640" s="60"/>
      <c r="I393640" s="60"/>
      <c r="J393640" s="60"/>
      <c r="K393640" s="32"/>
      <c r="L393640" s="32"/>
      <c r="M393640" s="32"/>
      <c r="N393640" s="32"/>
      <c r="O393640" s="32"/>
      <c r="P393640" s="32"/>
      <c r="Q393640" s="32"/>
      <c r="R393640" s="32"/>
      <c r="S393640" s="32"/>
      <c r="T393640" s="60"/>
      <c r="U393640" s="60"/>
      <c r="V393640" s="60"/>
      <c r="W393640" s="60"/>
    </row>
    <row r="393641" spans="1:23" s="56" customFormat="1">
      <c r="A393641" s="60"/>
      <c r="B393641" s="60"/>
      <c r="D393641" s="60" t="s">
        <v>506</v>
      </c>
      <c r="E393641" s="258"/>
      <c r="F393641" s="106"/>
      <c r="G393641" s="106"/>
      <c r="H393641" s="60"/>
      <c r="I393641" s="60"/>
      <c r="J393641" s="60"/>
      <c r="K393641" s="32"/>
      <c r="L393641" s="32"/>
      <c r="M393641" s="32"/>
      <c r="N393641" s="32"/>
      <c r="O393641" s="32"/>
      <c r="P393641" s="32"/>
      <c r="Q393641" s="32"/>
      <c r="R393641" s="32"/>
      <c r="S393641" s="32"/>
      <c r="T393641" s="60"/>
      <c r="U393641" s="60"/>
      <c r="V393641" s="60"/>
      <c r="W393641" s="60"/>
    </row>
    <row r="393642" spans="1:23" s="56" customFormat="1">
      <c r="A393642" s="60"/>
      <c r="B393642" s="60"/>
      <c r="D393642" s="60" t="s">
        <v>507</v>
      </c>
      <c r="E393642" s="258"/>
      <c r="F393642" s="106"/>
      <c r="G393642" s="106"/>
      <c r="H393642" s="60"/>
      <c r="I393642" s="60"/>
      <c r="J393642" s="60"/>
      <c r="K393642" s="32"/>
      <c r="L393642" s="32"/>
      <c r="M393642" s="32"/>
      <c r="N393642" s="32"/>
      <c r="O393642" s="32"/>
      <c r="P393642" s="32"/>
      <c r="Q393642" s="32"/>
      <c r="R393642" s="32"/>
      <c r="S393642" s="32"/>
      <c r="T393642" s="60"/>
      <c r="U393642" s="60"/>
      <c r="V393642" s="60"/>
      <c r="W393642" s="60"/>
    </row>
    <row r="393643" spans="1:23" s="56" customFormat="1">
      <c r="A393643" s="60"/>
      <c r="B393643" s="60"/>
      <c r="D393643" s="60" t="s">
        <v>508</v>
      </c>
      <c r="E393643" s="258"/>
      <c r="F393643" s="106"/>
      <c r="G393643" s="106"/>
      <c r="H393643" s="60"/>
      <c r="I393643" s="60"/>
      <c r="J393643" s="60"/>
      <c r="K393643" s="32"/>
      <c r="L393643" s="32"/>
      <c r="M393643" s="32"/>
      <c r="N393643" s="32"/>
      <c r="O393643" s="32"/>
      <c r="P393643" s="32"/>
      <c r="Q393643" s="32"/>
      <c r="R393643" s="32"/>
      <c r="S393643" s="32"/>
      <c r="T393643" s="60"/>
      <c r="U393643" s="60"/>
      <c r="V393643" s="60"/>
      <c r="W393643" s="60"/>
    </row>
    <row r="393644" spans="1:23" s="56" customFormat="1">
      <c r="A393644" s="60"/>
      <c r="B393644" s="60"/>
      <c r="D393644" s="60" t="s">
        <v>509</v>
      </c>
      <c r="E393644" s="258"/>
      <c r="F393644" s="106"/>
      <c r="G393644" s="106"/>
      <c r="H393644" s="60"/>
      <c r="I393644" s="60"/>
      <c r="J393644" s="60"/>
      <c r="K393644" s="32"/>
      <c r="L393644" s="32"/>
      <c r="M393644" s="32"/>
      <c r="N393644" s="32"/>
      <c r="O393644" s="32"/>
      <c r="P393644" s="32"/>
      <c r="Q393644" s="32"/>
      <c r="R393644" s="32"/>
      <c r="S393644" s="32"/>
      <c r="T393644" s="60"/>
      <c r="U393644" s="60"/>
      <c r="V393644" s="60"/>
      <c r="W393644" s="60"/>
    </row>
    <row r="393645" spans="1:23" s="56" customFormat="1">
      <c r="A393645" s="60"/>
      <c r="B393645" s="60"/>
      <c r="D393645" s="60" t="s">
        <v>510</v>
      </c>
      <c r="E393645" s="258"/>
      <c r="F393645" s="106"/>
      <c r="G393645" s="106"/>
      <c r="H393645" s="60"/>
      <c r="I393645" s="60"/>
      <c r="J393645" s="60"/>
      <c r="K393645" s="32"/>
      <c r="L393645" s="32"/>
      <c r="M393645" s="32"/>
      <c r="N393645" s="32"/>
      <c r="O393645" s="32"/>
      <c r="P393645" s="32"/>
      <c r="Q393645" s="32"/>
      <c r="R393645" s="32"/>
      <c r="S393645" s="32"/>
      <c r="T393645" s="60"/>
      <c r="U393645" s="60"/>
      <c r="V393645" s="60"/>
      <c r="W393645" s="60"/>
    </row>
    <row r="393646" spans="1:23" s="56" customFormat="1">
      <c r="A393646" s="60"/>
      <c r="B393646" s="60"/>
      <c r="D393646" s="60" t="s">
        <v>511</v>
      </c>
      <c r="E393646" s="258"/>
      <c r="F393646" s="106"/>
      <c r="G393646" s="106"/>
      <c r="H393646" s="60"/>
      <c r="I393646" s="60"/>
      <c r="J393646" s="60"/>
      <c r="K393646" s="32"/>
      <c r="L393646" s="32"/>
      <c r="M393646" s="32"/>
      <c r="N393646" s="32"/>
      <c r="O393646" s="32"/>
      <c r="P393646" s="32"/>
      <c r="Q393646" s="32"/>
      <c r="R393646" s="32"/>
      <c r="S393646" s="32"/>
      <c r="T393646" s="60"/>
      <c r="U393646" s="60"/>
      <c r="V393646" s="60"/>
      <c r="W393646" s="60"/>
    </row>
    <row r="393647" spans="1:23" s="56" customFormat="1">
      <c r="A393647" s="60"/>
      <c r="B393647" s="60"/>
      <c r="D393647" s="60" t="s">
        <v>512</v>
      </c>
      <c r="E393647" s="258"/>
      <c r="F393647" s="106"/>
      <c r="G393647" s="106"/>
      <c r="H393647" s="60"/>
      <c r="I393647" s="60"/>
      <c r="J393647" s="60"/>
      <c r="K393647" s="32"/>
      <c r="L393647" s="32"/>
      <c r="M393647" s="32"/>
      <c r="N393647" s="32"/>
      <c r="O393647" s="32"/>
      <c r="P393647" s="32"/>
      <c r="Q393647" s="32"/>
      <c r="R393647" s="32"/>
      <c r="S393647" s="32"/>
      <c r="T393647" s="60"/>
      <c r="U393647" s="60"/>
      <c r="V393647" s="60"/>
      <c r="W393647" s="60"/>
    </row>
    <row r="393648" spans="1:23" s="56" customFormat="1">
      <c r="A393648" s="60"/>
      <c r="B393648" s="60"/>
      <c r="D393648" s="60" t="s">
        <v>513</v>
      </c>
      <c r="E393648" s="258"/>
      <c r="F393648" s="106"/>
      <c r="G393648" s="106"/>
      <c r="H393648" s="60"/>
      <c r="I393648" s="60"/>
      <c r="J393648" s="60"/>
      <c r="K393648" s="32"/>
      <c r="L393648" s="32"/>
      <c r="M393648" s="32"/>
      <c r="N393648" s="32"/>
      <c r="O393648" s="32"/>
      <c r="P393648" s="32"/>
      <c r="Q393648" s="32"/>
      <c r="R393648" s="32"/>
      <c r="S393648" s="32"/>
      <c r="T393648" s="60"/>
      <c r="U393648" s="60"/>
      <c r="V393648" s="60"/>
      <c r="W393648" s="60"/>
    </row>
    <row r="393649" spans="1:23" s="56" customFormat="1">
      <c r="A393649" s="60"/>
      <c r="B393649" s="60"/>
      <c r="D393649" s="60" t="s">
        <v>514</v>
      </c>
      <c r="E393649" s="258"/>
      <c r="F393649" s="106"/>
      <c r="G393649" s="106"/>
      <c r="H393649" s="60"/>
      <c r="I393649" s="60"/>
      <c r="J393649" s="60"/>
      <c r="K393649" s="32"/>
      <c r="L393649" s="32"/>
      <c r="M393649" s="32"/>
      <c r="N393649" s="32"/>
      <c r="O393649" s="32"/>
      <c r="P393649" s="32"/>
      <c r="Q393649" s="32"/>
      <c r="R393649" s="32"/>
      <c r="S393649" s="32"/>
      <c r="T393649" s="60"/>
      <c r="U393649" s="60"/>
      <c r="V393649" s="60"/>
      <c r="W393649" s="60"/>
    </row>
    <row r="393650" spans="1:23" s="56" customFormat="1">
      <c r="A393650" s="60"/>
      <c r="B393650" s="60"/>
      <c r="D393650" s="60" t="s">
        <v>515</v>
      </c>
      <c r="E393650" s="258"/>
      <c r="F393650" s="106"/>
      <c r="G393650" s="106"/>
      <c r="H393650" s="60"/>
      <c r="I393650" s="60"/>
      <c r="J393650" s="60"/>
      <c r="K393650" s="32"/>
      <c r="L393650" s="32"/>
      <c r="M393650" s="32"/>
      <c r="N393650" s="32"/>
      <c r="O393650" s="32"/>
      <c r="P393650" s="32"/>
      <c r="Q393650" s="32"/>
      <c r="R393650" s="32"/>
      <c r="S393650" s="32"/>
      <c r="T393650" s="60"/>
      <c r="U393650" s="60"/>
      <c r="V393650" s="60"/>
      <c r="W393650" s="60"/>
    </row>
    <row r="393651" spans="1:23" s="56" customFormat="1">
      <c r="A393651" s="60"/>
      <c r="B393651" s="60"/>
      <c r="D393651" s="60" t="s">
        <v>516</v>
      </c>
      <c r="E393651" s="258"/>
      <c r="F393651" s="106"/>
      <c r="G393651" s="106"/>
      <c r="H393651" s="60"/>
      <c r="I393651" s="60"/>
      <c r="J393651" s="60"/>
      <c r="K393651" s="32"/>
      <c r="L393651" s="32"/>
      <c r="M393651" s="32"/>
      <c r="N393651" s="32"/>
      <c r="O393651" s="32"/>
      <c r="P393651" s="32"/>
      <c r="Q393651" s="32"/>
      <c r="R393651" s="32"/>
      <c r="S393651" s="32"/>
      <c r="T393651" s="60"/>
      <c r="U393651" s="60"/>
      <c r="V393651" s="60"/>
      <c r="W393651" s="60"/>
    </row>
    <row r="393652" spans="1:23" s="56" customFormat="1">
      <c r="A393652" s="60"/>
      <c r="B393652" s="60"/>
      <c r="D393652" s="60" t="s">
        <v>517</v>
      </c>
      <c r="E393652" s="258"/>
      <c r="F393652" s="106"/>
      <c r="G393652" s="106"/>
      <c r="H393652" s="60"/>
      <c r="I393652" s="60"/>
      <c r="J393652" s="60"/>
      <c r="K393652" s="32"/>
      <c r="L393652" s="32"/>
      <c r="M393652" s="32"/>
      <c r="N393652" s="32"/>
      <c r="O393652" s="32"/>
      <c r="P393652" s="32"/>
      <c r="Q393652" s="32"/>
      <c r="R393652" s="32"/>
      <c r="S393652" s="32"/>
      <c r="T393652" s="60"/>
      <c r="U393652" s="60"/>
      <c r="V393652" s="60"/>
      <c r="W393652" s="60"/>
    </row>
    <row r="393653" spans="1:23" s="56" customFormat="1">
      <c r="A393653" s="60"/>
      <c r="B393653" s="60"/>
      <c r="D393653" s="60" t="s">
        <v>518</v>
      </c>
      <c r="E393653" s="258"/>
      <c r="F393653" s="106"/>
      <c r="G393653" s="106"/>
      <c r="H393653" s="60"/>
      <c r="I393653" s="60"/>
      <c r="J393653" s="60"/>
      <c r="K393653" s="32"/>
      <c r="L393653" s="32"/>
      <c r="M393653" s="32"/>
      <c r="N393653" s="32"/>
      <c r="O393653" s="32"/>
      <c r="P393653" s="32"/>
      <c r="Q393653" s="32"/>
      <c r="R393653" s="32"/>
      <c r="S393653" s="32"/>
      <c r="T393653" s="60"/>
      <c r="U393653" s="60"/>
      <c r="V393653" s="60"/>
      <c r="W393653" s="60"/>
    </row>
    <row r="393654" spans="1:23" s="56" customFormat="1">
      <c r="A393654" s="60"/>
      <c r="B393654" s="60"/>
      <c r="D393654" s="60" t="s">
        <v>519</v>
      </c>
      <c r="E393654" s="258"/>
      <c r="F393654" s="106"/>
      <c r="G393654" s="106"/>
      <c r="H393654" s="60"/>
      <c r="I393654" s="60"/>
      <c r="J393654" s="60"/>
      <c r="K393654" s="32"/>
      <c r="L393654" s="32"/>
      <c r="M393654" s="32"/>
      <c r="N393654" s="32"/>
      <c r="O393654" s="32"/>
      <c r="P393654" s="32"/>
      <c r="Q393654" s="32"/>
      <c r="R393654" s="32"/>
      <c r="S393654" s="32"/>
      <c r="T393654" s="60"/>
      <c r="U393654" s="60"/>
      <c r="V393654" s="60"/>
      <c r="W393654" s="60"/>
    </row>
    <row r="393655" spans="1:23" s="56" customFormat="1">
      <c r="A393655" s="60"/>
      <c r="B393655" s="60"/>
      <c r="D393655" s="60" t="s">
        <v>520</v>
      </c>
      <c r="E393655" s="258"/>
      <c r="F393655" s="106"/>
      <c r="G393655" s="106"/>
      <c r="H393655" s="60"/>
      <c r="I393655" s="60"/>
      <c r="J393655" s="60"/>
      <c r="K393655" s="32"/>
      <c r="L393655" s="32"/>
      <c r="M393655" s="32"/>
      <c r="N393655" s="32"/>
      <c r="O393655" s="32"/>
      <c r="P393655" s="32"/>
      <c r="Q393655" s="32"/>
      <c r="R393655" s="32"/>
      <c r="S393655" s="32"/>
      <c r="T393655" s="60"/>
      <c r="U393655" s="60"/>
      <c r="V393655" s="60"/>
      <c r="W393655" s="60"/>
    </row>
    <row r="393656" spans="1:23" s="56" customFormat="1">
      <c r="A393656" s="60"/>
      <c r="B393656" s="60"/>
      <c r="D393656" s="60" t="s">
        <v>521</v>
      </c>
      <c r="E393656" s="258"/>
      <c r="F393656" s="106"/>
      <c r="G393656" s="106"/>
      <c r="H393656" s="60"/>
      <c r="I393656" s="60"/>
      <c r="J393656" s="60"/>
      <c r="K393656" s="32"/>
      <c r="L393656" s="32"/>
      <c r="M393656" s="32"/>
      <c r="N393656" s="32"/>
      <c r="O393656" s="32"/>
      <c r="P393656" s="32"/>
      <c r="Q393656" s="32"/>
      <c r="R393656" s="32"/>
      <c r="S393656" s="32"/>
      <c r="T393656" s="60"/>
      <c r="U393656" s="60"/>
      <c r="V393656" s="60"/>
      <c r="W393656" s="60"/>
    </row>
    <row r="393657" spans="1:23" s="56" customFormat="1">
      <c r="A393657" s="60"/>
      <c r="B393657" s="60"/>
      <c r="D393657" s="60" t="s">
        <v>522</v>
      </c>
      <c r="E393657" s="258"/>
      <c r="F393657" s="106"/>
      <c r="G393657" s="106"/>
      <c r="H393657" s="60"/>
      <c r="I393657" s="60"/>
      <c r="J393657" s="60"/>
      <c r="K393657" s="32"/>
      <c r="L393657" s="32"/>
      <c r="M393657" s="32"/>
      <c r="N393657" s="32"/>
      <c r="O393657" s="32"/>
      <c r="P393657" s="32"/>
      <c r="Q393657" s="32"/>
      <c r="R393657" s="32"/>
      <c r="S393657" s="32"/>
      <c r="T393657" s="60"/>
      <c r="U393657" s="60"/>
      <c r="V393657" s="60"/>
      <c r="W393657" s="60"/>
    </row>
    <row r="393658" spans="1:23" s="56" customFormat="1">
      <c r="A393658" s="60"/>
      <c r="B393658" s="60"/>
      <c r="D393658" s="60" t="s">
        <v>523</v>
      </c>
      <c r="E393658" s="258"/>
      <c r="F393658" s="106"/>
      <c r="G393658" s="106"/>
      <c r="H393658" s="60"/>
      <c r="I393658" s="60"/>
      <c r="J393658" s="60"/>
      <c r="K393658" s="32"/>
      <c r="L393658" s="32"/>
      <c r="M393658" s="32"/>
      <c r="N393658" s="32"/>
      <c r="O393658" s="32"/>
      <c r="P393658" s="32"/>
      <c r="Q393658" s="32"/>
      <c r="R393658" s="32"/>
      <c r="S393658" s="32"/>
      <c r="T393658" s="60"/>
      <c r="U393658" s="60"/>
      <c r="V393658" s="60"/>
      <c r="W393658" s="60"/>
    </row>
    <row r="393659" spans="1:23" s="56" customFormat="1">
      <c r="A393659" s="60"/>
      <c r="B393659" s="60"/>
      <c r="D393659" s="60" t="s">
        <v>524</v>
      </c>
      <c r="E393659" s="258"/>
      <c r="F393659" s="106"/>
      <c r="G393659" s="106"/>
      <c r="H393659" s="60"/>
      <c r="I393659" s="60"/>
      <c r="J393659" s="60"/>
      <c r="K393659" s="32"/>
      <c r="L393659" s="32"/>
      <c r="M393659" s="32"/>
      <c r="N393659" s="32"/>
      <c r="O393659" s="32"/>
      <c r="P393659" s="32"/>
      <c r="Q393659" s="32"/>
      <c r="R393659" s="32"/>
      <c r="S393659" s="32"/>
      <c r="T393659" s="60"/>
      <c r="U393659" s="60"/>
      <c r="V393659" s="60"/>
      <c r="W393659" s="60"/>
    </row>
    <row r="393660" spans="1:23" s="56" customFormat="1">
      <c r="A393660" s="60"/>
      <c r="B393660" s="60"/>
      <c r="D393660" s="60" t="s">
        <v>525</v>
      </c>
      <c r="E393660" s="258"/>
      <c r="F393660" s="106"/>
      <c r="G393660" s="106"/>
      <c r="H393660" s="60"/>
      <c r="I393660" s="60"/>
      <c r="J393660" s="60"/>
      <c r="K393660" s="32"/>
      <c r="L393660" s="32"/>
      <c r="M393660" s="32"/>
      <c r="N393660" s="32"/>
      <c r="O393660" s="32"/>
      <c r="P393660" s="32"/>
      <c r="Q393660" s="32"/>
      <c r="R393660" s="32"/>
      <c r="S393660" s="32"/>
      <c r="T393660" s="60"/>
      <c r="U393660" s="60"/>
      <c r="V393660" s="60"/>
      <c r="W393660" s="60"/>
    </row>
    <row r="393661" spans="1:23" s="56" customFormat="1">
      <c r="A393661" s="60"/>
      <c r="B393661" s="60"/>
      <c r="D393661" s="60" t="s">
        <v>526</v>
      </c>
      <c r="E393661" s="258"/>
      <c r="F393661" s="106"/>
      <c r="G393661" s="106"/>
      <c r="H393661" s="60"/>
      <c r="I393661" s="60"/>
      <c r="J393661" s="60"/>
      <c r="K393661" s="32"/>
      <c r="L393661" s="32"/>
      <c r="M393661" s="32"/>
      <c r="N393661" s="32"/>
      <c r="O393661" s="32"/>
      <c r="P393661" s="32"/>
      <c r="Q393661" s="32"/>
      <c r="R393661" s="32"/>
      <c r="S393661" s="32"/>
      <c r="T393661" s="60"/>
      <c r="U393661" s="60"/>
      <c r="V393661" s="60"/>
      <c r="W393661" s="60"/>
    </row>
    <row r="393662" spans="1:23" s="56" customFormat="1">
      <c r="A393662" s="60"/>
      <c r="B393662" s="60"/>
      <c r="D393662" s="60" t="s">
        <v>527</v>
      </c>
      <c r="E393662" s="258"/>
      <c r="F393662" s="106"/>
      <c r="G393662" s="106"/>
      <c r="H393662" s="60"/>
      <c r="I393662" s="60"/>
      <c r="J393662" s="60"/>
      <c r="K393662" s="32"/>
      <c r="L393662" s="32"/>
      <c r="M393662" s="32"/>
      <c r="N393662" s="32"/>
      <c r="O393662" s="32"/>
      <c r="P393662" s="32"/>
      <c r="Q393662" s="32"/>
      <c r="R393662" s="32"/>
      <c r="S393662" s="32"/>
      <c r="T393662" s="60"/>
      <c r="U393662" s="60"/>
      <c r="V393662" s="60"/>
      <c r="W393662" s="60"/>
    </row>
    <row r="409960" spans="1:23" s="56" customFormat="1">
      <c r="A409960" s="60"/>
      <c r="B409960" s="60"/>
      <c r="D409960" s="60" t="s">
        <v>85</v>
      </c>
      <c r="E409960" s="258"/>
      <c r="F409960" s="106"/>
      <c r="G409960" s="106"/>
      <c r="H409960" s="60"/>
      <c r="I409960" s="60"/>
      <c r="J409960" s="60"/>
      <c r="K409960" s="32"/>
      <c r="L409960" s="32"/>
      <c r="M409960" s="32"/>
      <c r="N409960" s="32"/>
      <c r="O409960" s="32"/>
      <c r="P409960" s="32"/>
      <c r="Q409960" s="32"/>
      <c r="R409960" s="32"/>
      <c r="S409960" s="32"/>
      <c r="T409960" s="60"/>
      <c r="U409960" s="60"/>
      <c r="V409960" s="60"/>
      <c r="W409960" s="60"/>
    </row>
    <row r="409961" spans="1:23" s="56" customFormat="1">
      <c r="A409961" s="60"/>
      <c r="B409961" s="60"/>
      <c r="D409961" s="60" t="s">
        <v>88</v>
      </c>
      <c r="E409961" s="258"/>
      <c r="F409961" s="106"/>
      <c r="G409961" s="106"/>
      <c r="H409961" s="60"/>
      <c r="I409961" s="60"/>
      <c r="J409961" s="60"/>
      <c r="K409961" s="32"/>
      <c r="L409961" s="32"/>
      <c r="M409961" s="32"/>
      <c r="N409961" s="32"/>
      <c r="O409961" s="32"/>
      <c r="P409961" s="32"/>
      <c r="Q409961" s="32"/>
      <c r="R409961" s="32"/>
      <c r="S409961" s="32"/>
      <c r="T409961" s="60"/>
      <c r="U409961" s="60"/>
      <c r="V409961" s="60"/>
      <c r="W409961" s="60"/>
    </row>
    <row r="409962" spans="1:23" s="56" customFormat="1">
      <c r="A409962" s="60"/>
      <c r="B409962" s="60"/>
      <c r="D409962" s="60" t="s">
        <v>443</v>
      </c>
      <c r="E409962" s="258"/>
      <c r="F409962" s="106"/>
      <c r="G409962" s="106"/>
      <c r="H409962" s="60"/>
      <c r="I409962" s="60"/>
      <c r="J409962" s="60"/>
      <c r="K409962" s="32"/>
      <c r="L409962" s="32"/>
      <c r="M409962" s="32"/>
      <c r="N409962" s="32"/>
      <c r="O409962" s="32"/>
      <c r="P409962" s="32"/>
      <c r="Q409962" s="32"/>
      <c r="R409962" s="32"/>
      <c r="S409962" s="32"/>
      <c r="T409962" s="60"/>
      <c r="U409962" s="60"/>
      <c r="V409962" s="60"/>
      <c r="W409962" s="60"/>
    </row>
    <row r="409963" spans="1:23" s="56" customFormat="1">
      <c r="A409963" s="60"/>
      <c r="B409963" s="60"/>
      <c r="D409963" s="60" t="s">
        <v>444</v>
      </c>
      <c r="E409963" s="258"/>
      <c r="F409963" s="106"/>
      <c r="G409963" s="106"/>
      <c r="H409963" s="60"/>
      <c r="I409963" s="60"/>
      <c r="J409963" s="60"/>
      <c r="K409963" s="32"/>
      <c r="L409963" s="32"/>
      <c r="M409963" s="32"/>
      <c r="N409963" s="32"/>
      <c r="O409963" s="32"/>
      <c r="P409963" s="32"/>
      <c r="Q409963" s="32"/>
      <c r="R409963" s="32"/>
      <c r="S409963" s="32"/>
      <c r="T409963" s="60"/>
      <c r="U409963" s="60"/>
      <c r="V409963" s="60"/>
      <c r="W409963" s="60"/>
    </row>
    <row r="409964" spans="1:23" s="56" customFormat="1">
      <c r="A409964" s="60"/>
      <c r="B409964" s="60"/>
      <c r="D409964" s="60" t="s">
        <v>445</v>
      </c>
      <c r="E409964" s="258"/>
      <c r="F409964" s="106"/>
      <c r="G409964" s="106"/>
      <c r="H409964" s="60"/>
      <c r="I409964" s="60"/>
      <c r="J409964" s="60"/>
      <c r="K409964" s="32"/>
      <c r="L409964" s="32"/>
      <c r="M409964" s="32"/>
      <c r="N409964" s="32"/>
      <c r="O409964" s="32"/>
      <c r="P409964" s="32"/>
      <c r="Q409964" s="32"/>
      <c r="R409964" s="32"/>
      <c r="S409964" s="32"/>
      <c r="T409964" s="60"/>
      <c r="U409964" s="60"/>
      <c r="V409964" s="60"/>
      <c r="W409964" s="60"/>
    </row>
    <row r="409965" spans="1:23" s="56" customFormat="1">
      <c r="A409965" s="60"/>
      <c r="B409965" s="60"/>
      <c r="D409965" s="60" t="s">
        <v>446</v>
      </c>
      <c r="E409965" s="258"/>
      <c r="F409965" s="106"/>
      <c r="G409965" s="106"/>
      <c r="H409965" s="60"/>
      <c r="I409965" s="60"/>
      <c r="J409965" s="60"/>
      <c r="K409965" s="32"/>
      <c r="L409965" s="32"/>
      <c r="M409965" s="32"/>
      <c r="N409965" s="32"/>
      <c r="O409965" s="32"/>
      <c r="P409965" s="32"/>
      <c r="Q409965" s="32"/>
      <c r="R409965" s="32"/>
      <c r="S409965" s="32"/>
      <c r="T409965" s="60"/>
      <c r="U409965" s="60"/>
      <c r="V409965" s="60"/>
      <c r="W409965" s="60"/>
    </row>
    <row r="409966" spans="1:23" s="56" customFormat="1">
      <c r="A409966" s="60"/>
      <c r="B409966" s="60"/>
      <c r="D409966" s="60" t="s">
        <v>447</v>
      </c>
      <c r="E409966" s="258"/>
      <c r="F409966" s="106"/>
      <c r="G409966" s="106"/>
      <c r="H409966" s="60"/>
      <c r="I409966" s="60"/>
      <c r="J409966" s="60"/>
      <c r="K409966" s="32"/>
      <c r="L409966" s="32"/>
      <c r="M409966" s="32"/>
      <c r="N409966" s="32"/>
      <c r="O409966" s="32"/>
      <c r="P409966" s="32"/>
      <c r="Q409966" s="32"/>
      <c r="R409966" s="32"/>
      <c r="S409966" s="32"/>
      <c r="T409966" s="60"/>
      <c r="U409966" s="60"/>
      <c r="V409966" s="60"/>
      <c r="W409966" s="60"/>
    </row>
    <row r="409967" spans="1:23" s="56" customFormat="1">
      <c r="A409967" s="60"/>
      <c r="B409967" s="60"/>
      <c r="D409967" s="60" t="s">
        <v>448</v>
      </c>
      <c r="E409967" s="258"/>
      <c r="F409967" s="106"/>
      <c r="G409967" s="106"/>
      <c r="H409967" s="60"/>
      <c r="I409967" s="60"/>
      <c r="J409967" s="60"/>
      <c r="K409967" s="32"/>
      <c r="L409967" s="32"/>
      <c r="M409967" s="32"/>
      <c r="N409967" s="32"/>
      <c r="O409967" s="32"/>
      <c r="P409967" s="32"/>
      <c r="Q409967" s="32"/>
      <c r="R409967" s="32"/>
      <c r="S409967" s="32"/>
      <c r="T409967" s="60"/>
      <c r="U409967" s="60"/>
      <c r="V409967" s="60"/>
      <c r="W409967" s="60"/>
    </row>
    <row r="409968" spans="1:23" s="56" customFormat="1">
      <c r="A409968" s="60"/>
      <c r="B409968" s="60"/>
      <c r="D409968" s="60" t="s">
        <v>449</v>
      </c>
      <c r="E409968" s="258"/>
      <c r="F409968" s="106"/>
      <c r="G409968" s="106"/>
      <c r="H409968" s="60"/>
      <c r="I409968" s="60"/>
      <c r="J409968" s="60"/>
      <c r="K409968" s="32"/>
      <c r="L409968" s="32"/>
      <c r="M409968" s="32"/>
      <c r="N409968" s="32"/>
      <c r="O409968" s="32"/>
      <c r="P409968" s="32"/>
      <c r="Q409968" s="32"/>
      <c r="R409968" s="32"/>
      <c r="S409968" s="32"/>
      <c r="T409968" s="60"/>
      <c r="U409968" s="60"/>
      <c r="V409968" s="60"/>
      <c r="W409968" s="60"/>
    </row>
    <row r="409969" spans="1:23" s="56" customFormat="1">
      <c r="A409969" s="60"/>
      <c r="B409969" s="60"/>
      <c r="D409969" s="60" t="s">
        <v>450</v>
      </c>
      <c r="E409969" s="258"/>
      <c r="F409969" s="106"/>
      <c r="G409969" s="106"/>
      <c r="H409969" s="60"/>
      <c r="I409969" s="60"/>
      <c r="J409969" s="60"/>
      <c r="K409969" s="32"/>
      <c r="L409969" s="32"/>
      <c r="M409969" s="32"/>
      <c r="N409969" s="32"/>
      <c r="O409969" s="32"/>
      <c r="P409969" s="32"/>
      <c r="Q409969" s="32"/>
      <c r="R409969" s="32"/>
      <c r="S409969" s="32"/>
      <c r="T409969" s="60"/>
      <c r="U409969" s="60"/>
      <c r="V409969" s="60"/>
      <c r="W409969" s="60"/>
    </row>
    <row r="409970" spans="1:23" s="56" customFormat="1">
      <c r="A409970" s="60"/>
      <c r="B409970" s="60"/>
      <c r="D409970" s="60" t="s">
        <v>451</v>
      </c>
      <c r="E409970" s="258"/>
      <c r="F409970" s="106"/>
      <c r="G409970" s="106"/>
      <c r="H409970" s="60"/>
      <c r="I409970" s="60"/>
      <c r="J409970" s="60"/>
      <c r="K409970" s="32"/>
      <c r="L409970" s="32"/>
      <c r="M409970" s="32"/>
      <c r="N409970" s="32"/>
      <c r="O409970" s="32"/>
      <c r="P409970" s="32"/>
      <c r="Q409970" s="32"/>
      <c r="R409970" s="32"/>
      <c r="S409970" s="32"/>
      <c r="T409970" s="60"/>
      <c r="U409970" s="60"/>
      <c r="V409970" s="60"/>
      <c r="W409970" s="60"/>
    </row>
    <row r="409971" spans="1:23" s="56" customFormat="1">
      <c r="A409971" s="60"/>
      <c r="B409971" s="60"/>
      <c r="D409971" s="60" t="s">
        <v>452</v>
      </c>
      <c r="E409971" s="258"/>
      <c r="F409971" s="106"/>
      <c r="G409971" s="106"/>
      <c r="H409971" s="60"/>
      <c r="I409971" s="60"/>
      <c r="J409971" s="60"/>
      <c r="K409971" s="32"/>
      <c r="L409971" s="32"/>
      <c r="M409971" s="32"/>
      <c r="N409971" s="32"/>
      <c r="O409971" s="32"/>
      <c r="P409971" s="32"/>
      <c r="Q409971" s="32"/>
      <c r="R409971" s="32"/>
      <c r="S409971" s="32"/>
      <c r="T409971" s="60"/>
      <c r="U409971" s="60"/>
      <c r="V409971" s="60"/>
      <c r="W409971" s="60"/>
    </row>
    <row r="409972" spans="1:23" s="56" customFormat="1">
      <c r="A409972" s="60"/>
      <c r="B409972" s="60"/>
      <c r="D409972" s="60" t="s">
        <v>453</v>
      </c>
      <c r="E409972" s="258"/>
      <c r="F409972" s="106"/>
      <c r="G409972" s="106"/>
      <c r="H409972" s="60"/>
      <c r="I409972" s="60"/>
      <c r="J409972" s="60"/>
      <c r="K409972" s="32"/>
      <c r="L409972" s="32"/>
      <c r="M409972" s="32"/>
      <c r="N409972" s="32"/>
      <c r="O409972" s="32"/>
      <c r="P409972" s="32"/>
      <c r="Q409972" s="32"/>
      <c r="R409972" s="32"/>
      <c r="S409972" s="32"/>
      <c r="T409972" s="60"/>
      <c r="U409972" s="60"/>
      <c r="V409972" s="60"/>
      <c r="W409972" s="60"/>
    </row>
    <row r="409973" spans="1:23" s="56" customFormat="1">
      <c r="A409973" s="60"/>
      <c r="B409973" s="60"/>
      <c r="D409973" s="60" t="s">
        <v>454</v>
      </c>
      <c r="E409973" s="258"/>
      <c r="F409973" s="106"/>
      <c r="G409973" s="106"/>
      <c r="H409973" s="60"/>
      <c r="I409973" s="60"/>
      <c r="J409973" s="60"/>
      <c r="K409973" s="32"/>
      <c r="L409973" s="32"/>
      <c r="M409973" s="32"/>
      <c r="N409973" s="32"/>
      <c r="O409973" s="32"/>
      <c r="P409973" s="32"/>
      <c r="Q409973" s="32"/>
      <c r="R409973" s="32"/>
      <c r="S409973" s="32"/>
      <c r="T409973" s="60"/>
      <c r="U409973" s="60"/>
      <c r="V409973" s="60"/>
      <c r="W409973" s="60"/>
    </row>
    <row r="409974" spans="1:23" s="56" customFormat="1">
      <c r="A409974" s="60"/>
      <c r="B409974" s="60"/>
      <c r="D409974" s="60" t="s">
        <v>455</v>
      </c>
      <c r="E409974" s="258"/>
      <c r="F409974" s="106"/>
      <c r="G409974" s="106"/>
      <c r="H409974" s="60"/>
      <c r="I409974" s="60"/>
      <c r="J409974" s="60"/>
      <c r="K409974" s="32"/>
      <c r="L409974" s="32"/>
      <c r="M409974" s="32"/>
      <c r="N409974" s="32"/>
      <c r="O409974" s="32"/>
      <c r="P409974" s="32"/>
      <c r="Q409974" s="32"/>
      <c r="R409974" s="32"/>
      <c r="S409974" s="32"/>
      <c r="T409974" s="60"/>
      <c r="U409974" s="60"/>
      <c r="V409974" s="60"/>
      <c r="W409974" s="60"/>
    </row>
    <row r="409975" spans="1:23" s="56" customFormat="1">
      <c r="A409975" s="60"/>
      <c r="B409975" s="60"/>
      <c r="D409975" s="60" t="s">
        <v>456</v>
      </c>
      <c r="E409975" s="258"/>
      <c r="F409975" s="106"/>
      <c r="G409975" s="106"/>
      <c r="H409975" s="60"/>
      <c r="I409975" s="60"/>
      <c r="J409975" s="60"/>
      <c r="K409975" s="32"/>
      <c r="L409975" s="32"/>
      <c r="M409975" s="32"/>
      <c r="N409975" s="32"/>
      <c r="O409975" s="32"/>
      <c r="P409975" s="32"/>
      <c r="Q409975" s="32"/>
      <c r="R409975" s="32"/>
      <c r="S409975" s="32"/>
      <c r="T409975" s="60"/>
      <c r="U409975" s="60"/>
      <c r="V409975" s="60"/>
      <c r="W409975" s="60"/>
    </row>
    <row r="409976" spans="1:23" s="56" customFormat="1">
      <c r="A409976" s="60"/>
      <c r="B409976" s="60"/>
      <c r="D409976" s="60" t="s">
        <v>457</v>
      </c>
      <c r="E409976" s="258"/>
      <c r="F409976" s="106"/>
      <c r="G409976" s="106"/>
      <c r="H409976" s="60"/>
      <c r="I409976" s="60"/>
      <c r="J409976" s="60"/>
      <c r="K409976" s="32"/>
      <c r="L409976" s="32"/>
      <c r="M409976" s="32"/>
      <c r="N409976" s="32"/>
      <c r="O409976" s="32"/>
      <c r="P409976" s="32"/>
      <c r="Q409976" s="32"/>
      <c r="R409976" s="32"/>
      <c r="S409976" s="32"/>
      <c r="T409976" s="60"/>
      <c r="U409976" s="60"/>
      <c r="V409976" s="60"/>
      <c r="W409976" s="60"/>
    </row>
    <row r="409977" spans="1:23" s="56" customFormat="1">
      <c r="A409977" s="60"/>
      <c r="B409977" s="60"/>
      <c r="D409977" s="60" t="s">
        <v>458</v>
      </c>
      <c r="E409977" s="258"/>
      <c r="F409977" s="106"/>
      <c r="G409977" s="106"/>
      <c r="H409977" s="60"/>
      <c r="I409977" s="60"/>
      <c r="J409977" s="60"/>
      <c r="K409977" s="32"/>
      <c r="L409977" s="32"/>
      <c r="M409977" s="32"/>
      <c r="N409977" s="32"/>
      <c r="O409977" s="32"/>
      <c r="P409977" s="32"/>
      <c r="Q409977" s="32"/>
      <c r="R409977" s="32"/>
      <c r="S409977" s="32"/>
      <c r="T409977" s="60"/>
      <c r="U409977" s="60"/>
      <c r="V409977" s="60"/>
      <c r="W409977" s="60"/>
    </row>
    <row r="409978" spans="1:23" s="56" customFormat="1">
      <c r="A409978" s="60"/>
      <c r="B409978" s="60"/>
      <c r="D409978" s="60" t="s">
        <v>459</v>
      </c>
      <c r="E409978" s="258"/>
      <c r="F409978" s="106"/>
      <c r="G409978" s="106"/>
      <c r="H409978" s="60"/>
      <c r="I409978" s="60"/>
      <c r="J409978" s="60"/>
      <c r="K409978" s="32"/>
      <c r="L409978" s="32"/>
      <c r="M409978" s="32"/>
      <c r="N409978" s="32"/>
      <c r="O409978" s="32"/>
      <c r="P409978" s="32"/>
      <c r="Q409978" s="32"/>
      <c r="R409978" s="32"/>
      <c r="S409978" s="32"/>
      <c r="T409978" s="60"/>
      <c r="U409978" s="60"/>
      <c r="V409978" s="60"/>
      <c r="W409978" s="60"/>
    </row>
    <row r="409979" spans="1:23" s="56" customFormat="1">
      <c r="A409979" s="60"/>
      <c r="B409979" s="60"/>
      <c r="D409979" s="60" t="s">
        <v>460</v>
      </c>
      <c r="E409979" s="258"/>
      <c r="F409979" s="106"/>
      <c r="G409979" s="106"/>
      <c r="H409979" s="60"/>
      <c r="I409979" s="60"/>
      <c r="J409979" s="60"/>
      <c r="K409979" s="32"/>
      <c r="L409979" s="32"/>
      <c r="M409979" s="32"/>
      <c r="N409979" s="32"/>
      <c r="O409979" s="32"/>
      <c r="P409979" s="32"/>
      <c r="Q409979" s="32"/>
      <c r="R409979" s="32"/>
      <c r="S409979" s="32"/>
      <c r="T409979" s="60"/>
      <c r="U409979" s="60"/>
      <c r="V409979" s="60"/>
      <c r="W409979" s="60"/>
    </row>
    <row r="409980" spans="1:23" s="56" customFormat="1">
      <c r="A409980" s="60"/>
      <c r="B409980" s="60"/>
      <c r="D409980" s="60" t="s">
        <v>461</v>
      </c>
      <c r="E409980" s="258"/>
      <c r="F409980" s="106"/>
      <c r="G409980" s="106"/>
      <c r="H409980" s="60"/>
      <c r="I409980" s="60"/>
      <c r="J409980" s="60"/>
      <c r="K409980" s="32"/>
      <c r="L409980" s="32"/>
      <c r="M409980" s="32"/>
      <c r="N409980" s="32"/>
      <c r="O409980" s="32"/>
      <c r="P409980" s="32"/>
      <c r="Q409980" s="32"/>
      <c r="R409980" s="32"/>
      <c r="S409980" s="32"/>
      <c r="T409980" s="60"/>
      <c r="U409980" s="60"/>
      <c r="V409980" s="60"/>
      <c r="W409980" s="60"/>
    </row>
    <row r="409981" spans="1:23" s="56" customFormat="1">
      <c r="A409981" s="60"/>
      <c r="B409981" s="60"/>
      <c r="D409981" s="60" t="s">
        <v>462</v>
      </c>
      <c r="E409981" s="258"/>
      <c r="F409981" s="106"/>
      <c r="G409981" s="106"/>
      <c r="H409981" s="60"/>
      <c r="I409981" s="60"/>
      <c r="J409981" s="60"/>
      <c r="K409981" s="32"/>
      <c r="L409981" s="32"/>
      <c r="M409981" s="32"/>
      <c r="N409981" s="32"/>
      <c r="O409981" s="32"/>
      <c r="P409981" s="32"/>
      <c r="Q409981" s="32"/>
      <c r="R409981" s="32"/>
      <c r="S409981" s="32"/>
      <c r="T409981" s="60"/>
      <c r="U409981" s="60"/>
      <c r="V409981" s="60"/>
      <c r="W409981" s="60"/>
    </row>
    <row r="409982" spans="1:23" s="56" customFormat="1">
      <c r="A409982" s="60"/>
      <c r="B409982" s="60"/>
      <c r="D409982" s="60" t="s">
        <v>463</v>
      </c>
      <c r="E409982" s="258"/>
      <c r="F409982" s="106"/>
      <c r="G409982" s="106"/>
      <c r="H409982" s="60"/>
      <c r="I409982" s="60"/>
      <c r="J409982" s="60"/>
      <c r="K409982" s="32"/>
      <c r="L409982" s="32"/>
      <c r="M409982" s="32"/>
      <c r="N409982" s="32"/>
      <c r="O409982" s="32"/>
      <c r="P409982" s="32"/>
      <c r="Q409982" s="32"/>
      <c r="R409982" s="32"/>
      <c r="S409982" s="32"/>
      <c r="T409982" s="60"/>
      <c r="U409982" s="60"/>
      <c r="V409982" s="60"/>
      <c r="W409982" s="60"/>
    </row>
    <row r="409983" spans="1:23" s="56" customFormat="1">
      <c r="A409983" s="60"/>
      <c r="B409983" s="60"/>
      <c r="D409983" s="60" t="s">
        <v>464</v>
      </c>
      <c r="E409983" s="258"/>
      <c r="F409983" s="106"/>
      <c r="G409983" s="106"/>
      <c r="H409983" s="60"/>
      <c r="I409983" s="60"/>
      <c r="J409983" s="60"/>
      <c r="K409983" s="32"/>
      <c r="L409983" s="32"/>
      <c r="M409983" s="32"/>
      <c r="N409983" s="32"/>
      <c r="O409983" s="32"/>
      <c r="P409983" s="32"/>
      <c r="Q409983" s="32"/>
      <c r="R409983" s="32"/>
      <c r="S409983" s="32"/>
      <c r="T409983" s="60"/>
      <c r="U409983" s="60"/>
      <c r="V409983" s="60"/>
      <c r="W409983" s="60"/>
    </row>
    <row r="409984" spans="1:23" s="56" customFormat="1">
      <c r="A409984" s="60"/>
      <c r="B409984" s="60"/>
      <c r="D409984" s="60" t="s">
        <v>465</v>
      </c>
      <c r="E409984" s="258"/>
      <c r="F409984" s="106"/>
      <c r="G409984" s="106"/>
      <c r="H409984" s="60"/>
      <c r="I409984" s="60"/>
      <c r="J409984" s="60"/>
      <c r="K409984" s="32"/>
      <c r="L409984" s="32"/>
      <c r="M409984" s="32"/>
      <c r="N409984" s="32"/>
      <c r="O409984" s="32"/>
      <c r="P409984" s="32"/>
      <c r="Q409984" s="32"/>
      <c r="R409984" s="32"/>
      <c r="S409984" s="32"/>
      <c r="T409984" s="60"/>
      <c r="U409984" s="60"/>
      <c r="V409984" s="60"/>
      <c r="W409984" s="60"/>
    </row>
    <row r="409985" spans="1:23" s="56" customFormat="1">
      <c r="A409985" s="60"/>
      <c r="B409985" s="60"/>
      <c r="D409985" s="60" t="s">
        <v>466</v>
      </c>
      <c r="E409985" s="258"/>
      <c r="F409985" s="106"/>
      <c r="G409985" s="106"/>
      <c r="H409985" s="60"/>
      <c r="I409985" s="60"/>
      <c r="J409985" s="60"/>
      <c r="K409985" s="32"/>
      <c r="L409985" s="32"/>
      <c r="M409985" s="32"/>
      <c r="N409985" s="32"/>
      <c r="O409985" s="32"/>
      <c r="P409985" s="32"/>
      <c r="Q409985" s="32"/>
      <c r="R409985" s="32"/>
      <c r="S409985" s="32"/>
      <c r="T409985" s="60"/>
      <c r="U409985" s="60"/>
      <c r="V409985" s="60"/>
      <c r="W409985" s="60"/>
    </row>
    <row r="409986" spans="1:23" s="56" customFormat="1">
      <c r="A409986" s="60"/>
      <c r="B409986" s="60"/>
      <c r="D409986" s="60" t="s">
        <v>467</v>
      </c>
      <c r="E409986" s="258"/>
      <c r="F409986" s="106"/>
      <c r="G409986" s="106"/>
      <c r="H409986" s="60"/>
      <c r="I409986" s="60"/>
      <c r="J409986" s="60"/>
      <c r="K409986" s="32"/>
      <c r="L409986" s="32"/>
      <c r="M409986" s="32"/>
      <c r="N409986" s="32"/>
      <c r="O409986" s="32"/>
      <c r="P409986" s="32"/>
      <c r="Q409986" s="32"/>
      <c r="R409986" s="32"/>
      <c r="S409986" s="32"/>
      <c r="T409986" s="60"/>
      <c r="U409986" s="60"/>
      <c r="V409986" s="60"/>
      <c r="W409986" s="60"/>
    </row>
    <row r="409987" spans="1:23" s="56" customFormat="1">
      <c r="A409987" s="60"/>
      <c r="B409987" s="60"/>
      <c r="D409987" s="60" t="s">
        <v>468</v>
      </c>
      <c r="E409987" s="258"/>
      <c r="F409987" s="106"/>
      <c r="G409987" s="106"/>
      <c r="H409987" s="60"/>
      <c r="I409987" s="60"/>
      <c r="J409987" s="60"/>
      <c r="K409987" s="32"/>
      <c r="L409987" s="32"/>
      <c r="M409987" s="32"/>
      <c r="N409987" s="32"/>
      <c r="O409987" s="32"/>
      <c r="P409987" s="32"/>
      <c r="Q409987" s="32"/>
      <c r="R409987" s="32"/>
      <c r="S409987" s="32"/>
      <c r="T409987" s="60"/>
      <c r="U409987" s="60"/>
      <c r="V409987" s="60"/>
      <c r="W409987" s="60"/>
    </row>
    <row r="409988" spans="1:23" s="56" customFormat="1">
      <c r="A409988" s="60"/>
      <c r="B409988" s="60"/>
      <c r="D409988" s="60" t="s">
        <v>469</v>
      </c>
      <c r="E409988" s="258"/>
      <c r="F409988" s="106"/>
      <c r="G409988" s="106"/>
      <c r="H409988" s="60"/>
      <c r="I409988" s="60"/>
      <c r="J409988" s="60"/>
      <c r="K409988" s="32"/>
      <c r="L409988" s="32"/>
      <c r="M409988" s="32"/>
      <c r="N409988" s="32"/>
      <c r="O409988" s="32"/>
      <c r="P409988" s="32"/>
      <c r="Q409988" s="32"/>
      <c r="R409988" s="32"/>
      <c r="S409988" s="32"/>
      <c r="T409988" s="60"/>
      <c r="U409988" s="60"/>
      <c r="V409988" s="60"/>
      <c r="W409988" s="60"/>
    </row>
    <row r="409989" spans="1:23" s="56" customFormat="1">
      <c r="A409989" s="60"/>
      <c r="B409989" s="60"/>
      <c r="D409989" s="60" t="s">
        <v>470</v>
      </c>
      <c r="E409989" s="258"/>
      <c r="F409989" s="106"/>
      <c r="G409989" s="106"/>
      <c r="H409989" s="60"/>
      <c r="I409989" s="60"/>
      <c r="J409989" s="60"/>
      <c r="K409989" s="32"/>
      <c r="L409989" s="32"/>
      <c r="M409989" s="32"/>
      <c r="N409989" s="32"/>
      <c r="O409989" s="32"/>
      <c r="P409989" s="32"/>
      <c r="Q409989" s="32"/>
      <c r="R409989" s="32"/>
      <c r="S409989" s="32"/>
      <c r="T409989" s="60"/>
      <c r="U409989" s="60"/>
      <c r="V409989" s="60"/>
      <c r="W409989" s="60"/>
    </row>
    <row r="409990" spans="1:23" s="56" customFormat="1">
      <c r="A409990" s="60"/>
      <c r="B409990" s="60"/>
      <c r="D409990" s="60" t="s">
        <v>471</v>
      </c>
      <c r="E409990" s="258"/>
      <c r="F409990" s="106"/>
      <c r="G409990" s="106"/>
      <c r="H409990" s="60"/>
      <c r="I409990" s="60"/>
      <c r="J409990" s="60"/>
      <c r="K409990" s="32"/>
      <c r="L409990" s="32"/>
      <c r="M409990" s="32"/>
      <c r="N409990" s="32"/>
      <c r="O409990" s="32"/>
      <c r="P409990" s="32"/>
      <c r="Q409990" s="32"/>
      <c r="R409990" s="32"/>
      <c r="S409990" s="32"/>
      <c r="T409990" s="60"/>
      <c r="U409990" s="60"/>
      <c r="V409990" s="60"/>
      <c r="W409990" s="60"/>
    </row>
    <row r="409991" spans="1:23" s="56" customFormat="1">
      <c r="A409991" s="60"/>
      <c r="B409991" s="60"/>
      <c r="D409991" s="60" t="s">
        <v>472</v>
      </c>
      <c r="E409991" s="258"/>
      <c r="F409991" s="106"/>
      <c r="G409991" s="106"/>
      <c r="H409991" s="60"/>
      <c r="I409991" s="60"/>
      <c r="J409991" s="60"/>
      <c r="K409991" s="32"/>
      <c r="L409991" s="32"/>
      <c r="M409991" s="32"/>
      <c r="N409991" s="32"/>
      <c r="O409991" s="32"/>
      <c r="P409991" s="32"/>
      <c r="Q409991" s="32"/>
      <c r="R409991" s="32"/>
      <c r="S409991" s="32"/>
      <c r="T409991" s="60"/>
      <c r="U409991" s="60"/>
      <c r="V409991" s="60"/>
      <c r="W409991" s="60"/>
    </row>
    <row r="409992" spans="1:23" s="56" customFormat="1">
      <c r="A409992" s="60"/>
      <c r="B409992" s="60"/>
      <c r="D409992" s="60" t="s">
        <v>473</v>
      </c>
      <c r="E409992" s="258"/>
      <c r="F409992" s="106"/>
      <c r="G409992" s="106"/>
      <c r="H409992" s="60"/>
      <c r="I409992" s="60"/>
      <c r="J409992" s="60"/>
      <c r="K409992" s="32"/>
      <c r="L409992" s="32"/>
      <c r="M409992" s="32"/>
      <c r="N409992" s="32"/>
      <c r="O409992" s="32"/>
      <c r="P409992" s="32"/>
      <c r="Q409992" s="32"/>
      <c r="R409992" s="32"/>
      <c r="S409992" s="32"/>
      <c r="T409992" s="60"/>
      <c r="U409992" s="60"/>
      <c r="V409992" s="60"/>
      <c r="W409992" s="60"/>
    </row>
    <row r="409993" spans="1:23" s="56" customFormat="1">
      <c r="A409993" s="60"/>
      <c r="B409993" s="60"/>
      <c r="D409993" s="60" t="s">
        <v>474</v>
      </c>
      <c r="E409993" s="258"/>
      <c r="F409993" s="106"/>
      <c r="G409993" s="106"/>
      <c r="H409993" s="60"/>
      <c r="I409993" s="60"/>
      <c r="J409993" s="60"/>
      <c r="K409993" s="32"/>
      <c r="L409993" s="32"/>
      <c r="M409993" s="32"/>
      <c r="N409993" s="32"/>
      <c r="O409993" s="32"/>
      <c r="P409993" s="32"/>
      <c r="Q409993" s="32"/>
      <c r="R409993" s="32"/>
      <c r="S409993" s="32"/>
      <c r="T409993" s="60"/>
      <c r="U409993" s="60"/>
      <c r="V409993" s="60"/>
      <c r="W409993" s="60"/>
    </row>
    <row r="409994" spans="1:23" s="56" customFormat="1">
      <c r="A409994" s="60"/>
      <c r="B409994" s="60"/>
      <c r="D409994" s="60" t="s">
        <v>475</v>
      </c>
      <c r="E409994" s="258"/>
      <c r="F409994" s="106"/>
      <c r="G409994" s="106"/>
      <c r="H409994" s="60"/>
      <c r="I409994" s="60"/>
      <c r="J409994" s="60"/>
      <c r="K409994" s="32"/>
      <c r="L409994" s="32"/>
      <c r="M409994" s="32"/>
      <c r="N409994" s="32"/>
      <c r="O409994" s="32"/>
      <c r="P409994" s="32"/>
      <c r="Q409994" s="32"/>
      <c r="R409994" s="32"/>
      <c r="S409994" s="32"/>
      <c r="T409994" s="60"/>
      <c r="U409994" s="60"/>
      <c r="V409994" s="60"/>
      <c r="W409994" s="60"/>
    </row>
    <row r="409995" spans="1:23" s="56" customFormat="1">
      <c r="A409995" s="60"/>
      <c r="B409995" s="60"/>
      <c r="D409995" s="60" t="s">
        <v>476</v>
      </c>
      <c r="E409995" s="258"/>
      <c r="F409995" s="106"/>
      <c r="G409995" s="106"/>
      <c r="H409995" s="60"/>
      <c r="I409995" s="60"/>
      <c r="J409995" s="60"/>
      <c r="K409995" s="32"/>
      <c r="L409995" s="32"/>
      <c r="M409995" s="32"/>
      <c r="N409995" s="32"/>
      <c r="O409995" s="32"/>
      <c r="P409995" s="32"/>
      <c r="Q409995" s="32"/>
      <c r="R409995" s="32"/>
      <c r="S409995" s="32"/>
      <c r="T409995" s="60"/>
      <c r="U409995" s="60"/>
      <c r="V409995" s="60"/>
      <c r="W409995" s="60"/>
    </row>
    <row r="409996" spans="1:23" s="56" customFormat="1">
      <c r="A409996" s="60"/>
      <c r="B409996" s="60"/>
      <c r="D409996" s="60" t="s">
        <v>477</v>
      </c>
      <c r="E409996" s="258"/>
      <c r="F409996" s="106"/>
      <c r="G409996" s="106"/>
      <c r="H409996" s="60"/>
      <c r="I409996" s="60"/>
      <c r="J409996" s="60"/>
      <c r="K409996" s="32"/>
      <c r="L409996" s="32"/>
      <c r="M409996" s="32"/>
      <c r="N409996" s="32"/>
      <c r="O409996" s="32"/>
      <c r="P409996" s="32"/>
      <c r="Q409996" s="32"/>
      <c r="R409996" s="32"/>
      <c r="S409996" s="32"/>
      <c r="T409996" s="60"/>
      <c r="U409996" s="60"/>
      <c r="V409996" s="60"/>
      <c r="W409996" s="60"/>
    </row>
    <row r="409997" spans="1:23" s="56" customFormat="1">
      <c r="A409997" s="60"/>
      <c r="B409997" s="60"/>
      <c r="D409997" s="60" t="s">
        <v>478</v>
      </c>
      <c r="E409997" s="258"/>
      <c r="F409997" s="106"/>
      <c r="G409997" s="106"/>
      <c r="H409997" s="60"/>
      <c r="I409997" s="60"/>
      <c r="J409997" s="60"/>
      <c r="K409997" s="32"/>
      <c r="L409997" s="32"/>
      <c r="M409997" s="32"/>
      <c r="N409997" s="32"/>
      <c r="O409997" s="32"/>
      <c r="P409997" s="32"/>
      <c r="Q409997" s="32"/>
      <c r="R409997" s="32"/>
      <c r="S409997" s="32"/>
      <c r="T409997" s="60"/>
      <c r="U409997" s="60"/>
      <c r="V409997" s="60"/>
      <c r="W409997" s="60"/>
    </row>
    <row r="409998" spans="1:23" s="56" customFormat="1">
      <c r="A409998" s="60"/>
      <c r="B409998" s="60"/>
      <c r="D409998" s="60" t="s">
        <v>479</v>
      </c>
      <c r="E409998" s="258"/>
      <c r="F409998" s="106"/>
      <c r="G409998" s="106"/>
      <c r="H409998" s="60"/>
      <c r="I409998" s="60"/>
      <c r="J409998" s="60"/>
      <c r="K409998" s="32"/>
      <c r="L409998" s="32"/>
      <c r="M409998" s="32"/>
      <c r="N409998" s="32"/>
      <c r="O409998" s="32"/>
      <c r="P409998" s="32"/>
      <c r="Q409998" s="32"/>
      <c r="R409998" s="32"/>
      <c r="S409998" s="32"/>
      <c r="T409998" s="60"/>
      <c r="U409998" s="60"/>
      <c r="V409998" s="60"/>
      <c r="W409998" s="60"/>
    </row>
    <row r="409999" spans="1:23" s="56" customFormat="1">
      <c r="A409999" s="60"/>
      <c r="B409999" s="60"/>
      <c r="D409999" s="60" t="s">
        <v>480</v>
      </c>
      <c r="E409999" s="258"/>
      <c r="F409999" s="106"/>
      <c r="G409999" s="106"/>
      <c r="H409999" s="60"/>
      <c r="I409999" s="60"/>
      <c r="J409999" s="60"/>
      <c r="K409999" s="32"/>
      <c r="L409999" s="32"/>
      <c r="M409999" s="32"/>
      <c r="N409999" s="32"/>
      <c r="O409999" s="32"/>
      <c r="P409999" s="32"/>
      <c r="Q409999" s="32"/>
      <c r="R409999" s="32"/>
      <c r="S409999" s="32"/>
      <c r="T409999" s="60"/>
      <c r="U409999" s="60"/>
      <c r="V409999" s="60"/>
      <c r="W409999" s="60"/>
    </row>
    <row r="410000" spans="1:23" s="56" customFormat="1">
      <c r="A410000" s="60"/>
      <c r="B410000" s="60"/>
      <c r="D410000" s="60" t="s">
        <v>481</v>
      </c>
      <c r="E410000" s="258"/>
      <c r="F410000" s="106"/>
      <c r="G410000" s="106"/>
      <c r="H410000" s="60"/>
      <c r="I410000" s="60"/>
      <c r="J410000" s="60"/>
      <c r="K410000" s="32"/>
      <c r="L410000" s="32"/>
      <c r="M410000" s="32"/>
      <c r="N410000" s="32"/>
      <c r="O410000" s="32"/>
      <c r="P410000" s="32"/>
      <c r="Q410000" s="32"/>
      <c r="R410000" s="32"/>
      <c r="S410000" s="32"/>
      <c r="T410000" s="60"/>
      <c r="U410000" s="60"/>
      <c r="V410000" s="60"/>
      <c r="W410000" s="60"/>
    </row>
    <row r="410001" spans="1:23" s="56" customFormat="1">
      <c r="A410001" s="60"/>
      <c r="B410001" s="60"/>
      <c r="D410001" s="60" t="s">
        <v>482</v>
      </c>
      <c r="E410001" s="258"/>
      <c r="F410001" s="106"/>
      <c r="G410001" s="106"/>
      <c r="H410001" s="60"/>
      <c r="I410001" s="60"/>
      <c r="J410001" s="60"/>
      <c r="K410001" s="32"/>
      <c r="L410001" s="32"/>
      <c r="M410001" s="32"/>
      <c r="N410001" s="32"/>
      <c r="O410001" s="32"/>
      <c r="P410001" s="32"/>
      <c r="Q410001" s="32"/>
      <c r="R410001" s="32"/>
      <c r="S410001" s="32"/>
      <c r="T410001" s="60"/>
      <c r="U410001" s="60"/>
      <c r="V410001" s="60"/>
      <c r="W410001" s="60"/>
    </row>
    <row r="410002" spans="1:23" s="56" customFormat="1">
      <c r="A410002" s="60"/>
      <c r="B410002" s="60"/>
      <c r="D410002" s="60" t="s">
        <v>483</v>
      </c>
      <c r="E410002" s="258"/>
      <c r="F410002" s="106"/>
      <c r="G410002" s="106"/>
      <c r="H410002" s="60"/>
      <c r="I410002" s="60"/>
      <c r="J410002" s="60"/>
      <c r="K410002" s="32"/>
      <c r="L410002" s="32"/>
      <c r="M410002" s="32"/>
      <c r="N410002" s="32"/>
      <c r="O410002" s="32"/>
      <c r="P410002" s="32"/>
      <c r="Q410002" s="32"/>
      <c r="R410002" s="32"/>
      <c r="S410002" s="32"/>
      <c r="T410002" s="60"/>
      <c r="U410002" s="60"/>
      <c r="V410002" s="60"/>
      <c r="W410002" s="60"/>
    </row>
    <row r="410003" spans="1:23" s="56" customFormat="1">
      <c r="A410003" s="60"/>
      <c r="B410003" s="60"/>
      <c r="D410003" s="60" t="s">
        <v>484</v>
      </c>
      <c r="E410003" s="258"/>
      <c r="F410003" s="106"/>
      <c r="G410003" s="106"/>
      <c r="H410003" s="60"/>
      <c r="I410003" s="60"/>
      <c r="J410003" s="60"/>
      <c r="K410003" s="32"/>
      <c r="L410003" s="32"/>
      <c r="M410003" s="32"/>
      <c r="N410003" s="32"/>
      <c r="O410003" s="32"/>
      <c r="P410003" s="32"/>
      <c r="Q410003" s="32"/>
      <c r="R410003" s="32"/>
      <c r="S410003" s="32"/>
      <c r="T410003" s="60"/>
      <c r="U410003" s="60"/>
      <c r="V410003" s="60"/>
      <c r="W410003" s="60"/>
    </row>
    <row r="410004" spans="1:23" s="56" customFormat="1">
      <c r="A410004" s="60"/>
      <c r="B410004" s="60"/>
      <c r="D410004" s="60" t="s">
        <v>485</v>
      </c>
      <c r="E410004" s="258"/>
      <c r="F410004" s="106"/>
      <c r="G410004" s="106"/>
      <c r="H410004" s="60"/>
      <c r="I410004" s="60"/>
      <c r="J410004" s="60"/>
      <c r="K410004" s="32"/>
      <c r="L410004" s="32"/>
      <c r="M410004" s="32"/>
      <c r="N410004" s="32"/>
      <c r="O410004" s="32"/>
      <c r="P410004" s="32"/>
      <c r="Q410004" s="32"/>
      <c r="R410004" s="32"/>
      <c r="S410004" s="32"/>
      <c r="T410004" s="60"/>
      <c r="U410004" s="60"/>
      <c r="V410004" s="60"/>
      <c r="W410004" s="60"/>
    </row>
    <row r="410005" spans="1:23" s="56" customFormat="1">
      <c r="A410005" s="60"/>
      <c r="B410005" s="60"/>
      <c r="D410005" s="60" t="s">
        <v>486</v>
      </c>
      <c r="E410005" s="258"/>
      <c r="F410005" s="106"/>
      <c r="G410005" s="106"/>
      <c r="H410005" s="60"/>
      <c r="I410005" s="60"/>
      <c r="J410005" s="60"/>
      <c r="K410005" s="32"/>
      <c r="L410005" s="32"/>
      <c r="M410005" s="32"/>
      <c r="N410005" s="32"/>
      <c r="O410005" s="32"/>
      <c r="P410005" s="32"/>
      <c r="Q410005" s="32"/>
      <c r="R410005" s="32"/>
      <c r="S410005" s="32"/>
      <c r="T410005" s="60"/>
      <c r="U410005" s="60"/>
      <c r="V410005" s="60"/>
      <c r="W410005" s="60"/>
    </row>
    <row r="410006" spans="1:23" s="56" customFormat="1">
      <c r="A410006" s="60"/>
      <c r="B410006" s="60"/>
      <c r="D410006" s="60" t="s">
        <v>487</v>
      </c>
      <c r="E410006" s="258"/>
      <c r="F410006" s="106"/>
      <c r="G410006" s="106"/>
      <c r="H410006" s="60"/>
      <c r="I410006" s="60"/>
      <c r="J410006" s="60"/>
      <c r="K410006" s="32"/>
      <c r="L410006" s="32"/>
      <c r="M410006" s="32"/>
      <c r="N410006" s="32"/>
      <c r="O410006" s="32"/>
      <c r="P410006" s="32"/>
      <c r="Q410006" s="32"/>
      <c r="R410006" s="32"/>
      <c r="S410006" s="32"/>
      <c r="T410006" s="60"/>
      <c r="U410006" s="60"/>
      <c r="V410006" s="60"/>
      <c r="W410006" s="60"/>
    </row>
    <row r="410007" spans="1:23" s="56" customFormat="1">
      <c r="A410007" s="60"/>
      <c r="B410007" s="60"/>
      <c r="D410007" s="60" t="s">
        <v>488</v>
      </c>
      <c r="E410007" s="258"/>
      <c r="F410007" s="106"/>
      <c r="G410007" s="106"/>
      <c r="H410007" s="60"/>
      <c r="I410007" s="60"/>
      <c r="J410007" s="60"/>
      <c r="K410007" s="32"/>
      <c r="L410007" s="32"/>
      <c r="M410007" s="32"/>
      <c r="N410007" s="32"/>
      <c r="O410007" s="32"/>
      <c r="P410007" s="32"/>
      <c r="Q410007" s="32"/>
      <c r="R410007" s="32"/>
      <c r="S410007" s="32"/>
      <c r="T410007" s="60"/>
      <c r="U410007" s="60"/>
      <c r="V410007" s="60"/>
      <c r="W410007" s="60"/>
    </row>
    <row r="410008" spans="1:23" s="56" customFormat="1">
      <c r="A410008" s="60"/>
      <c r="B410008" s="60"/>
      <c r="D410008" s="60" t="s">
        <v>489</v>
      </c>
      <c r="E410008" s="258"/>
      <c r="F410008" s="106"/>
      <c r="G410008" s="106"/>
      <c r="H410008" s="60"/>
      <c r="I410008" s="60"/>
      <c r="J410008" s="60"/>
      <c r="K410008" s="32"/>
      <c r="L410008" s="32"/>
      <c r="M410008" s="32"/>
      <c r="N410008" s="32"/>
      <c r="O410008" s="32"/>
      <c r="P410008" s="32"/>
      <c r="Q410008" s="32"/>
      <c r="R410008" s="32"/>
      <c r="S410008" s="32"/>
      <c r="T410008" s="60"/>
      <c r="U410008" s="60"/>
      <c r="V410008" s="60"/>
      <c r="W410008" s="60"/>
    </row>
    <row r="410009" spans="1:23" s="56" customFormat="1">
      <c r="A410009" s="60"/>
      <c r="B410009" s="60"/>
      <c r="D410009" s="60" t="s">
        <v>490</v>
      </c>
      <c r="E410009" s="258"/>
      <c r="F410009" s="106"/>
      <c r="G410009" s="106"/>
      <c r="H410009" s="60"/>
      <c r="I410009" s="60"/>
      <c r="J410009" s="60"/>
      <c r="K410009" s="32"/>
      <c r="L410009" s="32"/>
      <c r="M410009" s="32"/>
      <c r="N410009" s="32"/>
      <c r="O410009" s="32"/>
      <c r="P410009" s="32"/>
      <c r="Q410009" s="32"/>
      <c r="R410009" s="32"/>
      <c r="S410009" s="32"/>
      <c r="T410009" s="60"/>
      <c r="U410009" s="60"/>
      <c r="V410009" s="60"/>
      <c r="W410009" s="60"/>
    </row>
    <row r="410010" spans="1:23" s="56" customFormat="1">
      <c r="A410010" s="60"/>
      <c r="B410010" s="60"/>
      <c r="D410010" s="60" t="s">
        <v>491</v>
      </c>
      <c r="E410010" s="258"/>
      <c r="F410010" s="106"/>
      <c r="G410010" s="106"/>
      <c r="H410010" s="60"/>
      <c r="I410010" s="60"/>
      <c r="J410010" s="60"/>
      <c r="K410010" s="32"/>
      <c r="L410010" s="32"/>
      <c r="M410010" s="32"/>
      <c r="N410010" s="32"/>
      <c r="O410010" s="32"/>
      <c r="P410010" s="32"/>
      <c r="Q410010" s="32"/>
      <c r="R410010" s="32"/>
      <c r="S410010" s="32"/>
      <c r="T410010" s="60"/>
      <c r="U410010" s="60"/>
      <c r="V410010" s="60"/>
      <c r="W410010" s="60"/>
    </row>
    <row r="410011" spans="1:23" s="56" customFormat="1">
      <c r="A410011" s="60"/>
      <c r="B410011" s="60"/>
      <c r="D410011" s="60" t="s">
        <v>492</v>
      </c>
      <c r="E410011" s="258"/>
      <c r="F410011" s="106"/>
      <c r="G410011" s="106"/>
      <c r="H410011" s="60"/>
      <c r="I410011" s="60"/>
      <c r="J410011" s="60"/>
      <c r="K410011" s="32"/>
      <c r="L410011" s="32"/>
      <c r="M410011" s="32"/>
      <c r="N410011" s="32"/>
      <c r="O410011" s="32"/>
      <c r="P410011" s="32"/>
      <c r="Q410011" s="32"/>
      <c r="R410011" s="32"/>
      <c r="S410011" s="32"/>
      <c r="T410011" s="60"/>
      <c r="U410011" s="60"/>
      <c r="V410011" s="60"/>
      <c r="W410011" s="60"/>
    </row>
    <row r="410012" spans="1:23" s="56" customFormat="1">
      <c r="A410012" s="60"/>
      <c r="B410012" s="60"/>
      <c r="D410012" s="60" t="s">
        <v>493</v>
      </c>
      <c r="E410012" s="258"/>
      <c r="F410012" s="106"/>
      <c r="G410012" s="106"/>
      <c r="H410012" s="60"/>
      <c r="I410012" s="60"/>
      <c r="J410012" s="60"/>
      <c r="K410012" s="32"/>
      <c r="L410012" s="32"/>
      <c r="M410012" s="32"/>
      <c r="N410012" s="32"/>
      <c r="O410012" s="32"/>
      <c r="P410012" s="32"/>
      <c r="Q410012" s="32"/>
      <c r="R410012" s="32"/>
      <c r="S410012" s="32"/>
      <c r="T410012" s="60"/>
      <c r="U410012" s="60"/>
      <c r="V410012" s="60"/>
      <c r="W410012" s="60"/>
    </row>
    <row r="410013" spans="1:23" s="56" customFormat="1">
      <c r="A410013" s="60"/>
      <c r="B410013" s="60"/>
      <c r="D410013" s="60" t="s">
        <v>494</v>
      </c>
      <c r="E410013" s="258"/>
      <c r="F410013" s="106"/>
      <c r="G410013" s="106"/>
      <c r="H410013" s="60"/>
      <c r="I410013" s="60"/>
      <c r="J410013" s="60"/>
      <c r="K410013" s="32"/>
      <c r="L410013" s="32"/>
      <c r="M410013" s="32"/>
      <c r="N410013" s="32"/>
      <c r="O410013" s="32"/>
      <c r="P410013" s="32"/>
      <c r="Q410013" s="32"/>
      <c r="R410013" s="32"/>
      <c r="S410013" s="32"/>
      <c r="T410013" s="60"/>
      <c r="U410013" s="60"/>
      <c r="V410013" s="60"/>
      <c r="W410013" s="60"/>
    </row>
    <row r="410014" spans="1:23" s="56" customFormat="1">
      <c r="A410014" s="60"/>
      <c r="B410014" s="60"/>
      <c r="D410014" s="60" t="s">
        <v>495</v>
      </c>
      <c r="E410014" s="258"/>
      <c r="F410014" s="106"/>
      <c r="G410014" s="106"/>
      <c r="H410014" s="60"/>
      <c r="I410014" s="60"/>
      <c r="J410014" s="60"/>
      <c r="K410014" s="32"/>
      <c r="L410014" s="32"/>
      <c r="M410014" s="32"/>
      <c r="N410014" s="32"/>
      <c r="O410014" s="32"/>
      <c r="P410014" s="32"/>
      <c r="Q410014" s="32"/>
      <c r="R410014" s="32"/>
      <c r="S410014" s="32"/>
      <c r="T410014" s="60"/>
      <c r="U410014" s="60"/>
      <c r="V410014" s="60"/>
      <c r="W410014" s="60"/>
    </row>
    <row r="410015" spans="1:23" s="56" customFormat="1">
      <c r="A410015" s="60"/>
      <c r="B410015" s="60"/>
      <c r="D410015" s="60" t="s">
        <v>496</v>
      </c>
      <c r="E410015" s="258"/>
      <c r="F410015" s="106"/>
      <c r="G410015" s="106"/>
      <c r="H410015" s="60"/>
      <c r="I410015" s="60"/>
      <c r="J410015" s="60"/>
      <c r="K410015" s="32"/>
      <c r="L410015" s="32"/>
      <c r="M410015" s="32"/>
      <c r="N410015" s="32"/>
      <c r="O410015" s="32"/>
      <c r="P410015" s="32"/>
      <c r="Q410015" s="32"/>
      <c r="R410015" s="32"/>
      <c r="S410015" s="32"/>
      <c r="T410015" s="60"/>
      <c r="U410015" s="60"/>
      <c r="V410015" s="60"/>
      <c r="W410015" s="60"/>
    </row>
    <row r="410016" spans="1:23" s="56" customFormat="1">
      <c r="A410016" s="60"/>
      <c r="B410016" s="60"/>
      <c r="D410016" s="60" t="s">
        <v>497</v>
      </c>
      <c r="E410016" s="258"/>
      <c r="F410016" s="106"/>
      <c r="G410016" s="106"/>
      <c r="H410016" s="60"/>
      <c r="I410016" s="60"/>
      <c r="J410016" s="60"/>
      <c r="K410016" s="32"/>
      <c r="L410016" s="32"/>
      <c r="M410016" s="32"/>
      <c r="N410016" s="32"/>
      <c r="O410016" s="32"/>
      <c r="P410016" s="32"/>
      <c r="Q410016" s="32"/>
      <c r="R410016" s="32"/>
      <c r="S410016" s="32"/>
      <c r="T410016" s="60"/>
      <c r="U410016" s="60"/>
      <c r="V410016" s="60"/>
      <c r="W410016" s="60"/>
    </row>
    <row r="410017" spans="1:23" s="56" customFormat="1">
      <c r="A410017" s="60"/>
      <c r="B410017" s="60"/>
      <c r="D410017" s="60" t="s">
        <v>498</v>
      </c>
      <c r="E410017" s="258"/>
      <c r="F410017" s="106"/>
      <c r="G410017" s="106"/>
      <c r="H410017" s="60"/>
      <c r="I410017" s="60"/>
      <c r="J410017" s="60"/>
      <c r="K410017" s="32"/>
      <c r="L410017" s="32"/>
      <c r="M410017" s="32"/>
      <c r="N410017" s="32"/>
      <c r="O410017" s="32"/>
      <c r="P410017" s="32"/>
      <c r="Q410017" s="32"/>
      <c r="R410017" s="32"/>
      <c r="S410017" s="32"/>
      <c r="T410017" s="60"/>
      <c r="U410017" s="60"/>
      <c r="V410017" s="60"/>
      <c r="W410017" s="60"/>
    </row>
    <row r="410018" spans="1:23" s="56" customFormat="1">
      <c r="A410018" s="60"/>
      <c r="B410018" s="60"/>
      <c r="D410018" s="60" t="s">
        <v>499</v>
      </c>
      <c r="E410018" s="258"/>
      <c r="F410018" s="106"/>
      <c r="G410018" s="106"/>
      <c r="H410018" s="60"/>
      <c r="I410018" s="60"/>
      <c r="J410018" s="60"/>
      <c r="K410018" s="32"/>
      <c r="L410018" s="32"/>
      <c r="M410018" s="32"/>
      <c r="N410018" s="32"/>
      <c r="O410018" s="32"/>
      <c r="P410018" s="32"/>
      <c r="Q410018" s="32"/>
      <c r="R410018" s="32"/>
      <c r="S410018" s="32"/>
      <c r="T410018" s="60"/>
      <c r="U410018" s="60"/>
      <c r="V410018" s="60"/>
      <c r="W410018" s="60"/>
    </row>
    <row r="410019" spans="1:23" s="56" customFormat="1">
      <c r="A410019" s="60"/>
      <c r="B410019" s="60"/>
      <c r="D410019" s="60" t="s">
        <v>500</v>
      </c>
      <c r="E410019" s="258"/>
      <c r="F410019" s="106"/>
      <c r="G410019" s="106"/>
      <c r="H410019" s="60"/>
      <c r="I410019" s="60"/>
      <c r="J410019" s="60"/>
      <c r="K410019" s="32"/>
      <c r="L410019" s="32"/>
      <c r="M410019" s="32"/>
      <c r="N410019" s="32"/>
      <c r="O410019" s="32"/>
      <c r="P410019" s="32"/>
      <c r="Q410019" s="32"/>
      <c r="R410019" s="32"/>
      <c r="S410019" s="32"/>
      <c r="T410019" s="60"/>
      <c r="U410019" s="60"/>
      <c r="V410019" s="60"/>
      <c r="W410019" s="60"/>
    </row>
    <row r="410020" spans="1:23" s="56" customFormat="1">
      <c r="A410020" s="60"/>
      <c r="B410020" s="60"/>
      <c r="D410020" s="60" t="s">
        <v>501</v>
      </c>
      <c r="E410020" s="258"/>
      <c r="F410020" s="106"/>
      <c r="G410020" s="106"/>
      <c r="H410020" s="60"/>
      <c r="I410020" s="60"/>
      <c r="J410020" s="60"/>
      <c r="K410020" s="32"/>
      <c r="L410020" s="32"/>
      <c r="M410020" s="32"/>
      <c r="N410020" s="32"/>
      <c r="O410020" s="32"/>
      <c r="P410020" s="32"/>
      <c r="Q410020" s="32"/>
      <c r="R410020" s="32"/>
      <c r="S410020" s="32"/>
      <c r="T410020" s="60"/>
      <c r="U410020" s="60"/>
      <c r="V410020" s="60"/>
      <c r="W410020" s="60"/>
    </row>
    <row r="410021" spans="1:23" s="56" customFormat="1">
      <c r="A410021" s="60"/>
      <c r="B410021" s="60"/>
      <c r="D410021" s="60" t="s">
        <v>502</v>
      </c>
      <c r="E410021" s="258"/>
      <c r="F410021" s="106"/>
      <c r="G410021" s="106"/>
      <c r="H410021" s="60"/>
      <c r="I410021" s="60"/>
      <c r="J410021" s="60"/>
      <c r="K410021" s="32"/>
      <c r="L410021" s="32"/>
      <c r="M410021" s="32"/>
      <c r="N410021" s="32"/>
      <c r="O410021" s="32"/>
      <c r="P410021" s="32"/>
      <c r="Q410021" s="32"/>
      <c r="R410021" s="32"/>
      <c r="S410021" s="32"/>
      <c r="T410021" s="60"/>
      <c r="U410021" s="60"/>
      <c r="V410021" s="60"/>
      <c r="W410021" s="60"/>
    </row>
    <row r="410022" spans="1:23" s="56" customFormat="1">
      <c r="A410022" s="60"/>
      <c r="B410022" s="60"/>
      <c r="D410022" s="60" t="s">
        <v>503</v>
      </c>
      <c r="E410022" s="258"/>
      <c r="F410022" s="106"/>
      <c r="G410022" s="106"/>
      <c r="H410022" s="60"/>
      <c r="I410022" s="60"/>
      <c r="J410022" s="60"/>
      <c r="K410022" s="32"/>
      <c r="L410022" s="32"/>
      <c r="M410022" s="32"/>
      <c r="N410022" s="32"/>
      <c r="O410022" s="32"/>
      <c r="P410022" s="32"/>
      <c r="Q410022" s="32"/>
      <c r="R410022" s="32"/>
      <c r="S410022" s="32"/>
      <c r="T410022" s="60"/>
      <c r="U410022" s="60"/>
      <c r="V410022" s="60"/>
      <c r="W410022" s="60"/>
    </row>
    <row r="410023" spans="1:23" s="56" customFormat="1">
      <c r="A410023" s="60"/>
      <c r="B410023" s="60"/>
      <c r="D410023" s="60" t="s">
        <v>504</v>
      </c>
      <c r="E410023" s="258"/>
      <c r="F410023" s="106"/>
      <c r="G410023" s="106"/>
      <c r="H410023" s="60"/>
      <c r="I410023" s="60"/>
      <c r="J410023" s="60"/>
      <c r="K410023" s="32"/>
      <c r="L410023" s="32"/>
      <c r="M410023" s="32"/>
      <c r="N410023" s="32"/>
      <c r="O410023" s="32"/>
      <c r="P410023" s="32"/>
      <c r="Q410023" s="32"/>
      <c r="R410023" s="32"/>
      <c r="S410023" s="32"/>
      <c r="T410023" s="60"/>
      <c r="U410023" s="60"/>
      <c r="V410023" s="60"/>
      <c r="W410023" s="60"/>
    </row>
    <row r="410024" spans="1:23" s="56" customFormat="1">
      <c r="A410024" s="60"/>
      <c r="B410024" s="60"/>
      <c r="D410024" s="60" t="s">
        <v>505</v>
      </c>
      <c r="E410024" s="258"/>
      <c r="F410024" s="106"/>
      <c r="G410024" s="106"/>
      <c r="H410024" s="60"/>
      <c r="I410024" s="60"/>
      <c r="J410024" s="60"/>
      <c r="K410024" s="32"/>
      <c r="L410024" s="32"/>
      <c r="M410024" s="32"/>
      <c r="N410024" s="32"/>
      <c r="O410024" s="32"/>
      <c r="P410024" s="32"/>
      <c r="Q410024" s="32"/>
      <c r="R410024" s="32"/>
      <c r="S410024" s="32"/>
      <c r="T410024" s="60"/>
      <c r="U410024" s="60"/>
      <c r="V410024" s="60"/>
      <c r="W410024" s="60"/>
    </row>
    <row r="410025" spans="1:23" s="56" customFormat="1">
      <c r="A410025" s="60"/>
      <c r="B410025" s="60"/>
      <c r="D410025" s="60" t="s">
        <v>506</v>
      </c>
      <c r="E410025" s="258"/>
      <c r="F410025" s="106"/>
      <c r="G410025" s="106"/>
      <c r="H410025" s="60"/>
      <c r="I410025" s="60"/>
      <c r="J410025" s="60"/>
      <c r="K410025" s="32"/>
      <c r="L410025" s="32"/>
      <c r="M410025" s="32"/>
      <c r="N410025" s="32"/>
      <c r="O410025" s="32"/>
      <c r="P410025" s="32"/>
      <c r="Q410025" s="32"/>
      <c r="R410025" s="32"/>
      <c r="S410025" s="32"/>
      <c r="T410025" s="60"/>
      <c r="U410025" s="60"/>
      <c r="V410025" s="60"/>
      <c r="W410025" s="60"/>
    </row>
    <row r="410026" spans="1:23" s="56" customFormat="1">
      <c r="A410026" s="60"/>
      <c r="B410026" s="60"/>
      <c r="D410026" s="60" t="s">
        <v>507</v>
      </c>
      <c r="E410026" s="258"/>
      <c r="F410026" s="106"/>
      <c r="G410026" s="106"/>
      <c r="H410026" s="60"/>
      <c r="I410026" s="60"/>
      <c r="J410026" s="60"/>
      <c r="K410026" s="32"/>
      <c r="L410026" s="32"/>
      <c r="M410026" s="32"/>
      <c r="N410026" s="32"/>
      <c r="O410026" s="32"/>
      <c r="P410026" s="32"/>
      <c r="Q410026" s="32"/>
      <c r="R410026" s="32"/>
      <c r="S410026" s="32"/>
      <c r="T410026" s="60"/>
      <c r="U410026" s="60"/>
      <c r="V410026" s="60"/>
      <c r="W410026" s="60"/>
    </row>
    <row r="410027" spans="1:23" s="56" customFormat="1">
      <c r="A410027" s="60"/>
      <c r="B410027" s="60"/>
      <c r="D410027" s="60" t="s">
        <v>508</v>
      </c>
      <c r="E410027" s="258"/>
      <c r="F410027" s="106"/>
      <c r="G410027" s="106"/>
      <c r="H410027" s="60"/>
      <c r="I410027" s="60"/>
      <c r="J410027" s="60"/>
      <c r="K410027" s="32"/>
      <c r="L410027" s="32"/>
      <c r="M410027" s="32"/>
      <c r="N410027" s="32"/>
      <c r="O410027" s="32"/>
      <c r="P410027" s="32"/>
      <c r="Q410027" s="32"/>
      <c r="R410027" s="32"/>
      <c r="S410027" s="32"/>
      <c r="T410027" s="60"/>
      <c r="U410027" s="60"/>
      <c r="V410027" s="60"/>
      <c r="W410027" s="60"/>
    </row>
    <row r="410028" spans="1:23" s="56" customFormat="1">
      <c r="A410028" s="60"/>
      <c r="B410028" s="60"/>
      <c r="D410028" s="60" t="s">
        <v>509</v>
      </c>
      <c r="E410028" s="258"/>
      <c r="F410028" s="106"/>
      <c r="G410028" s="106"/>
      <c r="H410028" s="60"/>
      <c r="I410028" s="60"/>
      <c r="J410028" s="60"/>
      <c r="K410028" s="32"/>
      <c r="L410028" s="32"/>
      <c r="M410028" s="32"/>
      <c r="N410028" s="32"/>
      <c r="O410028" s="32"/>
      <c r="P410028" s="32"/>
      <c r="Q410028" s="32"/>
      <c r="R410028" s="32"/>
      <c r="S410028" s="32"/>
      <c r="T410028" s="60"/>
      <c r="U410028" s="60"/>
      <c r="V410028" s="60"/>
      <c r="W410028" s="60"/>
    </row>
    <row r="410029" spans="1:23" s="56" customFormat="1">
      <c r="A410029" s="60"/>
      <c r="B410029" s="60"/>
      <c r="D410029" s="60" t="s">
        <v>510</v>
      </c>
      <c r="E410029" s="258"/>
      <c r="F410029" s="106"/>
      <c r="G410029" s="106"/>
      <c r="H410029" s="60"/>
      <c r="I410029" s="60"/>
      <c r="J410029" s="60"/>
      <c r="K410029" s="32"/>
      <c r="L410029" s="32"/>
      <c r="M410029" s="32"/>
      <c r="N410029" s="32"/>
      <c r="O410029" s="32"/>
      <c r="P410029" s="32"/>
      <c r="Q410029" s="32"/>
      <c r="R410029" s="32"/>
      <c r="S410029" s="32"/>
      <c r="T410029" s="60"/>
      <c r="U410029" s="60"/>
      <c r="V410029" s="60"/>
      <c r="W410029" s="60"/>
    </row>
    <row r="410030" spans="1:23" s="56" customFormat="1">
      <c r="A410030" s="60"/>
      <c r="B410030" s="60"/>
      <c r="D410030" s="60" t="s">
        <v>511</v>
      </c>
      <c r="E410030" s="258"/>
      <c r="F410030" s="106"/>
      <c r="G410030" s="106"/>
      <c r="H410030" s="60"/>
      <c r="I410030" s="60"/>
      <c r="J410030" s="60"/>
      <c r="K410030" s="32"/>
      <c r="L410030" s="32"/>
      <c r="M410030" s="32"/>
      <c r="N410030" s="32"/>
      <c r="O410030" s="32"/>
      <c r="P410030" s="32"/>
      <c r="Q410030" s="32"/>
      <c r="R410030" s="32"/>
      <c r="S410030" s="32"/>
      <c r="T410030" s="60"/>
      <c r="U410030" s="60"/>
      <c r="V410030" s="60"/>
      <c r="W410030" s="60"/>
    </row>
    <row r="410031" spans="1:23" s="56" customFormat="1">
      <c r="A410031" s="60"/>
      <c r="B410031" s="60"/>
      <c r="D410031" s="60" t="s">
        <v>512</v>
      </c>
      <c r="E410031" s="258"/>
      <c r="F410031" s="106"/>
      <c r="G410031" s="106"/>
      <c r="H410031" s="60"/>
      <c r="I410031" s="60"/>
      <c r="J410031" s="60"/>
      <c r="K410031" s="32"/>
      <c r="L410031" s="32"/>
      <c r="M410031" s="32"/>
      <c r="N410031" s="32"/>
      <c r="O410031" s="32"/>
      <c r="P410031" s="32"/>
      <c r="Q410031" s="32"/>
      <c r="R410031" s="32"/>
      <c r="S410031" s="32"/>
      <c r="T410031" s="60"/>
      <c r="U410031" s="60"/>
      <c r="V410031" s="60"/>
      <c r="W410031" s="60"/>
    </row>
    <row r="410032" spans="1:23" s="56" customFormat="1">
      <c r="A410032" s="60"/>
      <c r="B410032" s="60"/>
      <c r="D410032" s="60" t="s">
        <v>513</v>
      </c>
      <c r="E410032" s="258"/>
      <c r="F410032" s="106"/>
      <c r="G410032" s="106"/>
      <c r="H410032" s="60"/>
      <c r="I410032" s="60"/>
      <c r="J410032" s="60"/>
      <c r="K410032" s="32"/>
      <c r="L410032" s="32"/>
      <c r="M410032" s="32"/>
      <c r="N410032" s="32"/>
      <c r="O410032" s="32"/>
      <c r="P410032" s="32"/>
      <c r="Q410032" s="32"/>
      <c r="R410032" s="32"/>
      <c r="S410032" s="32"/>
      <c r="T410032" s="60"/>
      <c r="U410032" s="60"/>
      <c r="V410032" s="60"/>
      <c r="W410032" s="60"/>
    </row>
    <row r="410033" spans="1:23" s="56" customFormat="1">
      <c r="A410033" s="60"/>
      <c r="B410033" s="60"/>
      <c r="D410033" s="60" t="s">
        <v>514</v>
      </c>
      <c r="E410033" s="258"/>
      <c r="F410033" s="106"/>
      <c r="G410033" s="106"/>
      <c r="H410033" s="60"/>
      <c r="I410033" s="60"/>
      <c r="J410033" s="60"/>
      <c r="K410033" s="32"/>
      <c r="L410033" s="32"/>
      <c r="M410033" s="32"/>
      <c r="N410033" s="32"/>
      <c r="O410033" s="32"/>
      <c r="P410033" s="32"/>
      <c r="Q410033" s="32"/>
      <c r="R410033" s="32"/>
      <c r="S410033" s="32"/>
      <c r="T410033" s="60"/>
      <c r="U410033" s="60"/>
      <c r="V410033" s="60"/>
      <c r="W410033" s="60"/>
    </row>
    <row r="410034" spans="1:23" s="56" customFormat="1">
      <c r="A410034" s="60"/>
      <c r="B410034" s="60"/>
      <c r="D410034" s="60" t="s">
        <v>515</v>
      </c>
      <c r="E410034" s="258"/>
      <c r="F410034" s="106"/>
      <c r="G410034" s="106"/>
      <c r="H410034" s="60"/>
      <c r="I410034" s="60"/>
      <c r="J410034" s="60"/>
      <c r="K410034" s="32"/>
      <c r="L410034" s="32"/>
      <c r="M410034" s="32"/>
      <c r="N410034" s="32"/>
      <c r="O410034" s="32"/>
      <c r="P410034" s="32"/>
      <c r="Q410034" s="32"/>
      <c r="R410034" s="32"/>
      <c r="S410034" s="32"/>
      <c r="T410034" s="60"/>
      <c r="U410034" s="60"/>
      <c r="V410034" s="60"/>
      <c r="W410034" s="60"/>
    </row>
    <row r="410035" spans="1:23" s="56" customFormat="1">
      <c r="A410035" s="60"/>
      <c r="B410035" s="60"/>
      <c r="D410035" s="60" t="s">
        <v>516</v>
      </c>
      <c r="E410035" s="258"/>
      <c r="F410035" s="106"/>
      <c r="G410035" s="106"/>
      <c r="H410035" s="60"/>
      <c r="I410035" s="60"/>
      <c r="J410035" s="60"/>
      <c r="K410035" s="32"/>
      <c r="L410035" s="32"/>
      <c r="M410035" s="32"/>
      <c r="N410035" s="32"/>
      <c r="O410035" s="32"/>
      <c r="P410035" s="32"/>
      <c r="Q410035" s="32"/>
      <c r="R410035" s="32"/>
      <c r="S410035" s="32"/>
      <c r="T410035" s="60"/>
      <c r="U410035" s="60"/>
      <c r="V410035" s="60"/>
      <c r="W410035" s="60"/>
    </row>
    <row r="410036" spans="1:23" s="56" customFormat="1">
      <c r="A410036" s="60"/>
      <c r="B410036" s="60"/>
      <c r="D410036" s="60" t="s">
        <v>517</v>
      </c>
      <c r="E410036" s="258"/>
      <c r="F410036" s="106"/>
      <c r="G410036" s="106"/>
      <c r="H410036" s="60"/>
      <c r="I410036" s="60"/>
      <c r="J410036" s="60"/>
      <c r="K410036" s="32"/>
      <c r="L410036" s="32"/>
      <c r="M410036" s="32"/>
      <c r="N410036" s="32"/>
      <c r="O410036" s="32"/>
      <c r="P410036" s="32"/>
      <c r="Q410036" s="32"/>
      <c r="R410036" s="32"/>
      <c r="S410036" s="32"/>
      <c r="T410036" s="60"/>
      <c r="U410036" s="60"/>
      <c r="V410036" s="60"/>
      <c r="W410036" s="60"/>
    </row>
    <row r="410037" spans="1:23" s="56" customFormat="1">
      <c r="A410037" s="60"/>
      <c r="B410037" s="60"/>
      <c r="D410037" s="60" t="s">
        <v>518</v>
      </c>
      <c r="E410037" s="258"/>
      <c r="F410037" s="106"/>
      <c r="G410037" s="106"/>
      <c r="H410037" s="60"/>
      <c r="I410037" s="60"/>
      <c r="J410037" s="60"/>
      <c r="K410037" s="32"/>
      <c r="L410037" s="32"/>
      <c r="M410037" s="32"/>
      <c r="N410037" s="32"/>
      <c r="O410037" s="32"/>
      <c r="P410037" s="32"/>
      <c r="Q410037" s="32"/>
      <c r="R410037" s="32"/>
      <c r="S410037" s="32"/>
      <c r="T410037" s="60"/>
      <c r="U410037" s="60"/>
      <c r="V410037" s="60"/>
      <c r="W410037" s="60"/>
    </row>
    <row r="410038" spans="1:23" s="56" customFormat="1">
      <c r="A410038" s="60"/>
      <c r="B410038" s="60"/>
      <c r="D410038" s="60" t="s">
        <v>519</v>
      </c>
      <c r="E410038" s="258"/>
      <c r="F410038" s="106"/>
      <c r="G410038" s="106"/>
      <c r="H410038" s="60"/>
      <c r="I410038" s="60"/>
      <c r="J410038" s="60"/>
      <c r="K410038" s="32"/>
      <c r="L410038" s="32"/>
      <c r="M410038" s="32"/>
      <c r="N410038" s="32"/>
      <c r="O410038" s="32"/>
      <c r="P410038" s="32"/>
      <c r="Q410038" s="32"/>
      <c r="R410038" s="32"/>
      <c r="S410038" s="32"/>
      <c r="T410038" s="60"/>
      <c r="U410038" s="60"/>
      <c r="V410038" s="60"/>
      <c r="W410038" s="60"/>
    </row>
    <row r="410039" spans="1:23" s="56" customFormat="1">
      <c r="A410039" s="60"/>
      <c r="B410039" s="60"/>
      <c r="D410039" s="60" t="s">
        <v>520</v>
      </c>
      <c r="E410039" s="258"/>
      <c r="F410039" s="106"/>
      <c r="G410039" s="106"/>
      <c r="H410039" s="60"/>
      <c r="I410039" s="60"/>
      <c r="J410039" s="60"/>
      <c r="K410039" s="32"/>
      <c r="L410039" s="32"/>
      <c r="M410039" s="32"/>
      <c r="N410039" s="32"/>
      <c r="O410039" s="32"/>
      <c r="P410039" s="32"/>
      <c r="Q410039" s="32"/>
      <c r="R410039" s="32"/>
      <c r="S410039" s="32"/>
      <c r="T410039" s="60"/>
      <c r="U410039" s="60"/>
      <c r="V410039" s="60"/>
      <c r="W410039" s="60"/>
    </row>
    <row r="410040" spans="1:23" s="56" customFormat="1">
      <c r="A410040" s="60"/>
      <c r="B410040" s="60"/>
      <c r="D410040" s="60" t="s">
        <v>521</v>
      </c>
      <c r="E410040" s="258"/>
      <c r="F410040" s="106"/>
      <c r="G410040" s="106"/>
      <c r="H410040" s="60"/>
      <c r="I410040" s="60"/>
      <c r="J410040" s="60"/>
      <c r="K410040" s="32"/>
      <c r="L410040" s="32"/>
      <c r="M410040" s="32"/>
      <c r="N410040" s="32"/>
      <c r="O410040" s="32"/>
      <c r="P410040" s="32"/>
      <c r="Q410040" s="32"/>
      <c r="R410040" s="32"/>
      <c r="S410040" s="32"/>
      <c r="T410040" s="60"/>
      <c r="U410040" s="60"/>
      <c r="V410040" s="60"/>
      <c r="W410040" s="60"/>
    </row>
    <row r="410041" spans="1:23" s="56" customFormat="1">
      <c r="A410041" s="60"/>
      <c r="B410041" s="60"/>
      <c r="D410041" s="60" t="s">
        <v>522</v>
      </c>
      <c r="E410041" s="258"/>
      <c r="F410041" s="106"/>
      <c r="G410041" s="106"/>
      <c r="H410041" s="60"/>
      <c r="I410041" s="60"/>
      <c r="J410041" s="60"/>
      <c r="K410041" s="32"/>
      <c r="L410041" s="32"/>
      <c r="M410041" s="32"/>
      <c r="N410041" s="32"/>
      <c r="O410041" s="32"/>
      <c r="P410041" s="32"/>
      <c r="Q410041" s="32"/>
      <c r="R410041" s="32"/>
      <c r="S410041" s="32"/>
      <c r="T410041" s="60"/>
      <c r="U410041" s="60"/>
      <c r="V410041" s="60"/>
      <c r="W410041" s="60"/>
    </row>
    <row r="410042" spans="1:23" s="56" customFormat="1">
      <c r="A410042" s="60"/>
      <c r="B410042" s="60"/>
      <c r="D410042" s="60" t="s">
        <v>523</v>
      </c>
      <c r="E410042" s="258"/>
      <c r="F410042" s="106"/>
      <c r="G410042" s="106"/>
      <c r="H410042" s="60"/>
      <c r="I410042" s="60"/>
      <c r="J410042" s="60"/>
      <c r="K410042" s="32"/>
      <c r="L410042" s="32"/>
      <c r="M410042" s="32"/>
      <c r="N410042" s="32"/>
      <c r="O410042" s="32"/>
      <c r="P410042" s="32"/>
      <c r="Q410042" s="32"/>
      <c r="R410042" s="32"/>
      <c r="S410042" s="32"/>
      <c r="T410042" s="60"/>
      <c r="U410042" s="60"/>
      <c r="V410042" s="60"/>
      <c r="W410042" s="60"/>
    </row>
    <row r="410043" spans="1:23" s="56" customFormat="1">
      <c r="A410043" s="60"/>
      <c r="B410043" s="60"/>
      <c r="D410043" s="60" t="s">
        <v>524</v>
      </c>
      <c r="E410043" s="258"/>
      <c r="F410043" s="106"/>
      <c r="G410043" s="106"/>
      <c r="H410043" s="60"/>
      <c r="I410043" s="60"/>
      <c r="J410043" s="60"/>
      <c r="K410043" s="32"/>
      <c r="L410043" s="32"/>
      <c r="M410043" s="32"/>
      <c r="N410043" s="32"/>
      <c r="O410043" s="32"/>
      <c r="P410043" s="32"/>
      <c r="Q410043" s="32"/>
      <c r="R410043" s="32"/>
      <c r="S410043" s="32"/>
      <c r="T410043" s="60"/>
      <c r="U410043" s="60"/>
      <c r="V410043" s="60"/>
      <c r="W410043" s="60"/>
    </row>
    <row r="410044" spans="1:23" s="56" customFormat="1">
      <c r="A410044" s="60"/>
      <c r="B410044" s="60"/>
      <c r="D410044" s="60" t="s">
        <v>525</v>
      </c>
      <c r="E410044" s="258"/>
      <c r="F410044" s="106"/>
      <c r="G410044" s="106"/>
      <c r="H410044" s="60"/>
      <c r="I410044" s="60"/>
      <c r="J410044" s="60"/>
      <c r="K410044" s="32"/>
      <c r="L410044" s="32"/>
      <c r="M410044" s="32"/>
      <c r="N410044" s="32"/>
      <c r="O410044" s="32"/>
      <c r="P410044" s="32"/>
      <c r="Q410044" s="32"/>
      <c r="R410044" s="32"/>
      <c r="S410044" s="32"/>
      <c r="T410044" s="60"/>
      <c r="U410044" s="60"/>
      <c r="V410044" s="60"/>
      <c r="W410044" s="60"/>
    </row>
    <row r="410045" spans="1:23" s="56" customFormat="1">
      <c r="A410045" s="60"/>
      <c r="B410045" s="60"/>
      <c r="D410045" s="60" t="s">
        <v>526</v>
      </c>
      <c r="E410045" s="258"/>
      <c r="F410045" s="106"/>
      <c r="G410045" s="106"/>
      <c r="H410045" s="60"/>
      <c r="I410045" s="60"/>
      <c r="J410045" s="60"/>
      <c r="K410045" s="32"/>
      <c r="L410045" s="32"/>
      <c r="M410045" s="32"/>
      <c r="N410045" s="32"/>
      <c r="O410045" s="32"/>
      <c r="P410045" s="32"/>
      <c r="Q410045" s="32"/>
      <c r="R410045" s="32"/>
      <c r="S410045" s="32"/>
      <c r="T410045" s="60"/>
      <c r="U410045" s="60"/>
      <c r="V410045" s="60"/>
      <c r="W410045" s="60"/>
    </row>
    <row r="410046" spans="1:23" s="56" customFormat="1">
      <c r="A410046" s="60"/>
      <c r="B410046" s="60"/>
      <c r="D410046" s="60" t="s">
        <v>527</v>
      </c>
      <c r="E410046" s="258"/>
      <c r="F410046" s="106"/>
      <c r="G410046" s="106"/>
      <c r="H410046" s="60"/>
      <c r="I410046" s="60"/>
      <c r="J410046" s="60"/>
      <c r="K410046" s="32"/>
      <c r="L410046" s="32"/>
      <c r="M410046" s="32"/>
      <c r="N410046" s="32"/>
      <c r="O410046" s="32"/>
      <c r="P410046" s="32"/>
      <c r="Q410046" s="32"/>
      <c r="R410046" s="32"/>
      <c r="S410046" s="32"/>
      <c r="T410046" s="60"/>
      <c r="U410046" s="60"/>
      <c r="V410046" s="60"/>
      <c r="W410046" s="60"/>
    </row>
    <row r="426344" spans="1:23" s="56" customFormat="1">
      <c r="A426344" s="60"/>
      <c r="B426344" s="60"/>
      <c r="D426344" s="60" t="s">
        <v>85</v>
      </c>
      <c r="E426344" s="258"/>
      <c r="F426344" s="106"/>
      <c r="G426344" s="106"/>
      <c r="H426344" s="60"/>
      <c r="I426344" s="60"/>
      <c r="J426344" s="60"/>
      <c r="K426344" s="32"/>
      <c r="L426344" s="32"/>
      <c r="M426344" s="32"/>
      <c r="N426344" s="32"/>
      <c r="O426344" s="32"/>
      <c r="P426344" s="32"/>
      <c r="Q426344" s="32"/>
      <c r="R426344" s="32"/>
      <c r="S426344" s="32"/>
      <c r="T426344" s="60"/>
      <c r="U426344" s="60"/>
      <c r="V426344" s="60"/>
      <c r="W426344" s="60"/>
    </row>
    <row r="426345" spans="1:23" s="56" customFormat="1">
      <c r="A426345" s="60"/>
      <c r="B426345" s="60"/>
      <c r="D426345" s="60" t="s">
        <v>88</v>
      </c>
      <c r="E426345" s="258"/>
      <c r="F426345" s="106"/>
      <c r="G426345" s="106"/>
      <c r="H426345" s="60"/>
      <c r="I426345" s="60"/>
      <c r="J426345" s="60"/>
      <c r="K426345" s="32"/>
      <c r="L426345" s="32"/>
      <c r="M426345" s="32"/>
      <c r="N426345" s="32"/>
      <c r="O426345" s="32"/>
      <c r="P426345" s="32"/>
      <c r="Q426345" s="32"/>
      <c r="R426345" s="32"/>
      <c r="S426345" s="32"/>
      <c r="T426345" s="60"/>
      <c r="U426345" s="60"/>
      <c r="V426345" s="60"/>
      <c r="W426345" s="60"/>
    </row>
    <row r="426346" spans="1:23" s="56" customFormat="1">
      <c r="A426346" s="60"/>
      <c r="B426346" s="60"/>
      <c r="D426346" s="60" t="s">
        <v>443</v>
      </c>
      <c r="E426346" s="258"/>
      <c r="F426346" s="106"/>
      <c r="G426346" s="106"/>
      <c r="H426346" s="60"/>
      <c r="I426346" s="60"/>
      <c r="J426346" s="60"/>
      <c r="K426346" s="32"/>
      <c r="L426346" s="32"/>
      <c r="M426346" s="32"/>
      <c r="N426346" s="32"/>
      <c r="O426346" s="32"/>
      <c r="P426346" s="32"/>
      <c r="Q426346" s="32"/>
      <c r="R426346" s="32"/>
      <c r="S426346" s="32"/>
      <c r="T426346" s="60"/>
      <c r="U426346" s="60"/>
      <c r="V426346" s="60"/>
      <c r="W426346" s="60"/>
    </row>
    <row r="426347" spans="1:23" s="56" customFormat="1">
      <c r="A426347" s="60"/>
      <c r="B426347" s="60"/>
      <c r="D426347" s="60" t="s">
        <v>444</v>
      </c>
      <c r="E426347" s="258"/>
      <c r="F426347" s="106"/>
      <c r="G426347" s="106"/>
      <c r="H426347" s="60"/>
      <c r="I426347" s="60"/>
      <c r="J426347" s="60"/>
      <c r="K426347" s="32"/>
      <c r="L426347" s="32"/>
      <c r="M426347" s="32"/>
      <c r="N426347" s="32"/>
      <c r="O426347" s="32"/>
      <c r="P426347" s="32"/>
      <c r="Q426347" s="32"/>
      <c r="R426347" s="32"/>
      <c r="S426347" s="32"/>
      <c r="T426347" s="60"/>
      <c r="U426347" s="60"/>
      <c r="V426347" s="60"/>
      <c r="W426347" s="60"/>
    </row>
    <row r="426348" spans="1:23" s="56" customFormat="1">
      <c r="A426348" s="60"/>
      <c r="B426348" s="60"/>
      <c r="D426348" s="60" t="s">
        <v>445</v>
      </c>
      <c r="E426348" s="258"/>
      <c r="F426348" s="106"/>
      <c r="G426348" s="106"/>
      <c r="H426348" s="60"/>
      <c r="I426348" s="60"/>
      <c r="J426348" s="60"/>
      <c r="K426348" s="32"/>
      <c r="L426348" s="32"/>
      <c r="M426348" s="32"/>
      <c r="N426348" s="32"/>
      <c r="O426348" s="32"/>
      <c r="P426348" s="32"/>
      <c r="Q426348" s="32"/>
      <c r="R426348" s="32"/>
      <c r="S426348" s="32"/>
      <c r="T426348" s="60"/>
      <c r="U426348" s="60"/>
      <c r="V426348" s="60"/>
      <c r="W426348" s="60"/>
    </row>
    <row r="426349" spans="1:23" s="56" customFormat="1">
      <c r="A426349" s="60"/>
      <c r="B426349" s="60"/>
      <c r="D426349" s="60" t="s">
        <v>446</v>
      </c>
      <c r="E426349" s="258"/>
      <c r="F426349" s="106"/>
      <c r="G426349" s="106"/>
      <c r="H426349" s="60"/>
      <c r="I426349" s="60"/>
      <c r="J426349" s="60"/>
      <c r="K426349" s="32"/>
      <c r="L426349" s="32"/>
      <c r="M426349" s="32"/>
      <c r="N426349" s="32"/>
      <c r="O426349" s="32"/>
      <c r="P426349" s="32"/>
      <c r="Q426349" s="32"/>
      <c r="R426349" s="32"/>
      <c r="S426349" s="32"/>
      <c r="T426349" s="60"/>
      <c r="U426349" s="60"/>
      <c r="V426349" s="60"/>
      <c r="W426349" s="60"/>
    </row>
    <row r="426350" spans="1:23" s="56" customFormat="1">
      <c r="A426350" s="60"/>
      <c r="B426350" s="60"/>
      <c r="D426350" s="60" t="s">
        <v>447</v>
      </c>
      <c r="E426350" s="258"/>
      <c r="F426350" s="106"/>
      <c r="G426350" s="106"/>
      <c r="H426350" s="60"/>
      <c r="I426350" s="60"/>
      <c r="J426350" s="60"/>
      <c r="K426350" s="32"/>
      <c r="L426350" s="32"/>
      <c r="M426350" s="32"/>
      <c r="N426350" s="32"/>
      <c r="O426350" s="32"/>
      <c r="P426350" s="32"/>
      <c r="Q426350" s="32"/>
      <c r="R426350" s="32"/>
      <c r="S426350" s="32"/>
      <c r="T426350" s="60"/>
      <c r="U426350" s="60"/>
      <c r="V426350" s="60"/>
      <c r="W426350" s="60"/>
    </row>
    <row r="426351" spans="1:23" s="56" customFormat="1">
      <c r="A426351" s="60"/>
      <c r="B426351" s="60"/>
      <c r="D426351" s="60" t="s">
        <v>448</v>
      </c>
      <c r="E426351" s="258"/>
      <c r="F426351" s="106"/>
      <c r="G426351" s="106"/>
      <c r="H426351" s="60"/>
      <c r="I426351" s="60"/>
      <c r="J426351" s="60"/>
      <c r="K426351" s="32"/>
      <c r="L426351" s="32"/>
      <c r="M426351" s="32"/>
      <c r="N426351" s="32"/>
      <c r="O426351" s="32"/>
      <c r="P426351" s="32"/>
      <c r="Q426351" s="32"/>
      <c r="R426351" s="32"/>
      <c r="S426351" s="32"/>
      <c r="T426351" s="60"/>
      <c r="U426351" s="60"/>
      <c r="V426351" s="60"/>
      <c r="W426351" s="60"/>
    </row>
    <row r="426352" spans="1:23" s="56" customFormat="1">
      <c r="A426352" s="60"/>
      <c r="B426352" s="60"/>
      <c r="D426352" s="60" t="s">
        <v>449</v>
      </c>
      <c r="E426352" s="258"/>
      <c r="F426352" s="106"/>
      <c r="G426352" s="106"/>
      <c r="H426352" s="60"/>
      <c r="I426352" s="60"/>
      <c r="J426352" s="60"/>
      <c r="K426352" s="32"/>
      <c r="L426352" s="32"/>
      <c r="M426352" s="32"/>
      <c r="N426352" s="32"/>
      <c r="O426352" s="32"/>
      <c r="P426352" s="32"/>
      <c r="Q426352" s="32"/>
      <c r="R426352" s="32"/>
      <c r="S426352" s="32"/>
      <c r="T426352" s="60"/>
      <c r="U426352" s="60"/>
      <c r="V426352" s="60"/>
      <c r="W426352" s="60"/>
    </row>
    <row r="426353" spans="1:23" s="56" customFormat="1">
      <c r="A426353" s="60"/>
      <c r="B426353" s="60"/>
      <c r="D426353" s="60" t="s">
        <v>450</v>
      </c>
      <c r="E426353" s="258"/>
      <c r="F426353" s="106"/>
      <c r="G426353" s="106"/>
      <c r="H426353" s="60"/>
      <c r="I426353" s="60"/>
      <c r="J426353" s="60"/>
      <c r="K426353" s="32"/>
      <c r="L426353" s="32"/>
      <c r="M426353" s="32"/>
      <c r="N426353" s="32"/>
      <c r="O426353" s="32"/>
      <c r="P426353" s="32"/>
      <c r="Q426353" s="32"/>
      <c r="R426353" s="32"/>
      <c r="S426353" s="32"/>
      <c r="T426353" s="60"/>
      <c r="U426353" s="60"/>
      <c r="V426353" s="60"/>
      <c r="W426353" s="60"/>
    </row>
    <row r="426354" spans="1:23" s="56" customFormat="1">
      <c r="A426354" s="60"/>
      <c r="B426354" s="60"/>
      <c r="D426354" s="60" t="s">
        <v>451</v>
      </c>
      <c r="E426354" s="258"/>
      <c r="F426354" s="106"/>
      <c r="G426354" s="106"/>
      <c r="H426354" s="60"/>
      <c r="I426354" s="60"/>
      <c r="J426354" s="60"/>
      <c r="K426354" s="32"/>
      <c r="L426354" s="32"/>
      <c r="M426354" s="32"/>
      <c r="N426354" s="32"/>
      <c r="O426354" s="32"/>
      <c r="P426354" s="32"/>
      <c r="Q426354" s="32"/>
      <c r="R426354" s="32"/>
      <c r="S426354" s="32"/>
      <c r="T426354" s="60"/>
      <c r="U426354" s="60"/>
      <c r="V426354" s="60"/>
      <c r="W426354" s="60"/>
    </row>
    <row r="426355" spans="1:23" s="56" customFormat="1">
      <c r="A426355" s="60"/>
      <c r="B426355" s="60"/>
      <c r="D426355" s="60" t="s">
        <v>452</v>
      </c>
      <c r="E426355" s="258"/>
      <c r="F426355" s="106"/>
      <c r="G426355" s="106"/>
      <c r="H426355" s="60"/>
      <c r="I426355" s="60"/>
      <c r="J426355" s="60"/>
      <c r="K426355" s="32"/>
      <c r="L426355" s="32"/>
      <c r="M426355" s="32"/>
      <c r="N426355" s="32"/>
      <c r="O426355" s="32"/>
      <c r="P426355" s="32"/>
      <c r="Q426355" s="32"/>
      <c r="R426355" s="32"/>
      <c r="S426355" s="32"/>
      <c r="T426355" s="60"/>
      <c r="U426355" s="60"/>
      <c r="V426355" s="60"/>
      <c r="W426355" s="60"/>
    </row>
    <row r="426356" spans="1:23" s="56" customFormat="1">
      <c r="A426356" s="60"/>
      <c r="B426356" s="60"/>
      <c r="D426356" s="60" t="s">
        <v>453</v>
      </c>
      <c r="E426356" s="258"/>
      <c r="F426356" s="106"/>
      <c r="G426356" s="106"/>
      <c r="H426356" s="60"/>
      <c r="I426356" s="60"/>
      <c r="J426356" s="60"/>
      <c r="K426356" s="32"/>
      <c r="L426356" s="32"/>
      <c r="M426356" s="32"/>
      <c r="N426356" s="32"/>
      <c r="O426356" s="32"/>
      <c r="P426356" s="32"/>
      <c r="Q426356" s="32"/>
      <c r="R426356" s="32"/>
      <c r="S426356" s="32"/>
      <c r="T426356" s="60"/>
      <c r="U426356" s="60"/>
      <c r="V426356" s="60"/>
      <c r="W426356" s="60"/>
    </row>
    <row r="426357" spans="1:23" s="56" customFormat="1">
      <c r="A426357" s="60"/>
      <c r="B426357" s="60"/>
      <c r="D426357" s="60" t="s">
        <v>454</v>
      </c>
      <c r="E426357" s="258"/>
      <c r="F426357" s="106"/>
      <c r="G426357" s="106"/>
      <c r="H426357" s="60"/>
      <c r="I426357" s="60"/>
      <c r="J426357" s="60"/>
      <c r="K426357" s="32"/>
      <c r="L426357" s="32"/>
      <c r="M426357" s="32"/>
      <c r="N426357" s="32"/>
      <c r="O426357" s="32"/>
      <c r="P426357" s="32"/>
      <c r="Q426357" s="32"/>
      <c r="R426357" s="32"/>
      <c r="S426357" s="32"/>
      <c r="T426357" s="60"/>
      <c r="U426357" s="60"/>
      <c r="V426357" s="60"/>
      <c r="W426357" s="60"/>
    </row>
    <row r="426358" spans="1:23" s="56" customFormat="1">
      <c r="A426358" s="60"/>
      <c r="B426358" s="60"/>
      <c r="D426358" s="60" t="s">
        <v>455</v>
      </c>
      <c r="E426358" s="258"/>
      <c r="F426358" s="106"/>
      <c r="G426358" s="106"/>
      <c r="H426358" s="60"/>
      <c r="I426358" s="60"/>
      <c r="J426358" s="60"/>
      <c r="K426358" s="32"/>
      <c r="L426358" s="32"/>
      <c r="M426358" s="32"/>
      <c r="N426358" s="32"/>
      <c r="O426358" s="32"/>
      <c r="P426358" s="32"/>
      <c r="Q426358" s="32"/>
      <c r="R426358" s="32"/>
      <c r="S426358" s="32"/>
      <c r="T426358" s="60"/>
      <c r="U426358" s="60"/>
      <c r="V426358" s="60"/>
      <c r="W426358" s="60"/>
    </row>
    <row r="426359" spans="1:23" s="56" customFormat="1">
      <c r="A426359" s="60"/>
      <c r="B426359" s="60"/>
      <c r="D426359" s="60" t="s">
        <v>456</v>
      </c>
      <c r="E426359" s="258"/>
      <c r="F426359" s="106"/>
      <c r="G426359" s="106"/>
      <c r="H426359" s="60"/>
      <c r="I426359" s="60"/>
      <c r="J426359" s="60"/>
      <c r="K426359" s="32"/>
      <c r="L426359" s="32"/>
      <c r="M426359" s="32"/>
      <c r="N426359" s="32"/>
      <c r="O426359" s="32"/>
      <c r="P426359" s="32"/>
      <c r="Q426359" s="32"/>
      <c r="R426359" s="32"/>
      <c r="S426359" s="32"/>
      <c r="T426359" s="60"/>
      <c r="U426359" s="60"/>
      <c r="V426359" s="60"/>
      <c r="W426359" s="60"/>
    </row>
    <row r="426360" spans="1:23" s="56" customFormat="1">
      <c r="A426360" s="60"/>
      <c r="B426360" s="60"/>
      <c r="D426360" s="60" t="s">
        <v>457</v>
      </c>
      <c r="E426360" s="258"/>
      <c r="F426360" s="106"/>
      <c r="G426360" s="106"/>
      <c r="H426360" s="60"/>
      <c r="I426360" s="60"/>
      <c r="J426360" s="60"/>
      <c r="K426360" s="32"/>
      <c r="L426360" s="32"/>
      <c r="M426360" s="32"/>
      <c r="N426360" s="32"/>
      <c r="O426360" s="32"/>
      <c r="P426360" s="32"/>
      <c r="Q426360" s="32"/>
      <c r="R426360" s="32"/>
      <c r="S426360" s="32"/>
      <c r="T426360" s="60"/>
      <c r="U426360" s="60"/>
      <c r="V426360" s="60"/>
      <c r="W426360" s="60"/>
    </row>
    <row r="426361" spans="1:23" s="56" customFormat="1">
      <c r="A426361" s="60"/>
      <c r="B426361" s="60"/>
      <c r="D426361" s="60" t="s">
        <v>458</v>
      </c>
      <c r="E426361" s="258"/>
      <c r="F426361" s="106"/>
      <c r="G426361" s="106"/>
      <c r="H426361" s="60"/>
      <c r="I426361" s="60"/>
      <c r="J426361" s="60"/>
      <c r="K426361" s="32"/>
      <c r="L426361" s="32"/>
      <c r="M426361" s="32"/>
      <c r="N426361" s="32"/>
      <c r="O426361" s="32"/>
      <c r="P426361" s="32"/>
      <c r="Q426361" s="32"/>
      <c r="R426361" s="32"/>
      <c r="S426361" s="32"/>
      <c r="T426361" s="60"/>
      <c r="U426361" s="60"/>
      <c r="V426361" s="60"/>
      <c r="W426361" s="60"/>
    </row>
    <row r="426362" spans="1:23" s="56" customFormat="1">
      <c r="A426362" s="60"/>
      <c r="B426362" s="60"/>
      <c r="D426362" s="60" t="s">
        <v>459</v>
      </c>
      <c r="E426362" s="258"/>
      <c r="F426362" s="106"/>
      <c r="G426362" s="106"/>
      <c r="H426362" s="60"/>
      <c r="I426362" s="60"/>
      <c r="J426362" s="60"/>
      <c r="K426362" s="32"/>
      <c r="L426362" s="32"/>
      <c r="M426362" s="32"/>
      <c r="N426362" s="32"/>
      <c r="O426362" s="32"/>
      <c r="P426362" s="32"/>
      <c r="Q426362" s="32"/>
      <c r="R426362" s="32"/>
      <c r="S426362" s="32"/>
      <c r="T426362" s="60"/>
      <c r="U426362" s="60"/>
      <c r="V426362" s="60"/>
      <c r="W426362" s="60"/>
    </row>
    <row r="426363" spans="1:23" s="56" customFormat="1">
      <c r="A426363" s="60"/>
      <c r="B426363" s="60"/>
      <c r="D426363" s="60" t="s">
        <v>460</v>
      </c>
      <c r="E426363" s="258"/>
      <c r="F426363" s="106"/>
      <c r="G426363" s="106"/>
      <c r="H426363" s="60"/>
      <c r="I426363" s="60"/>
      <c r="J426363" s="60"/>
      <c r="K426363" s="32"/>
      <c r="L426363" s="32"/>
      <c r="M426363" s="32"/>
      <c r="N426363" s="32"/>
      <c r="O426363" s="32"/>
      <c r="P426363" s="32"/>
      <c r="Q426363" s="32"/>
      <c r="R426363" s="32"/>
      <c r="S426363" s="32"/>
      <c r="T426363" s="60"/>
      <c r="U426363" s="60"/>
      <c r="V426363" s="60"/>
      <c r="W426363" s="60"/>
    </row>
    <row r="426364" spans="1:23" s="56" customFormat="1">
      <c r="A426364" s="60"/>
      <c r="B426364" s="60"/>
      <c r="D426364" s="60" t="s">
        <v>461</v>
      </c>
      <c r="E426364" s="258"/>
      <c r="F426364" s="106"/>
      <c r="G426364" s="106"/>
      <c r="H426364" s="60"/>
      <c r="I426364" s="60"/>
      <c r="J426364" s="60"/>
      <c r="K426364" s="32"/>
      <c r="L426364" s="32"/>
      <c r="M426364" s="32"/>
      <c r="N426364" s="32"/>
      <c r="O426364" s="32"/>
      <c r="P426364" s="32"/>
      <c r="Q426364" s="32"/>
      <c r="R426364" s="32"/>
      <c r="S426364" s="32"/>
      <c r="T426364" s="60"/>
      <c r="U426364" s="60"/>
      <c r="V426364" s="60"/>
      <c r="W426364" s="60"/>
    </row>
    <row r="426365" spans="1:23" s="56" customFormat="1">
      <c r="A426365" s="60"/>
      <c r="B426365" s="60"/>
      <c r="D426365" s="60" t="s">
        <v>462</v>
      </c>
      <c r="E426365" s="258"/>
      <c r="F426365" s="106"/>
      <c r="G426365" s="106"/>
      <c r="H426365" s="60"/>
      <c r="I426365" s="60"/>
      <c r="J426365" s="60"/>
      <c r="K426365" s="32"/>
      <c r="L426365" s="32"/>
      <c r="M426365" s="32"/>
      <c r="N426365" s="32"/>
      <c r="O426365" s="32"/>
      <c r="P426365" s="32"/>
      <c r="Q426365" s="32"/>
      <c r="R426365" s="32"/>
      <c r="S426365" s="32"/>
      <c r="T426365" s="60"/>
      <c r="U426365" s="60"/>
      <c r="V426365" s="60"/>
      <c r="W426365" s="60"/>
    </row>
    <row r="426366" spans="1:23" s="56" customFormat="1">
      <c r="A426366" s="60"/>
      <c r="B426366" s="60"/>
      <c r="D426366" s="60" t="s">
        <v>463</v>
      </c>
      <c r="E426366" s="258"/>
      <c r="F426366" s="106"/>
      <c r="G426366" s="106"/>
      <c r="H426366" s="60"/>
      <c r="I426366" s="60"/>
      <c r="J426366" s="60"/>
      <c r="K426366" s="32"/>
      <c r="L426366" s="32"/>
      <c r="M426366" s="32"/>
      <c r="N426366" s="32"/>
      <c r="O426366" s="32"/>
      <c r="P426366" s="32"/>
      <c r="Q426366" s="32"/>
      <c r="R426366" s="32"/>
      <c r="S426366" s="32"/>
      <c r="T426366" s="60"/>
      <c r="U426366" s="60"/>
      <c r="V426366" s="60"/>
      <c r="W426366" s="60"/>
    </row>
    <row r="426367" spans="1:23" s="56" customFormat="1">
      <c r="A426367" s="60"/>
      <c r="B426367" s="60"/>
      <c r="D426367" s="60" t="s">
        <v>464</v>
      </c>
      <c r="E426367" s="258"/>
      <c r="F426367" s="106"/>
      <c r="G426367" s="106"/>
      <c r="H426367" s="60"/>
      <c r="I426367" s="60"/>
      <c r="J426367" s="60"/>
      <c r="K426367" s="32"/>
      <c r="L426367" s="32"/>
      <c r="M426367" s="32"/>
      <c r="N426367" s="32"/>
      <c r="O426367" s="32"/>
      <c r="P426367" s="32"/>
      <c r="Q426367" s="32"/>
      <c r="R426367" s="32"/>
      <c r="S426367" s="32"/>
      <c r="T426367" s="60"/>
      <c r="U426367" s="60"/>
      <c r="V426367" s="60"/>
      <c r="W426367" s="60"/>
    </row>
    <row r="426368" spans="1:23" s="56" customFormat="1">
      <c r="A426368" s="60"/>
      <c r="B426368" s="60"/>
      <c r="D426368" s="60" t="s">
        <v>465</v>
      </c>
      <c r="E426368" s="258"/>
      <c r="F426368" s="106"/>
      <c r="G426368" s="106"/>
      <c r="H426368" s="60"/>
      <c r="I426368" s="60"/>
      <c r="J426368" s="60"/>
      <c r="K426368" s="32"/>
      <c r="L426368" s="32"/>
      <c r="M426368" s="32"/>
      <c r="N426368" s="32"/>
      <c r="O426368" s="32"/>
      <c r="P426368" s="32"/>
      <c r="Q426368" s="32"/>
      <c r="R426368" s="32"/>
      <c r="S426368" s="32"/>
      <c r="T426368" s="60"/>
      <c r="U426368" s="60"/>
      <c r="V426368" s="60"/>
      <c r="W426368" s="60"/>
    </row>
    <row r="426369" spans="1:23" s="56" customFormat="1">
      <c r="A426369" s="60"/>
      <c r="B426369" s="60"/>
      <c r="D426369" s="60" t="s">
        <v>466</v>
      </c>
      <c r="E426369" s="258"/>
      <c r="F426369" s="106"/>
      <c r="G426369" s="106"/>
      <c r="H426369" s="60"/>
      <c r="I426369" s="60"/>
      <c r="J426369" s="60"/>
      <c r="K426369" s="32"/>
      <c r="L426369" s="32"/>
      <c r="M426369" s="32"/>
      <c r="N426369" s="32"/>
      <c r="O426369" s="32"/>
      <c r="P426369" s="32"/>
      <c r="Q426369" s="32"/>
      <c r="R426369" s="32"/>
      <c r="S426369" s="32"/>
      <c r="T426369" s="60"/>
      <c r="U426369" s="60"/>
      <c r="V426369" s="60"/>
      <c r="W426369" s="60"/>
    </row>
    <row r="426370" spans="1:23" s="56" customFormat="1">
      <c r="A426370" s="60"/>
      <c r="B426370" s="60"/>
      <c r="D426370" s="60" t="s">
        <v>467</v>
      </c>
      <c r="E426370" s="258"/>
      <c r="F426370" s="106"/>
      <c r="G426370" s="106"/>
      <c r="H426370" s="60"/>
      <c r="I426370" s="60"/>
      <c r="J426370" s="60"/>
      <c r="K426370" s="32"/>
      <c r="L426370" s="32"/>
      <c r="M426370" s="32"/>
      <c r="N426370" s="32"/>
      <c r="O426370" s="32"/>
      <c r="P426370" s="32"/>
      <c r="Q426370" s="32"/>
      <c r="R426370" s="32"/>
      <c r="S426370" s="32"/>
      <c r="T426370" s="60"/>
      <c r="U426370" s="60"/>
      <c r="V426370" s="60"/>
      <c r="W426370" s="60"/>
    </row>
    <row r="426371" spans="1:23" s="56" customFormat="1">
      <c r="A426371" s="60"/>
      <c r="B426371" s="60"/>
      <c r="D426371" s="60" t="s">
        <v>468</v>
      </c>
      <c r="E426371" s="258"/>
      <c r="F426371" s="106"/>
      <c r="G426371" s="106"/>
      <c r="H426371" s="60"/>
      <c r="I426371" s="60"/>
      <c r="J426371" s="60"/>
      <c r="K426371" s="32"/>
      <c r="L426371" s="32"/>
      <c r="M426371" s="32"/>
      <c r="N426371" s="32"/>
      <c r="O426371" s="32"/>
      <c r="P426371" s="32"/>
      <c r="Q426371" s="32"/>
      <c r="R426371" s="32"/>
      <c r="S426371" s="32"/>
      <c r="T426371" s="60"/>
      <c r="U426371" s="60"/>
      <c r="V426371" s="60"/>
      <c r="W426371" s="60"/>
    </row>
    <row r="426372" spans="1:23" s="56" customFormat="1">
      <c r="A426372" s="60"/>
      <c r="B426372" s="60"/>
      <c r="D426372" s="60" t="s">
        <v>469</v>
      </c>
      <c r="E426372" s="258"/>
      <c r="F426372" s="106"/>
      <c r="G426372" s="106"/>
      <c r="H426372" s="60"/>
      <c r="I426372" s="60"/>
      <c r="J426372" s="60"/>
      <c r="K426372" s="32"/>
      <c r="L426372" s="32"/>
      <c r="M426372" s="32"/>
      <c r="N426372" s="32"/>
      <c r="O426372" s="32"/>
      <c r="P426372" s="32"/>
      <c r="Q426372" s="32"/>
      <c r="R426372" s="32"/>
      <c r="S426372" s="32"/>
      <c r="T426372" s="60"/>
      <c r="U426372" s="60"/>
      <c r="V426372" s="60"/>
      <c r="W426372" s="60"/>
    </row>
    <row r="426373" spans="1:23" s="56" customFormat="1">
      <c r="A426373" s="60"/>
      <c r="B426373" s="60"/>
      <c r="D426373" s="60" t="s">
        <v>470</v>
      </c>
      <c r="E426373" s="258"/>
      <c r="F426373" s="106"/>
      <c r="G426373" s="106"/>
      <c r="H426373" s="60"/>
      <c r="I426373" s="60"/>
      <c r="J426373" s="60"/>
      <c r="K426373" s="32"/>
      <c r="L426373" s="32"/>
      <c r="M426373" s="32"/>
      <c r="N426373" s="32"/>
      <c r="O426373" s="32"/>
      <c r="P426373" s="32"/>
      <c r="Q426373" s="32"/>
      <c r="R426373" s="32"/>
      <c r="S426373" s="32"/>
      <c r="T426373" s="60"/>
      <c r="U426373" s="60"/>
      <c r="V426373" s="60"/>
      <c r="W426373" s="60"/>
    </row>
    <row r="426374" spans="1:23" s="56" customFormat="1">
      <c r="A426374" s="60"/>
      <c r="B426374" s="60"/>
      <c r="D426374" s="60" t="s">
        <v>471</v>
      </c>
      <c r="E426374" s="258"/>
      <c r="F426374" s="106"/>
      <c r="G426374" s="106"/>
      <c r="H426374" s="60"/>
      <c r="I426374" s="60"/>
      <c r="J426374" s="60"/>
      <c r="K426374" s="32"/>
      <c r="L426374" s="32"/>
      <c r="M426374" s="32"/>
      <c r="N426374" s="32"/>
      <c r="O426374" s="32"/>
      <c r="P426374" s="32"/>
      <c r="Q426374" s="32"/>
      <c r="R426374" s="32"/>
      <c r="S426374" s="32"/>
      <c r="T426374" s="60"/>
      <c r="U426374" s="60"/>
      <c r="V426374" s="60"/>
      <c r="W426374" s="60"/>
    </row>
    <row r="426375" spans="1:23" s="56" customFormat="1">
      <c r="A426375" s="60"/>
      <c r="B426375" s="60"/>
      <c r="D426375" s="60" t="s">
        <v>472</v>
      </c>
      <c r="E426375" s="258"/>
      <c r="F426375" s="106"/>
      <c r="G426375" s="106"/>
      <c r="H426375" s="60"/>
      <c r="I426375" s="60"/>
      <c r="J426375" s="60"/>
      <c r="K426375" s="32"/>
      <c r="L426375" s="32"/>
      <c r="M426375" s="32"/>
      <c r="N426375" s="32"/>
      <c r="O426375" s="32"/>
      <c r="P426375" s="32"/>
      <c r="Q426375" s="32"/>
      <c r="R426375" s="32"/>
      <c r="S426375" s="32"/>
      <c r="T426375" s="60"/>
      <c r="U426375" s="60"/>
      <c r="V426375" s="60"/>
      <c r="W426375" s="60"/>
    </row>
    <row r="426376" spans="1:23" s="56" customFormat="1">
      <c r="A426376" s="60"/>
      <c r="B426376" s="60"/>
      <c r="D426376" s="60" t="s">
        <v>473</v>
      </c>
      <c r="E426376" s="258"/>
      <c r="F426376" s="106"/>
      <c r="G426376" s="106"/>
      <c r="H426376" s="60"/>
      <c r="I426376" s="60"/>
      <c r="J426376" s="60"/>
      <c r="K426376" s="32"/>
      <c r="L426376" s="32"/>
      <c r="M426376" s="32"/>
      <c r="N426376" s="32"/>
      <c r="O426376" s="32"/>
      <c r="P426376" s="32"/>
      <c r="Q426376" s="32"/>
      <c r="R426376" s="32"/>
      <c r="S426376" s="32"/>
      <c r="T426376" s="60"/>
      <c r="U426376" s="60"/>
      <c r="V426376" s="60"/>
      <c r="W426376" s="60"/>
    </row>
    <row r="426377" spans="1:23" s="56" customFormat="1">
      <c r="A426377" s="60"/>
      <c r="B426377" s="60"/>
      <c r="D426377" s="60" t="s">
        <v>474</v>
      </c>
      <c r="E426377" s="258"/>
      <c r="F426377" s="106"/>
      <c r="G426377" s="106"/>
      <c r="H426377" s="60"/>
      <c r="I426377" s="60"/>
      <c r="J426377" s="60"/>
      <c r="K426377" s="32"/>
      <c r="L426377" s="32"/>
      <c r="M426377" s="32"/>
      <c r="N426377" s="32"/>
      <c r="O426377" s="32"/>
      <c r="P426377" s="32"/>
      <c r="Q426377" s="32"/>
      <c r="R426377" s="32"/>
      <c r="S426377" s="32"/>
      <c r="T426377" s="60"/>
      <c r="U426377" s="60"/>
      <c r="V426377" s="60"/>
      <c r="W426377" s="60"/>
    </row>
    <row r="426378" spans="1:23" s="56" customFormat="1">
      <c r="A426378" s="60"/>
      <c r="B426378" s="60"/>
      <c r="D426378" s="60" t="s">
        <v>475</v>
      </c>
      <c r="E426378" s="258"/>
      <c r="F426378" s="106"/>
      <c r="G426378" s="106"/>
      <c r="H426378" s="60"/>
      <c r="I426378" s="60"/>
      <c r="J426378" s="60"/>
      <c r="K426378" s="32"/>
      <c r="L426378" s="32"/>
      <c r="M426378" s="32"/>
      <c r="N426378" s="32"/>
      <c r="O426378" s="32"/>
      <c r="P426378" s="32"/>
      <c r="Q426378" s="32"/>
      <c r="R426378" s="32"/>
      <c r="S426378" s="32"/>
      <c r="T426378" s="60"/>
      <c r="U426378" s="60"/>
      <c r="V426378" s="60"/>
      <c r="W426378" s="60"/>
    </row>
    <row r="426379" spans="1:23" s="56" customFormat="1">
      <c r="A426379" s="60"/>
      <c r="B426379" s="60"/>
      <c r="D426379" s="60" t="s">
        <v>476</v>
      </c>
      <c r="E426379" s="258"/>
      <c r="F426379" s="106"/>
      <c r="G426379" s="106"/>
      <c r="H426379" s="60"/>
      <c r="I426379" s="60"/>
      <c r="J426379" s="60"/>
      <c r="K426379" s="32"/>
      <c r="L426379" s="32"/>
      <c r="M426379" s="32"/>
      <c r="N426379" s="32"/>
      <c r="O426379" s="32"/>
      <c r="P426379" s="32"/>
      <c r="Q426379" s="32"/>
      <c r="R426379" s="32"/>
      <c r="S426379" s="32"/>
      <c r="T426379" s="60"/>
      <c r="U426379" s="60"/>
      <c r="V426379" s="60"/>
      <c r="W426379" s="60"/>
    </row>
    <row r="426380" spans="1:23" s="56" customFormat="1">
      <c r="A426380" s="60"/>
      <c r="B426380" s="60"/>
      <c r="D426380" s="60" t="s">
        <v>477</v>
      </c>
      <c r="E426380" s="258"/>
      <c r="F426380" s="106"/>
      <c r="G426380" s="106"/>
      <c r="H426380" s="60"/>
      <c r="I426380" s="60"/>
      <c r="J426380" s="60"/>
      <c r="K426380" s="32"/>
      <c r="L426380" s="32"/>
      <c r="M426380" s="32"/>
      <c r="N426380" s="32"/>
      <c r="O426380" s="32"/>
      <c r="P426380" s="32"/>
      <c r="Q426380" s="32"/>
      <c r="R426380" s="32"/>
      <c r="S426380" s="32"/>
      <c r="T426380" s="60"/>
      <c r="U426380" s="60"/>
      <c r="V426380" s="60"/>
      <c r="W426380" s="60"/>
    </row>
    <row r="426381" spans="1:23" s="56" customFormat="1">
      <c r="A426381" s="60"/>
      <c r="B426381" s="60"/>
      <c r="D426381" s="60" t="s">
        <v>478</v>
      </c>
      <c r="E426381" s="258"/>
      <c r="F426381" s="106"/>
      <c r="G426381" s="106"/>
      <c r="H426381" s="60"/>
      <c r="I426381" s="60"/>
      <c r="J426381" s="60"/>
      <c r="K426381" s="32"/>
      <c r="L426381" s="32"/>
      <c r="M426381" s="32"/>
      <c r="N426381" s="32"/>
      <c r="O426381" s="32"/>
      <c r="P426381" s="32"/>
      <c r="Q426381" s="32"/>
      <c r="R426381" s="32"/>
      <c r="S426381" s="32"/>
      <c r="T426381" s="60"/>
      <c r="U426381" s="60"/>
      <c r="V426381" s="60"/>
      <c r="W426381" s="60"/>
    </row>
    <row r="426382" spans="1:23" s="56" customFormat="1">
      <c r="A426382" s="60"/>
      <c r="B426382" s="60"/>
      <c r="D426382" s="60" t="s">
        <v>479</v>
      </c>
      <c r="E426382" s="258"/>
      <c r="F426382" s="106"/>
      <c r="G426382" s="106"/>
      <c r="H426382" s="60"/>
      <c r="I426382" s="60"/>
      <c r="J426382" s="60"/>
      <c r="K426382" s="32"/>
      <c r="L426382" s="32"/>
      <c r="M426382" s="32"/>
      <c r="N426382" s="32"/>
      <c r="O426382" s="32"/>
      <c r="P426382" s="32"/>
      <c r="Q426382" s="32"/>
      <c r="R426382" s="32"/>
      <c r="S426382" s="32"/>
      <c r="T426382" s="60"/>
      <c r="U426382" s="60"/>
      <c r="V426382" s="60"/>
      <c r="W426382" s="60"/>
    </row>
    <row r="426383" spans="1:23" s="56" customFormat="1">
      <c r="A426383" s="60"/>
      <c r="B426383" s="60"/>
      <c r="D426383" s="60" t="s">
        <v>480</v>
      </c>
      <c r="E426383" s="258"/>
      <c r="F426383" s="106"/>
      <c r="G426383" s="106"/>
      <c r="H426383" s="60"/>
      <c r="I426383" s="60"/>
      <c r="J426383" s="60"/>
      <c r="K426383" s="32"/>
      <c r="L426383" s="32"/>
      <c r="M426383" s="32"/>
      <c r="N426383" s="32"/>
      <c r="O426383" s="32"/>
      <c r="P426383" s="32"/>
      <c r="Q426383" s="32"/>
      <c r="R426383" s="32"/>
      <c r="S426383" s="32"/>
      <c r="T426383" s="60"/>
      <c r="U426383" s="60"/>
      <c r="V426383" s="60"/>
      <c r="W426383" s="60"/>
    </row>
    <row r="426384" spans="1:23" s="56" customFormat="1">
      <c r="A426384" s="60"/>
      <c r="B426384" s="60"/>
      <c r="D426384" s="60" t="s">
        <v>481</v>
      </c>
      <c r="E426384" s="258"/>
      <c r="F426384" s="106"/>
      <c r="G426384" s="106"/>
      <c r="H426384" s="60"/>
      <c r="I426384" s="60"/>
      <c r="J426384" s="60"/>
      <c r="K426384" s="32"/>
      <c r="L426384" s="32"/>
      <c r="M426384" s="32"/>
      <c r="N426384" s="32"/>
      <c r="O426384" s="32"/>
      <c r="P426384" s="32"/>
      <c r="Q426384" s="32"/>
      <c r="R426384" s="32"/>
      <c r="S426384" s="32"/>
      <c r="T426384" s="60"/>
      <c r="U426384" s="60"/>
      <c r="V426384" s="60"/>
      <c r="W426384" s="60"/>
    </row>
    <row r="426385" spans="1:23" s="56" customFormat="1">
      <c r="A426385" s="60"/>
      <c r="B426385" s="60"/>
      <c r="D426385" s="60" t="s">
        <v>482</v>
      </c>
      <c r="E426385" s="258"/>
      <c r="F426385" s="106"/>
      <c r="G426385" s="106"/>
      <c r="H426385" s="60"/>
      <c r="I426385" s="60"/>
      <c r="J426385" s="60"/>
      <c r="K426385" s="32"/>
      <c r="L426385" s="32"/>
      <c r="M426385" s="32"/>
      <c r="N426385" s="32"/>
      <c r="O426385" s="32"/>
      <c r="P426385" s="32"/>
      <c r="Q426385" s="32"/>
      <c r="R426385" s="32"/>
      <c r="S426385" s="32"/>
      <c r="T426385" s="60"/>
      <c r="U426385" s="60"/>
      <c r="V426385" s="60"/>
      <c r="W426385" s="60"/>
    </row>
    <row r="426386" spans="1:23" s="56" customFormat="1">
      <c r="A426386" s="60"/>
      <c r="B426386" s="60"/>
      <c r="D426386" s="60" t="s">
        <v>483</v>
      </c>
      <c r="E426386" s="258"/>
      <c r="F426386" s="106"/>
      <c r="G426386" s="106"/>
      <c r="H426386" s="60"/>
      <c r="I426386" s="60"/>
      <c r="J426386" s="60"/>
      <c r="K426386" s="32"/>
      <c r="L426386" s="32"/>
      <c r="M426386" s="32"/>
      <c r="N426386" s="32"/>
      <c r="O426386" s="32"/>
      <c r="P426386" s="32"/>
      <c r="Q426386" s="32"/>
      <c r="R426386" s="32"/>
      <c r="S426386" s="32"/>
      <c r="T426386" s="60"/>
      <c r="U426386" s="60"/>
      <c r="V426386" s="60"/>
      <c r="W426386" s="60"/>
    </row>
    <row r="426387" spans="1:23" s="56" customFormat="1">
      <c r="A426387" s="60"/>
      <c r="B426387" s="60"/>
      <c r="D426387" s="60" t="s">
        <v>484</v>
      </c>
      <c r="E426387" s="258"/>
      <c r="F426387" s="106"/>
      <c r="G426387" s="106"/>
      <c r="H426387" s="60"/>
      <c r="I426387" s="60"/>
      <c r="J426387" s="60"/>
      <c r="K426387" s="32"/>
      <c r="L426387" s="32"/>
      <c r="M426387" s="32"/>
      <c r="N426387" s="32"/>
      <c r="O426387" s="32"/>
      <c r="P426387" s="32"/>
      <c r="Q426387" s="32"/>
      <c r="R426387" s="32"/>
      <c r="S426387" s="32"/>
      <c r="T426387" s="60"/>
      <c r="U426387" s="60"/>
      <c r="V426387" s="60"/>
      <c r="W426387" s="60"/>
    </row>
    <row r="426388" spans="1:23" s="56" customFormat="1">
      <c r="A426388" s="60"/>
      <c r="B426388" s="60"/>
      <c r="D426388" s="60" t="s">
        <v>485</v>
      </c>
      <c r="E426388" s="258"/>
      <c r="F426388" s="106"/>
      <c r="G426388" s="106"/>
      <c r="H426388" s="60"/>
      <c r="I426388" s="60"/>
      <c r="J426388" s="60"/>
      <c r="K426388" s="32"/>
      <c r="L426388" s="32"/>
      <c r="M426388" s="32"/>
      <c r="N426388" s="32"/>
      <c r="O426388" s="32"/>
      <c r="P426388" s="32"/>
      <c r="Q426388" s="32"/>
      <c r="R426388" s="32"/>
      <c r="S426388" s="32"/>
      <c r="T426388" s="60"/>
      <c r="U426388" s="60"/>
      <c r="V426388" s="60"/>
      <c r="W426388" s="60"/>
    </row>
    <row r="426389" spans="1:23" s="56" customFormat="1">
      <c r="A426389" s="60"/>
      <c r="B426389" s="60"/>
      <c r="D426389" s="60" t="s">
        <v>486</v>
      </c>
      <c r="E426389" s="258"/>
      <c r="F426389" s="106"/>
      <c r="G426389" s="106"/>
      <c r="H426389" s="60"/>
      <c r="I426389" s="60"/>
      <c r="J426389" s="60"/>
      <c r="K426389" s="32"/>
      <c r="L426389" s="32"/>
      <c r="M426389" s="32"/>
      <c r="N426389" s="32"/>
      <c r="O426389" s="32"/>
      <c r="P426389" s="32"/>
      <c r="Q426389" s="32"/>
      <c r="R426389" s="32"/>
      <c r="S426389" s="32"/>
      <c r="T426389" s="60"/>
      <c r="U426389" s="60"/>
      <c r="V426389" s="60"/>
      <c r="W426389" s="60"/>
    </row>
    <row r="426390" spans="1:23" s="56" customFormat="1">
      <c r="A426390" s="60"/>
      <c r="B426390" s="60"/>
      <c r="D426390" s="60" t="s">
        <v>487</v>
      </c>
      <c r="E426390" s="258"/>
      <c r="F426390" s="106"/>
      <c r="G426390" s="106"/>
      <c r="H426390" s="60"/>
      <c r="I426390" s="60"/>
      <c r="J426390" s="60"/>
      <c r="K426390" s="32"/>
      <c r="L426390" s="32"/>
      <c r="M426390" s="32"/>
      <c r="N426390" s="32"/>
      <c r="O426390" s="32"/>
      <c r="P426390" s="32"/>
      <c r="Q426390" s="32"/>
      <c r="R426390" s="32"/>
      <c r="S426390" s="32"/>
      <c r="T426390" s="60"/>
      <c r="U426390" s="60"/>
      <c r="V426390" s="60"/>
      <c r="W426390" s="60"/>
    </row>
    <row r="426391" spans="1:23" s="56" customFormat="1">
      <c r="A426391" s="60"/>
      <c r="B426391" s="60"/>
      <c r="D426391" s="60" t="s">
        <v>488</v>
      </c>
      <c r="E426391" s="258"/>
      <c r="F426391" s="106"/>
      <c r="G426391" s="106"/>
      <c r="H426391" s="60"/>
      <c r="I426391" s="60"/>
      <c r="J426391" s="60"/>
      <c r="K426391" s="32"/>
      <c r="L426391" s="32"/>
      <c r="M426391" s="32"/>
      <c r="N426391" s="32"/>
      <c r="O426391" s="32"/>
      <c r="P426391" s="32"/>
      <c r="Q426391" s="32"/>
      <c r="R426391" s="32"/>
      <c r="S426391" s="32"/>
      <c r="T426391" s="60"/>
      <c r="U426391" s="60"/>
      <c r="V426391" s="60"/>
      <c r="W426391" s="60"/>
    </row>
    <row r="426392" spans="1:23" s="56" customFormat="1">
      <c r="A426392" s="60"/>
      <c r="B426392" s="60"/>
      <c r="D426392" s="60" t="s">
        <v>489</v>
      </c>
      <c r="E426392" s="258"/>
      <c r="F426392" s="106"/>
      <c r="G426392" s="106"/>
      <c r="H426392" s="60"/>
      <c r="I426392" s="60"/>
      <c r="J426392" s="60"/>
      <c r="K426392" s="32"/>
      <c r="L426392" s="32"/>
      <c r="M426392" s="32"/>
      <c r="N426392" s="32"/>
      <c r="O426392" s="32"/>
      <c r="P426392" s="32"/>
      <c r="Q426392" s="32"/>
      <c r="R426392" s="32"/>
      <c r="S426392" s="32"/>
      <c r="T426392" s="60"/>
      <c r="U426392" s="60"/>
      <c r="V426392" s="60"/>
      <c r="W426392" s="60"/>
    </row>
    <row r="426393" spans="1:23" s="56" customFormat="1">
      <c r="A426393" s="60"/>
      <c r="B426393" s="60"/>
      <c r="D426393" s="60" t="s">
        <v>490</v>
      </c>
      <c r="E426393" s="258"/>
      <c r="F426393" s="106"/>
      <c r="G426393" s="106"/>
      <c r="H426393" s="60"/>
      <c r="I426393" s="60"/>
      <c r="J426393" s="60"/>
      <c r="K426393" s="32"/>
      <c r="L426393" s="32"/>
      <c r="M426393" s="32"/>
      <c r="N426393" s="32"/>
      <c r="O426393" s="32"/>
      <c r="P426393" s="32"/>
      <c r="Q426393" s="32"/>
      <c r="R426393" s="32"/>
      <c r="S426393" s="32"/>
      <c r="T426393" s="60"/>
      <c r="U426393" s="60"/>
      <c r="V426393" s="60"/>
      <c r="W426393" s="60"/>
    </row>
    <row r="426394" spans="1:23" s="56" customFormat="1">
      <c r="A426394" s="60"/>
      <c r="B426394" s="60"/>
      <c r="D426394" s="60" t="s">
        <v>491</v>
      </c>
      <c r="E426394" s="258"/>
      <c r="F426394" s="106"/>
      <c r="G426394" s="106"/>
      <c r="H426394" s="60"/>
      <c r="I426394" s="60"/>
      <c r="J426394" s="60"/>
      <c r="K426394" s="32"/>
      <c r="L426394" s="32"/>
      <c r="M426394" s="32"/>
      <c r="N426394" s="32"/>
      <c r="O426394" s="32"/>
      <c r="P426394" s="32"/>
      <c r="Q426394" s="32"/>
      <c r="R426394" s="32"/>
      <c r="S426394" s="32"/>
      <c r="T426394" s="60"/>
      <c r="U426394" s="60"/>
      <c r="V426394" s="60"/>
      <c r="W426394" s="60"/>
    </row>
    <row r="426395" spans="1:23" s="56" customFormat="1">
      <c r="A426395" s="60"/>
      <c r="B426395" s="60"/>
      <c r="D426395" s="60" t="s">
        <v>492</v>
      </c>
      <c r="E426395" s="258"/>
      <c r="F426395" s="106"/>
      <c r="G426395" s="106"/>
      <c r="H426395" s="60"/>
      <c r="I426395" s="60"/>
      <c r="J426395" s="60"/>
      <c r="K426395" s="32"/>
      <c r="L426395" s="32"/>
      <c r="M426395" s="32"/>
      <c r="N426395" s="32"/>
      <c r="O426395" s="32"/>
      <c r="P426395" s="32"/>
      <c r="Q426395" s="32"/>
      <c r="R426395" s="32"/>
      <c r="S426395" s="32"/>
      <c r="T426395" s="60"/>
      <c r="U426395" s="60"/>
      <c r="V426395" s="60"/>
      <c r="W426395" s="60"/>
    </row>
    <row r="426396" spans="1:23" s="56" customFormat="1">
      <c r="A426396" s="60"/>
      <c r="B426396" s="60"/>
      <c r="D426396" s="60" t="s">
        <v>493</v>
      </c>
      <c r="E426396" s="258"/>
      <c r="F426396" s="106"/>
      <c r="G426396" s="106"/>
      <c r="H426396" s="60"/>
      <c r="I426396" s="60"/>
      <c r="J426396" s="60"/>
      <c r="K426396" s="32"/>
      <c r="L426396" s="32"/>
      <c r="M426396" s="32"/>
      <c r="N426396" s="32"/>
      <c r="O426396" s="32"/>
      <c r="P426396" s="32"/>
      <c r="Q426396" s="32"/>
      <c r="R426396" s="32"/>
      <c r="S426396" s="32"/>
      <c r="T426396" s="60"/>
      <c r="U426396" s="60"/>
      <c r="V426396" s="60"/>
      <c r="W426396" s="60"/>
    </row>
    <row r="426397" spans="1:23" s="56" customFormat="1">
      <c r="A426397" s="60"/>
      <c r="B426397" s="60"/>
      <c r="D426397" s="60" t="s">
        <v>494</v>
      </c>
      <c r="E426397" s="258"/>
      <c r="F426397" s="106"/>
      <c r="G426397" s="106"/>
      <c r="H426397" s="60"/>
      <c r="I426397" s="60"/>
      <c r="J426397" s="60"/>
      <c r="K426397" s="32"/>
      <c r="L426397" s="32"/>
      <c r="M426397" s="32"/>
      <c r="N426397" s="32"/>
      <c r="O426397" s="32"/>
      <c r="P426397" s="32"/>
      <c r="Q426397" s="32"/>
      <c r="R426397" s="32"/>
      <c r="S426397" s="32"/>
      <c r="T426397" s="60"/>
      <c r="U426397" s="60"/>
      <c r="V426397" s="60"/>
      <c r="W426397" s="60"/>
    </row>
    <row r="426398" spans="1:23" s="56" customFormat="1">
      <c r="A426398" s="60"/>
      <c r="B426398" s="60"/>
      <c r="D426398" s="60" t="s">
        <v>495</v>
      </c>
      <c r="E426398" s="258"/>
      <c r="F426398" s="106"/>
      <c r="G426398" s="106"/>
      <c r="H426398" s="60"/>
      <c r="I426398" s="60"/>
      <c r="J426398" s="60"/>
      <c r="K426398" s="32"/>
      <c r="L426398" s="32"/>
      <c r="M426398" s="32"/>
      <c r="N426398" s="32"/>
      <c r="O426398" s="32"/>
      <c r="P426398" s="32"/>
      <c r="Q426398" s="32"/>
      <c r="R426398" s="32"/>
      <c r="S426398" s="32"/>
      <c r="T426398" s="60"/>
      <c r="U426398" s="60"/>
      <c r="V426398" s="60"/>
      <c r="W426398" s="60"/>
    </row>
    <row r="426399" spans="1:23" s="56" customFormat="1">
      <c r="A426399" s="60"/>
      <c r="B426399" s="60"/>
      <c r="D426399" s="60" t="s">
        <v>496</v>
      </c>
      <c r="E426399" s="258"/>
      <c r="F426399" s="106"/>
      <c r="G426399" s="106"/>
      <c r="H426399" s="60"/>
      <c r="I426399" s="60"/>
      <c r="J426399" s="60"/>
      <c r="K426399" s="32"/>
      <c r="L426399" s="32"/>
      <c r="M426399" s="32"/>
      <c r="N426399" s="32"/>
      <c r="O426399" s="32"/>
      <c r="P426399" s="32"/>
      <c r="Q426399" s="32"/>
      <c r="R426399" s="32"/>
      <c r="S426399" s="32"/>
      <c r="T426399" s="60"/>
      <c r="U426399" s="60"/>
      <c r="V426399" s="60"/>
      <c r="W426399" s="60"/>
    </row>
    <row r="426400" spans="1:23" s="56" customFormat="1">
      <c r="A426400" s="60"/>
      <c r="B426400" s="60"/>
      <c r="D426400" s="60" t="s">
        <v>497</v>
      </c>
      <c r="E426400" s="258"/>
      <c r="F426400" s="106"/>
      <c r="G426400" s="106"/>
      <c r="H426400" s="60"/>
      <c r="I426400" s="60"/>
      <c r="J426400" s="60"/>
      <c r="K426400" s="32"/>
      <c r="L426400" s="32"/>
      <c r="M426400" s="32"/>
      <c r="N426400" s="32"/>
      <c r="O426400" s="32"/>
      <c r="P426400" s="32"/>
      <c r="Q426400" s="32"/>
      <c r="R426400" s="32"/>
      <c r="S426400" s="32"/>
      <c r="T426400" s="60"/>
      <c r="U426400" s="60"/>
      <c r="V426400" s="60"/>
      <c r="W426400" s="60"/>
    </row>
    <row r="426401" spans="1:23" s="56" customFormat="1">
      <c r="A426401" s="60"/>
      <c r="B426401" s="60"/>
      <c r="D426401" s="60" t="s">
        <v>498</v>
      </c>
      <c r="E426401" s="258"/>
      <c r="F426401" s="106"/>
      <c r="G426401" s="106"/>
      <c r="H426401" s="60"/>
      <c r="I426401" s="60"/>
      <c r="J426401" s="60"/>
      <c r="K426401" s="32"/>
      <c r="L426401" s="32"/>
      <c r="M426401" s="32"/>
      <c r="N426401" s="32"/>
      <c r="O426401" s="32"/>
      <c r="P426401" s="32"/>
      <c r="Q426401" s="32"/>
      <c r="R426401" s="32"/>
      <c r="S426401" s="32"/>
      <c r="T426401" s="60"/>
      <c r="U426401" s="60"/>
      <c r="V426401" s="60"/>
      <c r="W426401" s="60"/>
    </row>
    <row r="426402" spans="1:23" s="56" customFormat="1">
      <c r="A426402" s="60"/>
      <c r="B426402" s="60"/>
      <c r="D426402" s="60" t="s">
        <v>499</v>
      </c>
      <c r="E426402" s="258"/>
      <c r="F426402" s="106"/>
      <c r="G426402" s="106"/>
      <c r="H426402" s="60"/>
      <c r="I426402" s="60"/>
      <c r="J426402" s="60"/>
      <c r="K426402" s="32"/>
      <c r="L426402" s="32"/>
      <c r="M426402" s="32"/>
      <c r="N426402" s="32"/>
      <c r="O426402" s="32"/>
      <c r="P426402" s="32"/>
      <c r="Q426402" s="32"/>
      <c r="R426402" s="32"/>
      <c r="S426402" s="32"/>
      <c r="T426402" s="60"/>
      <c r="U426402" s="60"/>
      <c r="V426402" s="60"/>
      <c r="W426402" s="60"/>
    </row>
    <row r="426403" spans="1:23" s="56" customFormat="1">
      <c r="A426403" s="60"/>
      <c r="B426403" s="60"/>
      <c r="D426403" s="60" t="s">
        <v>500</v>
      </c>
      <c r="E426403" s="258"/>
      <c r="F426403" s="106"/>
      <c r="G426403" s="106"/>
      <c r="H426403" s="60"/>
      <c r="I426403" s="60"/>
      <c r="J426403" s="60"/>
      <c r="K426403" s="32"/>
      <c r="L426403" s="32"/>
      <c r="M426403" s="32"/>
      <c r="N426403" s="32"/>
      <c r="O426403" s="32"/>
      <c r="P426403" s="32"/>
      <c r="Q426403" s="32"/>
      <c r="R426403" s="32"/>
      <c r="S426403" s="32"/>
      <c r="T426403" s="60"/>
      <c r="U426403" s="60"/>
      <c r="V426403" s="60"/>
      <c r="W426403" s="60"/>
    </row>
    <row r="426404" spans="1:23" s="56" customFormat="1">
      <c r="A426404" s="60"/>
      <c r="B426404" s="60"/>
      <c r="D426404" s="60" t="s">
        <v>501</v>
      </c>
      <c r="E426404" s="258"/>
      <c r="F426404" s="106"/>
      <c r="G426404" s="106"/>
      <c r="H426404" s="60"/>
      <c r="I426404" s="60"/>
      <c r="J426404" s="60"/>
      <c r="K426404" s="32"/>
      <c r="L426404" s="32"/>
      <c r="M426404" s="32"/>
      <c r="N426404" s="32"/>
      <c r="O426404" s="32"/>
      <c r="P426404" s="32"/>
      <c r="Q426404" s="32"/>
      <c r="R426404" s="32"/>
      <c r="S426404" s="32"/>
      <c r="T426404" s="60"/>
      <c r="U426404" s="60"/>
      <c r="V426404" s="60"/>
      <c r="W426404" s="60"/>
    </row>
    <row r="426405" spans="1:23" s="56" customFormat="1">
      <c r="A426405" s="60"/>
      <c r="B426405" s="60"/>
      <c r="D426405" s="60" t="s">
        <v>502</v>
      </c>
      <c r="E426405" s="258"/>
      <c r="F426405" s="106"/>
      <c r="G426405" s="106"/>
      <c r="H426405" s="60"/>
      <c r="I426405" s="60"/>
      <c r="J426405" s="60"/>
      <c r="K426405" s="32"/>
      <c r="L426405" s="32"/>
      <c r="M426405" s="32"/>
      <c r="N426405" s="32"/>
      <c r="O426405" s="32"/>
      <c r="P426405" s="32"/>
      <c r="Q426405" s="32"/>
      <c r="R426405" s="32"/>
      <c r="S426405" s="32"/>
      <c r="T426405" s="60"/>
      <c r="U426405" s="60"/>
      <c r="V426405" s="60"/>
      <c r="W426405" s="60"/>
    </row>
    <row r="426406" spans="1:23" s="56" customFormat="1">
      <c r="A426406" s="60"/>
      <c r="B426406" s="60"/>
      <c r="D426406" s="60" t="s">
        <v>503</v>
      </c>
      <c r="E426406" s="258"/>
      <c r="F426406" s="106"/>
      <c r="G426406" s="106"/>
      <c r="H426406" s="60"/>
      <c r="I426406" s="60"/>
      <c r="J426406" s="60"/>
      <c r="K426406" s="32"/>
      <c r="L426406" s="32"/>
      <c r="M426406" s="32"/>
      <c r="N426406" s="32"/>
      <c r="O426406" s="32"/>
      <c r="P426406" s="32"/>
      <c r="Q426406" s="32"/>
      <c r="R426406" s="32"/>
      <c r="S426406" s="32"/>
      <c r="T426406" s="60"/>
      <c r="U426406" s="60"/>
      <c r="V426406" s="60"/>
      <c r="W426406" s="60"/>
    </row>
    <row r="426407" spans="1:23" s="56" customFormat="1">
      <c r="A426407" s="60"/>
      <c r="B426407" s="60"/>
      <c r="D426407" s="60" t="s">
        <v>504</v>
      </c>
      <c r="E426407" s="258"/>
      <c r="F426407" s="106"/>
      <c r="G426407" s="106"/>
      <c r="H426407" s="60"/>
      <c r="I426407" s="60"/>
      <c r="J426407" s="60"/>
      <c r="K426407" s="32"/>
      <c r="L426407" s="32"/>
      <c r="M426407" s="32"/>
      <c r="N426407" s="32"/>
      <c r="O426407" s="32"/>
      <c r="P426407" s="32"/>
      <c r="Q426407" s="32"/>
      <c r="R426407" s="32"/>
      <c r="S426407" s="32"/>
      <c r="T426407" s="60"/>
      <c r="U426407" s="60"/>
      <c r="V426407" s="60"/>
      <c r="W426407" s="60"/>
    </row>
    <row r="426408" spans="1:23" s="56" customFormat="1">
      <c r="A426408" s="60"/>
      <c r="B426408" s="60"/>
      <c r="D426408" s="60" t="s">
        <v>505</v>
      </c>
      <c r="E426408" s="258"/>
      <c r="F426408" s="106"/>
      <c r="G426408" s="106"/>
      <c r="H426408" s="60"/>
      <c r="I426408" s="60"/>
      <c r="J426408" s="60"/>
      <c r="K426408" s="32"/>
      <c r="L426408" s="32"/>
      <c r="M426408" s="32"/>
      <c r="N426408" s="32"/>
      <c r="O426408" s="32"/>
      <c r="P426408" s="32"/>
      <c r="Q426408" s="32"/>
      <c r="R426408" s="32"/>
      <c r="S426408" s="32"/>
      <c r="T426408" s="60"/>
      <c r="U426408" s="60"/>
      <c r="V426408" s="60"/>
      <c r="W426408" s="60"/>
    </row>
    <row r="426409" spans="1:23" s="56" customFormat="1">
      <c r="A426409" s="60"/>
      <c r="B426409" s="60"/>
      <c r="D426409" s="60" t="s">
        <v>506</v>
      </c>
      <c r="E426409" s="258"/>
      <c r="F426409" s="106"/>
      <c r="G426409" s="106"/>
      <c r="H426409" s="60"/>
      <c r="I426409" s="60"/>
      <c r="J426409" s="60"/>
      <c r="K426409" s="32"/>
      <c r="L426409" s="32"/>
      <c r="M426409" s="32"/>
      <c r="N426409" s="32"/>
      <c r="O426409" s="32"/>
      <c r="P426409" s="32"/>
      <c r="Q426409" s="32"/>
      <c r="R426409" s="32"/>
      <c r="S426409" s="32"/>
      <c r="T426409" s="60"/>
      <c r="U426409" s="60"/>
      <c r="V426409" s="60"/>
      <c r="W426409" s="60"/>
    </row>
    <row r="426410" spans="1:23" s="56" customFormat="1">
      <c r="A426410" s="60"/>
      <c r="B426410" s="60"/>
      <c r="D426410" s="60" t="s">
        <v>507</v>
      </c>
      <c r="E426410" s="258"/>
      <c r="F426410" s="106"/>
      <c r="G426410" s="106"/>
      <c r="H426410" s="60"/>
      <c r="I426410" s="60"/>
      <c r="J426410" s="60"/>
      <c r="K426410" s="32"/>
      <c r="L426410" s="32"/>
      <c r="M426410" s="32"/>
      <c r="N426410" s="32"/>
      <c r="O426410" s="32"/>
      <c r="P426410" s="32"/>
      <c r="Q426410" s="32"/>
      <c r="R426410" s="32"/>
      <c r="S426410" s="32"/>
      <c r="T426410" s="60"/>
      <c r="U426410" s="60"/>
      <c r="V426410" s="60"/>
      <c r="W426410" s="60"/>
    </row>
    <row r="426411" spans="1:23" s="56" customFormat="1">
      <c r="A426411" s="60"/>
      <c r="B426411" s="60"/>
      <c r="D426411" s="60" t="s">
        <v>508</v>
      </c>
      <c r="E426411" s="258"/>
      <c r="F426411" s="106"/>
      <c r="G426411" s="106"/>
      <c r="H426411" s="60"/>
      <c r="I426411" s="60"/>
      <c r="J426411" s="60"/>
      <c r="K426411" s="32"/>
      <c r="L426411" s="32"/>
      <c r="M426411" s="32"/>
      <c r="N426411" s="32"/>
      <c r="O426411" s="32"/>
      <c r="P426411" s="32"/>
      <c r="Q426411" s="32"/>
      <c r="R426411" s="32"/>
      <c r="S426411" s="32"/>
      <c r="T426411" s="60"/>
      <c r="U426411" s="60"/>
      <c r="V426411" s="60"/>
      <c r="W426411" s="60"/>
    </row>
    <row r="426412" spans="1:23" s="56" customFormat="1">
      <c r="A426412" s="60"/>
      <c r="B426412" s="60"/>
      <c r="D426412" s="60" t="s">
        <v>509</v>
      </c>
      <c r="E426412" s="258"/>
      <c r="F426412" s="106"/>
      <c r="G426412" s="106"/>
      <c r="H426412" s="60"/>
      <c r="I426412" s="60"/>
      <c r="J426412" s="60"/>
      <c r="K426412" s="32"/>
      <c r="L426412" s="32"/>
      <c r="M426412" s="32"/>
      <c r="N426412" s="32"/>
      <c r="O426412" s="32"/>
      <c r="P426412" s="32"/>
      <c r="Q426412" s="32"/>
      <c r="R426412" s="32"/>
      <c r="S426412" s="32"/>
      <c r="T426412" s="60"/>
      <c r="U426412" s="60"/>
      <c r="V426412" s="60"/>
      <c r="W426412" s="60"/>
    </row>
    <row r="426413" spans="1:23" s="56" customFormat="1">
      <c r="A426413" s="60"/>
      <c r="B426413" s="60"/>
      <c r="D426413" s="60" t="s">
        <v>510</v>
      </c>
      <c r="E426413" s="258"/>
      <c r="F426413" s="106"/>
      <c r="G426413" s="106"/>
      <c r="H426413" s="60"/>
      <c r="I426413" s="60"/>
      <c r="J426413" s="60"/>
      <c r="K426413" s="32"/>
      <c r="L426413" s="32"/>
      <c r="M426413" s="32"/>
      <c r="N426413" s="32"/>
      <c r="O426413" s="32"/>
      <c r="P426413" s="32"/>
      <c r="Q426413" s="32"/>
      <c r="R426413" s="32"/>
      <c r="S426413" s="32"/>
      <c r="T426413" s="60"/>
      <c r="U426413" s="60"/>
      <c r="V426413" s="60"/>
      <c r="W426413" s="60"/>
    </row>
    <row r="426414" spans="1:23" s="56" customFormat="1">
      <c r="A426414" s="60"/>
      <c r="B426414" s="60"/>
      <c r="D426414" s="60" t="s">
        <v>511</v>
      </c>
      <c r="E426414" s="258"/>
      <c r="F426414" s="106"/>
      <c r="G426414" s="106"/>
      <c r="H426414" s="60"/>
      <c r="I426414" s="60"/>
      <c r="J426414" s="60"/>
      <c r="K426414" s="32"/>
      <c r="L426414" s="32"/>
      <c r="M426414" s="32"/>
      <c r="N426414" s="32"/>
      <c r="O426414" s="32"/>
      <c r="P426414" s="32"/>
      <c r="Q426414" s="32"/>
      <c r="R426414" s="32"/>
      <c r="S426414" s="32"/>
      <c r="T426414" s="60"/>
      <c r="U426414" s="60"/>
      <c r="V426414" s="60"/>
      <c r="W426414" s="60"/>
    </row>
    <row r="426415" spans="1:23" s="56" customFormat="1">
      <c r="A426415" s="60"/>
      <c r="B426415" s="60"/>
      <c r="D426415" s="60" t="s">
        <v>512</v>
      </c>
      <c r="E426415" s="258"/>
      <c r="F426415" s="106"/>
      <c r="G426415" s="106"/>
      <c r="H426415" s="60"/>
      <c r="I426415" s="60"/>
      <c r="J426415" s="60"/>
      <c r="K426415" s="32"/>
      <c r="L426415" s="32"/>
      <c r="M426415" s="32"/>
      <c r="N426415" s="32"/>
      <c r="O426415" s="32"/>
      <c r="P426415" s="32"/>
      <c r="Q426415" s="32"/>
      <c r="R426415" s="32"/>
      <c r="S426415" s="32"/>
      <c r="T426415" s="60"/>
      <c r="U426415" s="60"/>
      <c r="V426415" s="60"/>
      <c r="W426415" s="60"/>
    </row>
    <row r="426416" spans="1:23" s="56" customFormat="1">
      <c r="A426416" s="60"/>
      <c r="B426416" s="60"/>
      <c r="D426416" s="60" t="s">
        <v>513</v>
      </c>
      <c r="E426416" s="258"/>
      <c r="F426416" s="106"/>
      <c r="G426416" s="106"/>
      <c r="H426416" s="60"/>
      <c r="I426416" s="60"/>
      <c r="J426416" s="60"/>
      <c r="K426416" s="32"/>
      <c r="L426416" s="32"/>
      <c r="M426416" s="32"/>
      <c r="N426416" s="32"/>
      <c r="O426416" s="32"/>
      <c r="P426416" s="32"/>
      <c r="Q426416" s="32"/>
      <c r="R426416" s="32"/>
      <c r="S426416" s="32"/>
      <c r="T426416" s="60"/>
      <c r="U426416" s="60"/>
      <c r="V426416" s="60"/>
      <c r="W426416" s="60"/>
    </row>
    <row r="426417" spans="1:23" s="56" customFormat="1">
      <c r="A426417" s="60"/>
      <c r="B426417" s="60"/>
      <c r="D426417" s="60" t="s">
        <v>514</v>
      </c>
      <c r="E426417" s="258"/>
      <c r="F426417" s="106"/>
      <c r="G426417" s="106"/>
      <c r="H426417" s="60"/>
      <c r="I426417" s="60"/>
      <c r="J426417" s="60"/>
      <c r="K426417" s="32"/>
      <c r="L426417" s="32"/>
      <c r="M426417" s="32"/>
      <c r="N426417" s="32"/>
      <c r="O426417" s="32"/>
      <c r="P426417" s="32"/>
      <c r="Q426417" s="32"/>
      <c r="R426417" s="32"/>
      <c r="S426417" s="32"/>
      <c r="T426417" s="60"/>
      <c r="U426417" s="60"/>
      <c r="V426417" s="60"/>
      <c r="W426417" s="60"/>
    </row>
    <row r="426418" spans="1:23" s="56" customFormat="1">
      <c r="A426418" s="60"/>
      <c r="B426418" s="60"/>
      <c r="D426418" s="60" t="s">
        <v>515</v>
      </c>
      <c r="E426418" s="258"/>
      <c r="F426418" s="106"/>
      <c r="G426418" s="106"/>
      <c r="H426418" s="60"/>
      <c r="I426418" s="60"/>
      <c r="J426418" s="60"/>
      <c r="K426418" s="32"/>
      <c r="L426418" s="32"/>
      <c r="M426418" s="32"/>
      <c r="N426418" s="32"/>
      <c r="O426418" s="32"/>
      <c r="P426418" s="32"/>
      <c r="Q426418" s="32"/>
      <c r="R426418" s="32"/>
      <c r="S426418" s="32"/>
      <c r="T426418" s="60"/>
      <c r="U426418" s="60"/>
      <c r="V426418" s="60"/>
      <c r="W426418" s="60"/>
    </row>
    <row r="426419" spans="1:23" s="56" customFormat="1">
      <c r="A426419" s="60"/>
      <c r="B426419" s="60"/>
      <c r="D426419" s="60" t="s">
        <v>516</v>
      </c>
      <c r="E426419" s="258"/>
      <c r="F426419" s="106"/>
      <c r="G426419" s="106"/>
      <c r="H426419" s="60"/>
      <c r="I426419" s="60"/>
      <c r="J426419" s="60"/>
      <c r="K426419" s="32"/>
      <c r="L426419" s="32"/>
      <c r="M426419" s="32"/>
      <c r="N426419" s="32"/>
      <c r="O426419" s="32"/>
      <c r="P426419" s="32"/>
      <c r="Q426419" s="32"/>
      <c r="R426419" s="32"/>
      <c r="S426419" s="32"/>
      <c r="T426419" s="60"/>
      <c r="U426419" s="60"/>
      <c r="V426419" s="60"/>
      <c r="W426419" s="60"/>
    </row>
    <row r="426420" spans="1:23" s="56" customFormat="1">
      <c r="A426420" s="60"/>
      <c r="B426420" s="60"/>
      <c r="D426420" s="60" t="s">
        <v>517</v>
      </c>
      <c r="E426420" s="258"/>
      <c r="F426420" s="106"/>
      <c r="G426420" s="106"/>
      <c r="H426420" s="60"/>
      <c r="I426420" s="60"/>
      <c r="J426420" s="60"/>
      <c r="K426420" s="32"/>
      <c r="L426420" s="32"/>
      <c r="M426420" s="32"/>
      <c r="N426420" s="32"/>
      <c r="O426420" s="32"/>
      <c r="P426420" s="32"/>
      <c r="Q426420" s="32"/>
      <c r="R426420" s="32"/>
      <c r="S426420" s="32"/>
      <c r="T426420" s="60"/>
      <c r="U426420" s="60"/>
      <c r="V426420" s="60"/>
      <c r="W426420" s="60"/>
    </row>
    <row r="426421" spans="1:23" s="56" customFormat="1">
      <c r="A426421" s="60"/>
      <c r="B426421" s="60"/>
      <c r="D426421" s="60" t="s">
        <v>518</v>
      </c>
      <c r="E426421" s="258"/>
      <c r="F426421" s="106"/>
      <c r="G426421" s="106"/>
      <c r="H426421" s="60"/>
      <c r="I426421" s="60"/>
      <c r="J426421" s="60"/>
      <c r="K426421" s="32"/>
      <c r="L426421" s="32"/>
      <c r="M426421" s="32"/>
      <c r="N426421" s="32"/>
      <c r="O426421" s="32"/>
      <c r="P426421" s="32"/>
      <c r="Q426421" s="32"/>
      <c r="R426421" s="32"/>
      <c r="S426421" s="32"/>
      <c r="T426421" s="60"/>
      <c r="U426421" s="60"/>
      <c r="V426421" s="60"/>
      <c r="W426421" s="60"/>
    </row>
    <row r="426422" spans="1:23" s="56" customFormat="1">
      <c r="A426422" s="60"/>
      <c r="B426422" s="60"/>
      <c r="D426422" s="60" t="s">
        <v>519</v>
      </c>
      <c r="E426422" s="258"/>
      <c r="F426422" s="106"/>
      <c r="G426422" s="106"/>
      <c r="H426422" s="60"/>
      <c r="I426422" s="60"/>
      <c r="J426422" s="60"/>
      <c r="K426422" s="32"/>
      <c r="L426422" s="32"/>
      <c r="M426422" s="32"/>
      <c r="N426422" s="32"/>
      <c r="O426422" s="32"/>
      <c r="P426422" s="32"/>
      <c r="Q426422" s="32"/>
      <c r="R426422" s="32"/>
      <c r="S426422" s="32"/>
      <c r="T426422" s="60"/>
      <c r="U426422" s="60"/>
      <c r="V426422" s="60"/>
      <c r="W426422" s="60"/>
    </row>
    <row r="426423" spans="1:23" s="56" customFormat="1">
      <c r="A426423" s="60"/>
      <c r="B426423" s="60"/>
      <c r="D426423" s="60" t="s">
        <v>520</v>
      </c>
      <c r="E426423" s="258"/>
      <c r="F426423" s="106"/>
      <c r="G426423" s="106"/>
      <c r="H426423" s="60"/>
      <c r="I426423" s="60"/>
      <c r="J426423" s="60"/>
      <c r="K426423" s="32"/>
      <c r="L426423" s="32"/>
      <c r="M426423" s="32"/>
      <c r="N426423" s="32"/>
      <c r="O426423" s="32"/>
      <c r="P426423" s="32"/>
      <c r="Q426423" s="32"/>
      <c r="R426423" s="32"/>
      <c r="S426423" s="32"/>
      <c r="T426423" s="60"/>
      <c r="U426423" s="60"/>
      <c r="V426423" s="60"/>
      <c r="W426423" s="60"/>
    </row>
    <row r="426424" spans="1:23" s="56" customFormat="1">
      <c r="A426424" s="60"/>
      <c r="B426424" s="60"/>
      <c r="D426424" s="60" t="s">
        <v>521</v>
      </c>
      <c r="E426424" s="258"/>
      <c r="F426424" s="106"/>
      <c r="G426424" s="106"/>
      <c r="H426424" s="60"/>
      <c r="I426424" s="60"/>
      <c r="J426424" s="60"/>
      <c r="K426424" s="32"/>
      <c r="L426424" s="32"/>
      <c r="M426424" s="32"/>
      <c r="N426424" s="32"/>
      <c r="O426424" s="32"/>
      <c r="P426424" s="32"/>
      <c r="Q426424" s="32"/>
      <c r="R426424" s="32"/>
      <c r="S426424" s="32"/>
      <c r="T426424" s="60"/>
      <c r="U426424" s="60"/>
      <c r="V426424" s="60"/>
      <c r="W426424" s="60"/>
    </row>
    <row r="426425" spans="1:23" s="56" customFormat="1">
      <c r="A426425" s="60"/>
      <c r="B426425" s="60"/>
      <c r="D426425" s="60" t="s">
        <v>522</v>
      </c>
      <c r="E426425" s="258"/>
      <c r="F426425" s="106"/>
      <c r="G426425" s="106"/>
      <c r="H426425" s="60"/>
      <c r="I426425" s="60"/>
      <c r="J426425" s="60"/>
      <c r="K426425" s="32"/>
      <c r="L426425" s="32"/>
      <c r="M426425" s="32"/>
      <c r="N426425" s="32"/>
      <c r="O426425" s="32"/>
      <c r="P426425" s="32"/>
      <c r="Q426425" s="32"/>
      <c r="R426425" s="32"/>
      <c r="S426425" s="32"/>
      <c r="T426425" s="60"/>
      <c r="U426425" s="60"/>
      <c r="V426425" s="60"/>
      <c r="W426425" s="60"/>
    </row>
    <row r="426426" spans="1:23" s="56" customFormat="1">
      <c r="A426426" s="60"/>
      <c r="B426426" s="60"/>
      <c r="D426426" s="60" t="s">
        <v>523</v>
      </c>
      <c r="E426426" s="258"/>
      <c r="F426426" s="106"/>
      <c r="G426426" s="106"/>
      <c r="H426426" s="60"/>
      <c r="I426426" s="60"/>
      <c r="J426426" s="60"/>
      <c r="K426426" s="32"/>
      <c r="L426426" s="32"/>
      <c r="M426426" s="32"/>
      <c r="N426426" s="32"/>
      <c r="O426426" s="32"/>
      <c r="P426426" s="32"/>
      <c r="Q426426" s="32"/>
      <c r="R426426" s="32"/>
      <c r="S426426" s="32"/>
      <c r="T426426" s="60"/>
      <c r="U426426" s="60"/>
      <c r="V426426" s="60"/>
      <c r="W426426" s="60"/>
    </row>
    <row r="426427" spans="1:23" s="56" customFormat="1">
      <c r="A426427" s="60"/>
      <c r="B426427" s="60"/>
      <c r="D426427" s="60" t="s">
        <v>524</v>
      </c>
      <c r="E426427" s="258"/>
      <c r="F426427" s="106"/>
      <c r="G426427" s="106"/>
      <c r="H426427" s="60"/>
      <c r="I426427" s="60"/>
      <c r="J426427" s="60"/>
      <c r="K426427" s="32"/>
      <c r="L426427" s="32"/>
      <c r="M426427" s="32"/>
      <c r="N426427" s="32"/>
      <c r="O426427" s="32"/>
      <c r="P426427" s="32"/>
      <c r="Q426427" s="32"/>
      <c r="R426427" s="32"/>
      <c r="S426427" s="32"/>
      <c r="T426427" s="60"/>
      <c r="U426427" s="60"/>
      <c r="V426427" s="60"/>
      <c r="W426427" s="60"/>
    </row>
    <row r="426428" spans="1:23" s="56" customFormat="1">
      <c r="A426428" s="60"/>
      <c r="B426428" s="60"/>
      <c r="D426428" s="60" t="s">
        <v>525</v>
      </c>
      <c r="E426428" s="258"/>
      <c r="F426428" s="106"/>
      <c r="G426428" s="106"/>
      <c r="H426428" s="60"/>
      <c r="I426428" s="60"/>
      <c r="J426428" s="60"/>
      <c r="K426428" s="32"/>
      <c r="L426428" s="32"/>
      <c r="M426428" s="32"/>
      <c r="N426428" s="32"/>
      <c r="O426428" s="32"/>
      <c r="P426428" s="32"/>
      <c r="Q426428" s="32"/>
      <c r="R426428" s="32"/>
      <c r="S426428" s="32"/>
      <c r="T426428" s="60"/>
      <c r="U426428" s="60"/>
      <c r="V426428" s="60"/>
      <c r="W426428" s="60"/>
    </row>
    <row r="426429" spans="1:23" s="56" customFormat="1">
      <c r="A426429" s="60"/>
      <c r="B426429" s="60"/>
      <c r="D426429" s="60" t="s">
        <v>526</v>
      </c>
      <c r="E426429" s="258"/>
      <c r="F426429" s="106"/>
      <c r="G426429" s="106"/>
      <c r="H426429" s="60"/>
      <c r="I426429" s="60"/>
      <c r="J426429" s="60"/>
      <c r="K426429" s="32"/>
      <c r="L426429" s="32"/>
      <c r="M426429" s="32"/>
      <c r="N426429" s="32"/>
      <c r="O426429" s="32"/>
      <c r="P426429" s="32"/>
      <c r="Q426429" s="32"/>
      <c r="R426429" s="32"/>
      <c r="S426429" s="32"/>
      <c r="T426429" s="60"/>
      <c r="U426429" s="60"/>
      <c r="V426429" s="60"/>
      <c r="W426429" s="60"/>
    </row>
    <row r="426430" spans="1:23" s="56" customFormat="1">
      <c r="A426430" s="60"/>
      <c r="B426430" s="60"/>
      <c r="D426430" s="60" t="s">
        <v>527</v>
      </c>
      <c r="E426430" s="258"/>
      <c r="F426430" s="106"/>
      <c r="G426430" s="106"/>
      <c r="H426430" s="60"/>
      <c r="I426430" s="60"/>
      <c r="J426430" s="60"/>
      <c r="K426430" s="32"/>
      <c r="L426430" s="32"/>
      <c r="M426430" s="32"/>
      <c r="N426430" s="32"/>
      <c r="O426430" s="32"/>
      <c r="P426430" s="32"/>
      <c r="Q426430" s="32"/>
      <c r="R426430" s="32"/>
      <c r="S426430" s="32"/>
      <c r="T426430" s="60"/>
      <c r="U426430" s="60"/>
      <c r="V426430" s="60"/>
      <c r="W426430" s="60"/>
    </row>
    <row r="442728" spans="1:23" s="56" customFormat="1">
      <c r="A442728" s="60"/>
      <c r="B442728" s="60"/>
      <c r="D442728" s="60" t="s">
        <v>85</v>
      </c>
      <c r="E442728" s="258"/>
      <c r="F442728" s="106"/>
      <c r="G442728" s="106"/>
      <c r="H442728" s="60"/>
      <c r="I442728" s="60"/>
      <c r="J442728" s="60"/>
      <c r="K442728" s="32"/>
      <c r="L442728" s="32"/>
      <c r="M442728" s="32"/>
      <c r="N442728" s="32"/>
      <c r="O442728" s="32"/>
      <c r="P442728" s="32"/>
      <c r="Q442728" s="32"/>
      <c r="R442728" s="32"/>
      <c r="S442728" s="32"/>
      <c r="T442728" s="60"/>
      <c r="U442728" s="60"/>
      <c r="V442728" s="60"/>
      <c r="W442728" s="60"/>
    </row>
    <row r="442729" spans="1:23" s="56" customFormat="1">
      <c r="A442729" s="60"/>
      <c r="B442729" s="60"/>
      <c r="D442729" s="60" t="s">
        <v>88</v>
      </c>
      <c r="E442729" s="258"/>
      <c r="F442729" s="106"/>
      <c r="G442729" s="106"/>
      <c r="H442729" s="60"/>
      <c r="I442729" s="60"/>
      <c r="J442729" s="60"/>
      <c r="K442729" s="32"/>
      <c r="L442729" s="32"/>
      <c r="M442729" s="32"/>
      <c r="N442729" s="32"/>
      <c r="O442729" s="32"/>
      <c r="P442729" s="32"/>
      <c r="Q442729" s="32"/>
      <c r="R442729" s="32"/>
      <c r="S442729" s="32"/>
      <c r="T442729" s="60"/>
      <c r="U442729" s="60"/>
      <c r="V442729" s="60"/>
      <c r="W442729" s="60"/>
    </row>
    <row r="442730" spans="1:23" s="56" customFormat="1">
      <c r="A442730" s="60"/>
      <c r="B442730" s="60"/>
      <c r="D442730" s="60" t="s">
        <v>443</v>
      </c>
      <c r="E442730" s="258"/>
      <c r="F442730" s="106"/>
      <c r="G442730" s="106"/>
      <c r="H442730" s="60"/>
      <c r="I442730" s="60"/>
      <c r="J442730" s="60"/>
      <c r="K442730" s="32"/>
      <c r="L442730" s="32"/>
      <c r="M442730" s="32"/>
      <c r="N442730" s="32"/>
      <c r="O442730" s="32"/>
      <c r="P442730" s="32"/>
      <c r="Q442730" s="32"/>
      <c r="R442730" s="32"/>
      <c r="S442730" s="32"/>
      <c r="T442730" s="60"/>
      <c r="U442730" s="60"/>
      <c r="V442730" s="60"/>
      <c r="W442730" s="60"/>
    </row>
    <row r="442731" spans="1:23" s="56" customFormat="1">
      <c r="A442731" s="60"/>
      <c r="B442731" s="60"/>
      <c r="D442731" s="60" t="s">
        <v>444</v>
      </c>
      <c r="E442731" s="258"/>
      <c r="F442731" s="106"/>
      <c r="G442731" s="106"/>
      <c r="H442731" s="60"/>
      <c r="I442731" s="60"/>
      <c r="J442731" s="60"/>
      <c r="K442731" s="32"/>
      <c r="L442731" s="32"/>
      <c r="M442731" s="32"/>
      <c r="N442731" s="32"/>
      <c r="O442731" s="32"/>
      <c r="P442731" s="32"/>
      <c r="Q442731" s="32"/>
      <c r="R442731" s="32"/>
      <c r="S442731" s="32"/>
      <c r="T442731" s="60"/>
      <c r="U442731" s="60"/>
      <c r="V442731" s="60"/>
      <c r="W442731" s="60"/>
    </row>
    <row r="442732" spans="1:23" s="56" customFormat="1">
      <c r="A442732" s="60"/>
      <c r="B442732" s="60"/>
      <c r="D442732" s="60" t="s">
        <v>445</v>
      </c>
      <c r="E442732" s="258"/>
      <c r="F442732" s="106"/>
      <c r="G442732" s="106"/>
      <c r="H442732" s="60"/>
      <c r="I442732" s="60"/>
      <c r="J442732" s="60"/>
      <c r="K442732" s="32"/>
      <c r="L442732" s="32"/>
      <c r="M442732" s="32"/>
      <c r="N442732" s="32"/>
      <c r="O442732" s="32"/>
      <c r="P442732" s="32"/>
      <c r="Q442732" s="32"/>
      <c r="R442732" s="32"/>
      <c r="S442732" s="32"/>
      <c r="T442732" s="60"/>
      <c r="U442732" s="60"/>
      <c r="V442732" s="60"/>
      <c r="W442732" s="60"/>
    </row>
    <row r="442733" spans="1:23" s="56" customFormat="1">
      <c r="A442733" s="60"/>
      <c r="B442733" s="60"/>
      <c r="D442733" s="60" t="s">
        <v>446</v>
      </c>
      <c r="E442733" s="258"/>
      <c r="F442733" s="106"/>
      <c r="G442733" s="106"/>
      <c r="H442733" s="60"/>
      <c r="I442733" s="60"/>
      <c r="J442733" s="60"/>
      <c r="K442733" s="32"/>
      <c r="L442733" s="32"/>
      <c r="M442733" s="32"/>
      <c r="N442733" s="32"/>
      <c r="O442733" s="32"/>
      <c r="P442733" s="32"/>
      <c r="Q442733" s="32"/>
      <c r="R442733" s="32"/>
      <c r="S442733" s="32"/>
      <c r="T442733" s="60"/>
      <c r="U442733" s="60"/>
      <c r="V442733" s="60"/>
      <c r="W442733" s="60"/>
    </row>
    <row r="442734" spans="1:23" s="56" customFormat="1">
      <c r="A442734" s="60"/>
      <c r="B442734" s="60"/>
      <c r="D442734" s="60" t="s">
        <v>447</v>
      </c>
      <c r="E442734" s="258"/>
      <c r="F442734" s="106"/>
      <c r="G442734" s="106"/>
      <c r="H442734" s="60"/>
      <c r="I442734" s="60"/>
      <c r="J442734" s="60"/>
      <c r="K442734" s="32"/>
      <c r="L442734" s="32"/>
      <c r="M442734" s="32"/>
      <c r="N442734" s="32"/>
      <c r="O442734" s="32"/>
      <c r="P442734" s="32"/>
      <c r="Q442734" s="32"/>
      <c r="R442734" s="32"/>
      <c r="S442734" s="32"/>
      <c r="T442734" s="60"/>
      <c r="U442734" s="60"/>
      <c r="V442734" s="60"/>
      <c r="W442734" s="60"/>
    </row>
    <row r="442735" spans="1:23" s="56" customFormat="1">
      <c r="A442735" s="60"/>
      <c r="B442735" s="60"/>
      <c r="D442735" s="60" t="s">
        <v>448</v>
      </c>
      <c r="E442735" s="258"/>
      <c r="F442735" s="106"/>
      <c r="G442735" s="106"/>
      <c r="H442735" s="60"/>
      <c r="I442735" s="60"/>
      <c r="J442735" s="60"/>
      <c r="K442735" s="32"/>
      <c r="L442735" s="32"/>
      <c r="M442735" s="32"/>
      <c r="N442735" s="32"/>
      <c r="O442735" s="32"/>
      <c r="P442735" s="32"/>
      <c r="Q442735" s="32"/>
      <c r="R442735" s="32"/>
      <c r="S442735" s="32"/>
      <c r="T442735" s="60"/>
      <c r="U442735" s="60"/>
      <c r="V442735" s="60"/>
      <c r="W442735" s="60"/>
    </row>
    <row r="442736" spans="1:23" s="56" customFormat="1">
      <c r="A442736" s="60"/>
      <c r="B442736" s="60"/>
      <c r="D442736" s="60" t="s">
        <v>449</v>
      </c>
      <c r="E442736" s="258"/>
      <c r="F442736" s="106"/>
      <c r="G442736" s="106"/>
      <c r="H442736" s="60"/>
      <c r="I442736" s="60"/>
      <c r="J442736" s="60"/>
      <c r="K442736" s="32"/>
      <c r="L442736" s="32"/>
      <c r="M442736" s="32"/>
      <c r="N442736" s="32"/>
      <c r="O442736" s="32"/>
      <c r="P442736" s="32"/>
      <c r="Q442736" s="32"/>
      <c r="R442736" s="32"/>
      <c r="S442736" s="32"/>
      <c r="T442736" s="60"/>
      <c r="U442736" s="60"/>
      <c r="V442736" s="60"/>
      <c r="W442736" s="60"/>
    </row>
    <row r="442737" spans="1:23" s="56" customFormat="1">
      <c r="A442737" s="60"/>
      <c r="B442737" s="60"/>
      <c r="D442737" s="60" t="s">
        <v>450</v>
      </c>
      <c r="E442737" s="258"/>
      <c r="F442737" s="106"/>
      <c r="G442737" s="106"/>
      <c r="H442737" s="60"/>
      <c r="I442737" s="60"/>
      <c r="J442737" s="60"/>
      <c r="K442737" s="32"/>
      <c r="L442737" s="32"/>
      <c r="M442737" s="32"/>
      <c r="N442737" s="32"/>
      <c r="O442737" s="32"/>
      <c r="P442737" s="32"/>
      <c r="Q442737" s="32"/>
      <c r="R442737" s="32"/>
      <c r="S442737" s="32"/>
      <c r="T442737" s="60"/>
      <c r="U442737" s="60"/>
      <c r="V442737" s="60"/>
      <c r="W442737" s="60"/>
    </row>
    <row r="442738" spans="1:23" s="56" customFormat="1">
      <c r="A442738" s="60"/>
      <c r="B442738" s="60"/>
      <c r="D442738" s="60" t="s">
        <v>451</v>
      </c>
      <c r="E442738" s="258"/>
      <c r="F442738" s="106"/>
      <c r="G442738" s="106"/>
      <c r="H442738" s="60"/>
      <c r="I442738" s="60"/>
      <c r="J442738" s="60"/>
      <c r="K442738" s="32"/>
      <c r="L442738" s="32"/>
      <c r="M442738" s="32"/>
      <c r="N442738" s="32"/>
      <c r="O442738" s="32"/>
      <c r="P442738" s="32"/>
      <c r="Q442738" s="32"/>
      <c r="R442738" s="32"/>
      <c r="S442738" s="32"/>
      <c r="T442738" s="60"/>
      <c r="U442738" s="60"/>
      <c r="V442738" s="60"/>
      <c r="W442738" s="60"/>
    </row>
    <row r="442739" spans="1:23" s="56" customFormat="1">
      <c r="A442739" s="60"/>
      <c r="B442739" s="60"/>
      <c r="D442739" s="60" t="s">
        <v>452</v>
      </c>
      <c r="E442739" s="258"/>
      <c r="F442739" s="106"/>
      <c r="G442739" s="106"/>
      <c r="H442739" s="60"/>
      <c r="I442739" s="60"/>
      <c r="J442739" s="60"/>
      <c r="K442739" s="32"/>
      <c r="L442739" s="32"/>
      <c r="M442739" s="32"/>
      <c r="N442739" s="32"/>
      <c r="O442739" s="32"/>
      <c r="P442739" s="32"/>
      <c r="Q442739" s="32"/>
      <c r="R442739" s="32"/>
      <c r="S442739" s="32"/>
      <c r="T442739" s="60"/>
      <c r="U442739" s="60"/>
      <c r="V442739" s="60"/>
      <c r="W442739" s="60"/>
    </row>
    <row r="442740" spans="1:23" s="56" customFormat="1">
      <c r="A442740" s="60"/>
      <c r="B442740" s="60"/>
      <c r="D442740" s="60" t="s">
        <v>453</v>
      </c>
      <c r="E442740" s="258"/>
      <c r="F442740" s="106"/>
      <c r="G442740" s="106"/>
      <c r="H442740" s="60"/>
      <c r="I442740" s="60"/>
      <c r="J442740" s="60"/>
      <c r="K442740" s="32"/>
      <c r="L442740" s="32"/>
      <c r="M442740" s="32"/>
      <c r="N442740" s="32"/>
      <c r="O442740" s="32"/>
      <c r="P442740" s="32"/>
      <c r="Q442740" s="32"/>
      <c r="R442740" s="32"/>
      <c r="S442740" s="32"/>
      <c r="T442740" s="60"/>
      <c r="U442740" s="60"/>
      <c r="V442740" s="60"/>
      <c r="W442740" s="60"/>
    </row>
    <row r="442741" spans="1:23" s="56" customFormat="1">
      <c r="A442741" s="60"/>
      <c r="B442741" s="60"/>
      <c r="D442741" s="60" t="s">
        <v>454</v>
      </c>
      <c r="E442741" s="258"/>
      <c r="F442741" s="106"/>
      <c r="G442741" s="106"/>
      <c r="H442741" s="60"/>
      <c r="I442741" s="60"/>
      <c r="J442741" s="60"/>
      <c r="K442741" s="32"/>
      <c r="L442741" s="32"/>
      <c r="M442741" s="32"/>
      <c r="N442741" s="32"/>
      <c r="O442741" s="32"/>
      <c r="P442741" s="32"/>
      <c r="Q442741" s="32"/>
      <c r="R442741" s="32"/>
      <c r="S442741" s="32"/>
      <c r="T442741" s="60"/>
      <c r="U442741" s="60"/>
      <c r="V442741" s="60"/>
      <c r="W442741" s="60"/>
    </row>
    <row r="442742" spans="1:23" s="56" customFormat="1">
      <c r="A442742" s="60"/>
      <c r="B442742" s="60"/>
      <c r="D442742" s="60" t="s">
        <v>455</v>
      </c>
      <c r="E442742" s="258"/>
      <c r="F442742" s="106"/>
      <c r="G442742" s="106"/>
      <c r="H442742" s="60"/>
      <c r="I442742" s="60"/>
      <c r="J442742" s="60"/>
      <c r="K442742" s="32"/>
      <c r="L442742" s="32"/>
      <c r="M442742" s="32"/>
      <c r="N442742" s="32"/>
      <c r="O442742" s="32"/>
      <c r="P442742" s="32"/>
      <c r="Q442742" s="32"/>
      <c r="R442742" s="32"/>
      <c r="S442742" s="32"/>
      <c r="T442742" s="60"/>
      <c r="U442742" s="60"/>
      <c r="V442742" s="60"/>
      <c r="W442742" s="60"/>
    </row>
    <row r="442743" spans="1:23" s="56" customFormat="1">
      <c r="A442743" s="60"/>
      <c r="B442743" s="60"/>
      <c r="D442743" s="60" t="s">
        <v>456</v>
      </c>
      <c r="E442743" s="258"/>
      <c r="F442743" s="106"/>
      <c r="G442743" s="106"/>
      <c r="H442743" s="60"/>
      <c r="I442743" s="60"/>
      <c r="J442743" s="60"/>
      <c r="K442743" s="32"/>
      <c r="L442743" s="32"/>
      <c r="M442743" s="32"/>
      <c r="N442743" s="32"/>
      <c r="O442743" s="32"/>
      <c r="P442743" s="32"/>
      <c r="Q442743" s="32"/>
      <c r="R442743" s="32"/>
      <c r="S442743" s="32"/>
      <c r="T442743" s="60"/>
      <c r="U442743" s="60"/>
      <c r="V442743" s="60"/>
      <c r="W442743" s="60"/>
    </row>
    <row r="442744" spans="1:23" s="56" customFormat="1">
      <c r="A442744" s="60"/>
      <c r="B442744" s="60"/>
      <c r="D442744" s="60" t="s">
        <v>457</v>
      </c>
      <c r="E442744" s="258"/>
      <c r="F442744" s="106"/>
      <c r="G442744" s="106"/>
      <c r="H442744" s="60"/>
      <c r="I442744" s="60"/>
      <c r="J442744" s="60"/>
      <c r="K442744" s="32"/>
      <c r="L442744" s="32"/>
      <c r="M442744" s="32"/>
      <c r="N442744" s="32"/>
      <c r="O442744" s="32"/>
      <c r="P442744" s="32"/>
      <c r="Q442744" s="32"/>
      <c r="R442744" s="32"/>
      <c r="S442744" s="32"/>
      <c r="T442744" s="60"/>
      <c r="U442744" s="60"/>
      <c r="V442744" s="60"/>
      <c r="W442744" s="60"/>
    </row>
    <row r="442745" spans="1:23" s="56" customFormat="1">
      <c r="A442745" s="60"/>
      <c r="B442745" s="60"/>
      <c r="D442745" s="60" t="s">
        <v>458</v>
      </c>
      <c r="E442745" s="258"/>
      <c r="F442745" s="106"/>
      <c r="G442745" s="106"/>
      <c r="H442745" s="60"/>
      <c r="I442745" s="60"/>
      <c r="J442745" s="60"/>
      <c r="K442745" s="32"/>
      <c r="L442745" s="32"/>
      <c r="M442745" s="32"/>
      <c r="N442745" s="32"/>
      <c r="O442745" s="32"/>
      <c r="P442745" s="32"/>
      <c r="Q442745" s="32"/>
      <c r="R442745" s="32"/>
      <c r="S442745" s="32"/>
      <c r="T442745" s="60"/>
      <c r="U442745" s="60"/>
      <c r="V442745" s="60"/>
      <c r="W442745" s="60"/>
    </row>
    <row r="442746" spans="1:23" s="56" customFormat="1">
      <c r="A442746" s="60"/>
      <c r="B442746" s="60"/>
      <c r="D442746" s="60" t="s">
        <v>459</v>
      </c>
      <c r="E442746" s="258"/>
      <c r="F442746" s="106"/>
      <c r="G442746" s="106"/>
      <c r="H442746" s="60"/>
      <c r="I442746" s="60"/>
      <c r="J442746" s="60"/>
      <c r="K442746" s="32"/>
      <c r="L442746" s="32"/>
      <c r="M442746" s="32"/>
      <c r="N442746" s="32"/>
      <c r="O442746" s="32"/>
      <c r="P442746" s="32"/>
      <c r="Q442746" s="32"/>
      <c r="R442746" s="32"/>
      <c r="S442746" s="32"/>
      <c r="T442746" s="60"/>
      <c r="U442746" s="60"/>
      <c r="V442746" s="60"/>
      <c r="W442746" s="60"/>
    </row>
    <row r="442747" spans="1:23" s="56" customFormat="1">
      <c r="A442747" s="60"/>
      <c r="B442747" s="60"/>
      <c r="D442747" s="60" t="s">
        <v>460</v>
      </c>
      <c r="E442747" s="258"/>
      <c r="F442747" s="106"/>
      <c r="G442747" s="106"/>
      <c r="H442747" s="60"/>
      <c r="I442747" s="60"/>
      <c r="J442747" s="60"/>
      <c r="K442747" s="32"/>
      <c r="L442747" s="32"/>
      <c r="M442747" s="32"/>
      <c r="N442747" s="32"/>
      <c r="O442747" s="32"/>
      <c r="P442747" s="32"/>
      <c r="Q442747" s="32"/>
      <c r="R442747" s="32"/>
      <c r="S442747" s="32"/>
      <c r="T442747" s="60"/>
      <c r="U442747" s="60"/>
      <c r="V442747" s="60"/>
      <c r="W442747" s="60"/>
    </row>
    <row r="442748" spans="1:23" s="56" customFormat="1">
      <c r="A442748" s="60"/>
      <c r="B442748" s="60"/>
      <c r="D442748" s="60" t="s">
        <v>461</v>
      </c>
      <c r="E442748" s="258"/>
      <c r="F442748" s="106"/>
      <c r="G442748" s="106"/>
      <c r="H442748" s="60"/>
      <c r="I442748" s="60"/>
      <c r="J442748" s="60"/>
      <c r="K442748" s="32"/>
      <c r="L442748" s="32"/>
      <c r="M442748" s="32"/>
      <c r="N442748" s="32"/>
      <c r="O442748" s="32"/>
      <c r="P442748" s="32"/>
      <c r="Q442748" s="32"/>
      <c r="R442748" s="32"/>
      <c r="S442748" s="32"/>
      <c r="T442748" s="60"/>
      <c r="U442748" s="60"/>
      <c r="V442748" s="60"/>
      <c r="W442748" s="60"/>
    </row>
    <row r="442749" spans="1:23" s="56" customFormat="1">
      <c r="A442749" s="60"/>
      <c r="B442749" s="60"/>
      <c r="D442749" s="60" t="s">
        <v>462</v>
      </c>
      <c r="E442749" s="258"/>
      <c r="F442749" s="106"/>
      <c r="G442749" s="106"/>
      <c r="H442749" s="60"/>
      <c r="I442749" s="60"/>
      <c r="J442749" s="60"/>
      <c r="K442749" s="32"/>
      <c r="L442749" s="32"/>
      <c r="M442749" s="32"/>
      <c r="N442749" s="32"/>
      <c r="O442749" s="32"/>
      <c r="P442749" s="32"/>
      <c r="Q442749" s="32"/>
      <c r="R442749" s="32"/>
      <c r="S442749" s="32"/>
      <c r="T442749" s="60"/>
      <c r="U442749" s="60"/>
      <c r="V442749" s="60"/>
      <c r="W442749" s="60"/>
    </row>
    <row r="442750" spans="1:23" s="56" customFormat="1">
      <c r="A442750" s="60"/>
      <c r="B442750" s="60"/>
      <c r="D442750" s="60" t="s">
        <v>463</v>
      </c>
      <c r="E442750" s="258"/>
      <c r="F442750" s="106"/>
      <c r="G442750" s="106"/>
      <c r="H442750" s="60"/>
      <c r="I442750" s="60"/>
      <c r="J442750" s="60"/>
      <c r="K442750" s="32"/>
      <c r="L442750" s="32"/>
      <c r="M442750" s="32"/>
      <c r="N442750" s="32"/>
      <c r="O442750" s="32"/>
      <c r="P442750" s="32"/>
      <c r="Q442750" s="32"/>
      <c r="R442750" s="32"/>
      <c r="S442750" s="32"/>
      <c r="T442750" s="60"/>
      <c r="U442750" s="60"/>
      <c r="V442750" s="60"/>
      <c r="W442750" s="60"/>
    </row>
    <row r="442751" spans="1:23" s="56" customFormat="1">
      <c r="A442751" s="60"/>
      <c r="B442751" s="60"/>
      <c r="D442751" s="60" t="s">
        <v>464</v>
      </c>
      <c r="E442751" s="258"/>
      <c r="F442751" s="106"/>
      <c r="G442751" s="106"/>
      <c r="H442751" s="60"/>
      <c r="I442751" s="60"/>
      <c r="J442751" s="60"/>
      <c r="K442751" s="32"/>
      <c r="L442751" s="32"/>
      <c r="M442751" s="32"/>
      <c r="N442751" s="32"/>
      <c r="O442751" s="32"/>
      <c r="P442751" s="32"/>
      <c r="Q442751" s="32"/>
      <c r="R442751" s="32"/>
      <c r="S442751" s="32"/>
      <c r="T442751" s="60"/>
      <c r="U442751" s="60"/>
      <c r="V442751" s="60"/>
      <c r="W442751" s="60"/>
    </row>
    <row r="442752" spans="1:23" s="56" customFormat="1">
      <c r="A442752" s="60"/>
      <c r="B442752" s="60"/>
      <c r="D442752" s="60" t="s">
        <v>465</v>
      </c>
      <c r="E442752" s="258"/>
      <c r="F442752" s="106"/>
      <c r="G442752" s="106"/>
      <c r="H442752" s="60"/>
      <c r="I442752" s="60"/>
      <c r="J442752" s="60"/>
      <c r="K442752" s="32"/>
      <c r="L442752" s="32"/>
      <c r="M442752" s="32"/>
      <c r="N442752" s="32"/>
      <c r="O442752" s="32"/>
      <c r="P442752" s="32"/>
      <c r="Q442752" s="32"/>
      <c r="R442752" s="32"/>
      <c r="S442752" s="32"/>
      <c r="T442752" s="60"/>
      <c r="U442752" s="60"/>
      <c r="V442752" s="60"/>
      <c r="W442752" s="60"/>
    </row>
    <row r="442753" spans="1:23" s="56" customFormat="1">
      <c r="A442753" s="60"/>
      <c r="B442753" s="60"/>
      <c r="D442753" s="60" t="s">
        <v>466</v>
      </c>
      <c r="E442753" s="258"/>
      <c r="F442753" s="106"/>
      <c r="G442753" s="106"/>
      <c r="H442753" s="60"/>
      <c r="I442753" s="60"/>
      <c r="J442753" s="60"/>
      <c r="K442753" s="32"/>
      <c r="L442753" s="32"/>
      <c r="M442753" s="32"/>
      <c r="N442753" s="32"/>
      <c r="O442753" s="32"/>
      <c r="P442753" s="32"/>
      <c r="Q442753" s="32"/>
      <c r="R442753" s="32"/>
      <c r="S442753" s="32"/>
      <c r="T442753" s="60"/>
      <c r="U442753" s="60"/>
      <c r="V442753" s="60"/>
      <c r="W442753" s="60"/>
    </row>
    <row r="442754" spans="1:23" s="56" customFormat="1">
      <c r="A442754" s="60"/>
      <c r="B442754" s="60"/>
      <c r="D442754" s="60" t="s">
        <v>467</v>
      </c>
      <c r="E442754" s="258"/>
      <c r="F442754" s="106"/>
      <c r="G442754" s="106"/>
      <c r="H442754" s="60"/>
      <c r="I442754" s="60"/>
      <c r="J442754" s="60"/>
      <c r="K442754" s="32"/>
      <c r="L442754" s="32"/>
      <c r="M442754" s="32"/>
      <c r="N442754" s="32"/>
      <c r="O442754" s="32"/>
      <c r="P442754" s="32"/>
      <c r="Q442754" s="32"/>
      <c r="R442754" s="32"/>
      <c r="S442754" s="32"/>
      <c r="T442754" s="60"/>
      <c r="U442754" s="60"/>
      <c r="V442754" s="60"/>
      <c r="W442754" s="60"/>
    </row>
    <row r="442755" spans="1:23" s="56" customFormat="1">
      <c r="A442755" s="60"/>
      <c r="B442755" s="60"/>
      <c r="D442755" s="60" t="s">
        <v>468</v>
      </c>
      <c r="E442755" s="258"/>
      <c r="F442755" s="106"/>
      <c r="G442755" s="106"/>
      <c r="H442755" s="60"/>
      <c r="I442755" s="60"/>
      <c r="J442755" s="60"/>
      <c r="K442755" s="32"/>
      <c r="L442755" s="32"/>
      <c r="M442755" s="32"/>
      <c r="N442755" s="32"/>
      <c r="O442755" s="32"/>
      <c r="P442755" s="32"/>
      <c r="Q442755" s="32"/>
      <c r="R442755" s="32"/>
      <c r="S442755" s="32"/>
      <c r="T442755" s="60"/>
      <c r="U442755" s="60"/>
      <c r="V442755" s="60"/>
      <c r="W442755" s="60"/>
    </row>
    <row r="442756" spans="1:23" s="56" customFormat="1">
      <c r="A442756" s="60"/>
      <c r="B442756" s="60"/>
      <c r="D442756" s="60" t="s">
        <v>469</v>
      </c>
      <c r="E442756" s="258"/>
      <c r="F442756" s="106"/>
      <c r="G442756" s="106"/>
      <c r="H442756" s="60"/>
      <c r="I442756" s="60"/>
      <c r="J442756" s="60"/>
      <c r="K442756" s="32"/>
      <c r="L442756" s="32"/>
      <c r="M442756" s="32"/>
      <c r="N442756" s="32"/>
      <c r="O442756" s="32"/>
      <c r="P442756" s="32"/>
      <c r="Q442756" s="32"/>
      <c r="R442756" s="32"/>
      <c r="S442756" s="32"/>
      <c r="T442756" s="60"/>
      <c r="U442756" s="60"/>
      <c r="V442756" s="60"/>
      <c r="W442756" s="60"/>
    </row>
    <row r="442757" spans="1:23" s="56" customFormat="1">
      <c r="A442757" s="60"/>
      <c r="B442757" s="60"/>
      <c r="D442757" s="60" t="s">
        <v>470</v>
      </c>
      <c r="E442757" s="258"/>
      <c r="F442757" s="106"/>
      <c r="G442757" s="106"/>
      <c r="H442757" s="60"/>
      <c r="I442757" s="60"/>
      <c r="J442757" s="60"/>
      <c r="K442757" s="32"/>
      <c r="L442757" s="32"/>
      <c r="M442757" s="32"/>
      <c r="N442757" s="32"/>
      <c r="O442757" s="32"/>
      <c r="P442757" s="32"/>
      <c r="Q442757" s="32"/>
      <c r="R442757" s="32"/>
      <c r="S442757" s="32"/>
      <c r="T442757" s="60"/>
      <c r="U442757" s="60"/>
      <c r="V442757" s="60"/>
      <c r="W442757" s="60"/>
    </row>
    <row r="442758" spans="1:23" s="56" customFormat="1">
      <c r="A442758" s="60"/>
      <c r="B442758" s="60"/>
      <c r="D442758" s="60" t="s">
        <v>471</v>
      </c>
      <c r="E442758" s="258"/>
      <c r="F442758" s="106"/>
      <c r="G442758" s="106"/>
      <c r="H442758" s="60"/>
      <c r="I442758" s="60"/>
      <c r="J442758" s="60"/>
      <c r="K442758" s="32"/>
      <c r="L442758" s="32"/>
      <c r="M442758" s="32"/>
      <c r="N442758" s="32"/>
      <c r="O442758" s="32"/>
      <c r="P442758" s="32"/>
      <c r="Q442758" s="32"/>
      <c r="R442758" s="32"/>
      <c r="S442758" s="32"/>
      <c r="T442758" s="60"/>
      <c r="U442758" s="60"/>
      <c r="V442758" s="60"/>
      <c r="W442758" s="60"/>
    </row>
    <row r="442759" spans="1:23" s="56" customFormat="1">
      <c r="A442759" s="60"/>
      <c r="B442759" s="60"/>
      <c r="D442759" s="60" t="s">
        <v>472</v>
      </c>
      <c r="E442759" s="258"/>
      <c r="F442759" s="106"/>
      <c r="G442759" s="106"/>
      <c r="H442759" s="60"/>
      <c r="I442759" s="60"/>
      <c r="J442759" s="60"/>
      <c r="K442759" s="32"/>
      <c r="L442759" s="32"/>
      <c r="M442759" s="32"/>
      <c r="N442759" s="32"/>
      <c r="O442759" s="32"/>
      <c r="P442759" s="32"/>
      <c r="Q442759" s="32"/>
      <c r="R442759" s="32"/>
      <c r="S442759" s="32"/>
      <c r="T442759" s="60"/>
      <c r="U442759" s="60"/>
      <c r="V442759" s="60"/>
      <c r="W442759" s="60"/>
    </row>
    <row r="442760" spans="1:23" s="56" customFormat="1">
      <c r="A442760" s="60"/>
      <c r="B442760" s="60"/>
      <c r="D442760" s="60" t="s">
        <v>473</v>
      </c>
      <c r="E442760" s="258"/>
      <c r="F442760" s="106"/>
      <c r="G442760" s="106"/>
      <c r="H442760" s="60"/>
      <c r="I442760" s="60"/>
      <c r="J442760" s="60"/>
      <c r="K442760" s="32"/>
      <c r="L442760" s="32"/>
      <c r="M442760" s="32"/>
      <c r="N442760" s="32"/>
      <c r="O442760" s="32"/>
      <c r="P442760" s="32"/>
      <c r="Q442760" s="32"/>
      <c r="R442760" s="32"/>
      <c r="S442760" s="32"/>
      <c r="T442760" s="60"/>
      <c r="U442760" s="60"/>
      <c r="V442760" s="60"/>
      <c r="W442760" s="60"/>
    </row>
    <row r="442761" spans="1:23" s="56" customFormat="1">
      <c r="A442761" s="60"/>
      <c r="B442761" s="60"/>
      <c r="D442761" s="60" t="s">
        <v>474</v>
      </c>
      <c r="E442761" s="258"/>
      <c r="F442761" s="106"/>
      <c r="G442761" s="106"/>
      <c r="H442761" s="60"/>
      <c r="I442761" s="60"/>
      <c r="J442761" s="60"/>
      <c r="K442761" s="32"/>
      <c r="L442761" s="32"/>
      <c r="M442761" s="32"/>
      <c r="N442761" s="32"/>
      <c r="O442761" s="32"/>
      <c r="P442761" s="32"/>
      <c r="Q442761" s="32"/>
      <c r="R442761" s="32"/>
      <c r="S442761" s="32"/>
      <c r="T442761" s="60"/>
      <c r="U442761" s="60"/>
      <c r="V442761" s="60"/>
      <c r="W442761" s="60"/>
    </row>
    <row r="442762" spans="1:23" s="56" customFormat="1">
      <c r="A442762" s="60"/>
      <c r="B442762" s="60"/>
      <c r="D442762" s="60" t="s">
        <v>475</v>
      </c>
      <c r="E442762" s="258"/>
      <c r="F442762" s="106"/>
      <c r="G442762" s="106"/>
      <c r="H442762" s="60"/>
      <c r="I442762" s="60"/>
      <c r="J442762" s="60"/>
      <c r="K442762" s="32"/>
      <c r="L442762" s="32"/>
      <c r="M442762" s="32"/>
      <c r="N442762" s="32"/>
      <c r="O442762" s="32"/>
      <c r="P442762" s="32"/>
      <c r="Q442762" s="32"/>
      <c r="R442762" s="32"/>
      <c r="S442762" s="32"/>
      <c r="T442762" s="60"/>
      <c r="U442762" s="60"/>
      <c r="V442762" s="60"/>
      <c r="W442762" s="60"/>
    </row>
    <row r="442763" spans="1:23" s="56" customFormat="1">
      <c r="A442763" s="60"/>
      <c r="B442763" s="60"/>
      <c r="D442763" s="60" t="s">
        <v>476</v>
      </c>
      <c r="E442763" s="258"/>
      <c r="F442763" s="106"/>
      <c r="G442763" s="106"/>
      <c r="H442763" s="60"/>
      <c r="I442763" s="60"/>
      <c r="J442763" s="60"/>
      <c r="K442763" s="32"/>
      <c r="L442763" s="32"/>
      <c r="M442763" s="32"/>
      <c r="N442763" s="32"/>
      <c r="O442763" s="32"/>
      <c r="P442763" s="32"/>
      <c r="Q442763" s="32"/>
      <c r="R442763" s="32"/>
      <c r="S442763" s="32"/>
      <c r="T442763" s="60"/>
      <c r="U442763" s="60"/>
      <c r="V442763" s="60"/>
      <c r="W442763" s="60"/>
    </row>
    <row r="442764" spans="1:23" s="56" customFormat="1">
      <c r="A442764" s="60"/>
      <c r="B442764" s="60"/>
      <c r="D442764" s="60" t="s">
        <v>477</v>
      </c>
      <c r="E442764" s="258"/>
      <c r="F442764" s="106"/>
      <c r="G442764" s="106"/>
      <c r="H442764" s="60"/>
      <c r="I442764" s="60"/>
      <c r="J442764" s="60"/>
      <c r="K442764" s="32"/>
      <c r="L442764" s="32"/>
      <c r="M442764" s="32"/>
      <c r="N442764" s="32"/>
      <c r="O442764" s="32"/>
      <c r="P442764" s="32"/>
      <c r="Q442764" s="32"/>
      <c r="R442764" s="32"/>
      <c r="S442764" s="32"/>
      <c r="T442764" s="60"/>
      <c r="U442764" s="60"/>
      <c r="V442764" s="60"/>
      <c r="W442764" s="60"/>
    </row>
    <row r="442765" spans="1:23" s="56" customFormat="1">
      <c r="A442765" s="60"/>
      <c r="B442765" s="60"/>
      <c r="D442765" s="60" t="s">
        <v>478</v>
      </c>
      <c r="E442765" s="258"/>
      <c r="F442765" s="106"/>
      <c r="G442765" s="106"/>
      <c r="H442765" s="60"/>
      <c r="I442765" s="60"/>
      <c r="J442765" s="60"/>
      <c r="K442765" s="32"/>
      <c r="L442765" s="32"/>
      <c r="M442765" s="32"/>
      <c r="N442765" s="32"/>
      <c r="O442765" s="32"/>
      <c r="P442765" s="32"/>
      <c r="Q442765" s="32"/>
      <c r="R442765" s="32"/>
      <c r="S442765" s="32"/>
      <c r="T442765" s="60"/>
      <c r="U442765" s="60"/>
      <c r="V442765" s="60"/>
      <c r="W442765" s="60"/>
    </row>
    <row r="442766" spans="1:23" s="56" customFormat="1">
      <c r="A442766" s="60"/>
      <c r="B442766" s="60"/>
      <c r="D442766" s="60" t="s">
        <v>479</v>
      </c>
      <c r="E442766" s="258"/>
      <c r="F442766" s="106"/>
      <c r="G442766" s="106"/>
      <c r="H442766" s="60"/>
      <c r="I442766" s="60"/>
      <c r="J442766" s="60"/>
      <c r="K442766" s="32"/>
      <c r="L442766" s="32"/>
      <c r="M442766" s="32"/>
      <c r="N442766" s="32"/>
      <c r="O442766" s="32"/>
      <c r="P442766" s="32"/>
      <c r="Q442766" s="32"/>
      <c r="R442766" s="32"/>
      <c r="S442766" s="32"/>
      <c r="T442766" s="60"/>
      <c r="U442766" s="60"/>
      <c r="V442766" s="60"/>
      <c r="W442766" s="60"/>
    </row>
    <row r="442767" spans="1:23" s="56" customFormat="1">
      <c r="A442767" s="60"/>
      <c r="B442767" s="60"/>
      <c r="D442767" s="60" t="s">
        <v>480</v>
      </c>
      <c r="E442767" s="258"/>
      <c r="F442767" s="106"/>
      <c r="G442767" s="106"/>
      <c r="H442767" s="60"/>
      <c r="I442767" s="60"/>
      <c r="J442767" s="60"/>
      <c r="K442767" s="32"/>
      <c r="L442767" s="32"/>
      <c r="M442767" s="32"/>
      <c r="N442767" s="32"/>
      <c r="O442767" s="32"/>
      <c r="P442767" s="32"/>
      <c r="Q442767" s="32"/>
      <c r="R442767" s="32"/>
      <c r="S442767" s="32"/>
      <c r="T442767" s="60"/>
      <c r="U442767" s="60"/>
      <c r="V442767" s="60"/>
      <c r="W442767" s="60"/>
    </row>
    <row r="442768" spans="1:23" s="56" customFormat="1">
      <c r="A442768" s="60"/>
      <c r="B442768" s="60"/>
      <c r="D442768" s="60" t="s">
        <v>481</v>
      </c>
      <c r="E442768" s="258"/>
      <c r="F442768" s="106"/>
      <c r="G442768" s="106"/>
      <c r="H442768" s="60"/>
      <c r="I442768" s="60"/>
      <c r="J442768" s="60"/>
      <c r="K442768" s="32"/>
      <c r="L442768" s="32"/>
      <c r="M442768" s="32"/>
      <c r="N442768" s="32"/>
      <c r="O442768" s="32"/>
      <c r="P442768" s="32"/>
      <c r="Q442768" s="32"/>
      <c r="R442768" s="32"/>
      <c r="S442768" s="32"/>
      <c r="T442768" s="60"/>
      <c r="U442768" s="60"/>
      <c r="V442768" s="60"/>
      <c r="W442768" s="60"/>
    </row>
    <row r="442769" spans="1:23" s="56" customFormat="1">
      <c r="A442769" s="60"/>
      <c r="B442769" s="60"/>
      <c r="D442769" s="60" t="s">
        <v>482</v>
      </c>
      <c r="E442769" s="258"/>
      <c r="F442769" s="106"/>
      <c r="G442769" s="106"/>
      <c r="H442769" s="60"/>
      <c r="I442769" s="60"/>
      <c r="J442769" s="60"/>
      <c r="K442769" s="32"/>
      <c r="L442769" s="32"/>
      <c r="M442769" s="32"/>
      <c r="N442769" s="32"/>
      <c r="O442769" s="32"/>
      <c r="P442769" s="32"/>
      <c r="Q442769" s="32"/>
      <c r="R442769" s="32"/>
      <c r="S442769" s="32"/>
      <c r="T442769" s="60"/>
      <c r="U442769" s="60"/>
      <c r="V442769" s="60"/>
      <c r="W442769" s="60"/>
    </row>
    <row r="442770" spans="1:23" s="56" customFormat="1">
      <c r="A442770" s="60"/>
      <c r="B442770" s="60"/>
      <c r="D442770" s="60" t="s">
        <v>483</v>
      </c>
      <c r="E442770" s="258"/>
      <c r="F442770" s="106"/>
      <c r="G442770" s="106"/>
      <c r="H442770" s="60"/>
      <c r="I442770" s="60"/>
      <c r="J442770" s="60"/>
      <c r="K442770" s="32"/>
      <c r="L442770" s="32"/>
      <c r="M442770" s="32"/>
      <c r="N442770" s="32"/>
      <c r="O442770" s="32"/>
      <c r="P442770" s="32"/>
      <c r="Q442770" s="32"/>
      <c r="R442770" s="32"/>
      <c r="S442770" s="32"/>
      <c r="T442770" s="60"/>
      <c r="U442770" s="60"/>
      <c r="V442770" s="60"/>
      <c r="W442770" s="60"/>
    </row>
    <row r="442771" spans="1:23" s="56" customFormat="1">
      <c r="A442771" s="60"/>
      <c r="B442771" s="60"/>
      <c r="D442771" s="60" t="s">
        <v>484</v>
      </c>
      <c r="E442771" s="258"/>
      <c r="F442771" s="106"/>
      <c r="G442771" s="106"/>
      <c r="H442771" s="60"/>
      <c r="I442771" s="60"/>
      <c r="J442771" s="60"/>
      <c r="K442771" s="32"/>
      <c r="L442771" s="32"/>
      <c r="M442771" s="32"/>
      <c r="N442771" s="32"/>
      <c r="O442771" s="32"/>
      <c r="P442771" s="32"/>
      <c r="Q442771" s="32"/>
      <c r="R442771" s="32"/>
      <c r="S442771" s="32"/>
      <c r="T442771" s="60"/>
      <c r="U442771" s="60"/>
      <c r="V442771" s="60"/>
      <c r="W442771" s="60"/>
    </row>
    <row r="442772" spans="1:23" s="56" customFormat="1">
      <c r="A442772" s="60"/>
      <c r="B442772" s="60"/>
      <c r="D442772" s="60" t="s">
        <v>485</v>
      </c>
      <c r="E442772" s="258"/>
      <c r="F442772" s="106"/>
      <c r="G442772" s="106"/>
      <c r="H442772" s="60"/>
      <c r="I442772" s="60"/>
      <c r="J442772" s="60"/>
      <c r="K442772" s="32"/>
      <c r="L442772" s="32"/>
      <c r="M442772" s="32"/>
      <c r="N442772" s="32"/>
      <c r="O442772" s="32"/>
      <c r="P442772" s="32"/>
      <c r="Q442772" s="32"/>
      <c r="R442772" s="32"/>
      <c r="S442772" s="32"/>
      <c r="T442772" s="60"/>
      <c r="U442772" s="60"/>
      <c r="V442772" s="60"/>
      <c r="W442772" s="60"/>
    </row>
    <row r="442773" spans="1:23" s="56" customFormat="1">
      <c r="A442773" s="60"/>
      <c r="B442773" s="60"/>
      <c r="D442773" s="60" t="s">
        <v>486</v>
      </c>
      <c r="E442773" s="258"/>
      <c r="F442773" s="106"/>
      <c r="G442773" s="106"/>
      <c r="H442773" s="60"/>
      <c r="I442773" s="60"/>
      <c r="J442773" s="60"/>
      <c r="K442773" s="32"/>
      <c r="L442773" s="32"/>
      <c r="M442773" s="32"/>
      <c r="N442773" s="32"/>
      <c r="O442773" s="32"/>
      <c r="P442773" s="32"/>
      <c r="Q442773" s="32"/>
      <c r="R442773" s="32"/>
      <c r="S442773" s="32"/>
      <c r="T442773" s="60"/>
      <c r="U442773" s="60"/>
      <c r="V442773" s="60"/>
      <c r="W442773" s="60"/>
    </row>
    <row r="442774" spans="1:23" s="56" customFormat="1">
      <c r="A442774" s="60"/>
      <c r="B442774" s="60"/>
      <c r="D442774" s="60" t="s">
        <v>487</v>
      </c>
      <c r="E442774" s="258"/>
      <c r="F442774" s="106"/>
      <c r="G442774" s="106"/>
      <c r="H442774" s="60"/>
      <c r="I442774" s="60"/>
      <c r="J442774" s="60"/>
      <c r="K442774" s="32"/>
      <c r="L442774" s="32"/>
      <c r="M442774" s="32"/>
      <c r="N442774" s="32"/>
      <c r="O442774" s="32"/>
      <c r="P442774" s="32"/>
      <c r="Q442774" s="32"/>
      <c r="R442774" s="32"/>
      <c r="S442774" s="32"/>
      <c r="T442774" s="60"/>
      <c r="U442774" s="60"/>
      <c r="V442774" s="60"/>
      <c r="W442774" s="60"/>
    </row>
    <row r="442775" spans="1:23" s="56" customFormat="1">
      <c r="A442775" s="60"/>
      <c r="B442775" s="60"/>
      <c r="D442775" s="60" t="s">
        <v>488</v>
      </c>
      <c r="E442775" s="258"/>
      <c r="F442775" s="106"/>
      <c r="G442775" s="106"/>
      <c r="H442775" s="60"/>
      <c r="I442775" s="60"/>
      <c r="J442775" s="60"/>
      <c r="K442775" s="32"/>
      <c r="L442775" s="32"/>
      <c r="M442775" s="32"/>
      <c r="N442775" s="32"/>
      <c r="O442775" s="32"/>
      <c r="P442775" s="32"/>
      <c r="Q442775" s="32"/>
      <c r="R442775" s="32"/>
      <c r="S442775" s="32"/>
      <c r="T442775" s="60"/>
      <c r="U442775" s="60"/>
      <c r="V442775" s="60"/>
      <c r="W442775" s="60"/>
    </row>
    <row r="442776" spans="1:23" s="56" customFormat="1">
      <c r="A442776" s="60"/>
      <c r="B442776" s="60"/>
      <c r="D442776" s="60" t="s">
        <v>489</v>
      </c>
      <c r="E442776" s="258"/>
      <c r="F442776" s="106"/>
      <c r="G442776" s="106"/>
      <c r="H442776" s="60"/>
      <c r="I442776" s="60"/>
      <c r="J442776" s="60"/>
      <c r="K442776" s="32"/>
      <c r="L442776" s="32"/>
      <c r="M442776" s="32"/>
      <c r="N442776" s="32"/>
      <c r="O442776" s="32"/>
      <c r="P442776" s="32"/>
      <c r="Q442776" s="32"/>
      <c r="R442776" s="32"/>
      <c r="S442776" s="32"/>
      <c r="T442776" s="60"/>
      <c r="U442776" s="60"/>
      <c r="V442776" s="60"/>
      <c r="W442776" s="60"/>
    </row>
    <row r="442777" spans="1:23" s="56" customFormat="1">
      <c r="A442777" s="60"/>
      <c r="B442777" s="60"/>
      <c r="D442777" s="60" t="s">
        <v>490</v>
      </c>
      <c r="E442777" s="258"/>
      <c r="F442777" s="106"/>
      <c r="G442777" s="106"/>
      <c r="H442777" s="60"/>
      <c r="I442777" s="60"/>
      <c r="J442777" s="60"/>
      <c r="K442777" s="32"/>
      <c r="L442777" s="32"/>
      <c r="M442777" s="32"/>
      <c r="N442777" s="32"/>
      <c r="O442777" s="32"/>
      <c r="P442777" s="32"/>
      <c r="Q442777" s="32"/>
      <c r="R442777" s="32"/>
      <c r="S442777" s="32"/>
      <c r="T442777" s="60"/>
      <c r="U442777" s="60"/>
      <c r="V442777" s="60"/>
      <c r="W442777" s="60"/>
    </row>
    <row r="442778" spans="1:23" s="56" customFormat="1">
      <c r="A442778" s="60"/>
      <c r="B442778" s="60"/>
      <c r="D442778" s="60" t="s">
        <v>491</v>
      </c>
      <c r="E442778" s="258"/>
      <c r="F442778" s="106"/>
      <c r="G442778" s="106"/>
      <c r="H442778" s="60"/>
      <c r="I442778" s="60"/>
      <c r="J442778" s="60"/>
      <c r="K442778" s="32"/>
      <c r="L442778" s="32"/>
      <c r="M442778" s="32"/>
      <c r="N442778" s="32"/>
      <c r="O442778" s="32"/>
      <c r="P442778" s="32"/>
      <c r="Q442778" s="32"/>
      <c r="R442778" s="32"/>
      <c r="S442778" s="32"/>
      <c r="T442778" s="60"/>
      <c r="U442778" s="60"/>
      <c r="V442778" s="60"/>
      <c r="W442778" s="60"/>
    </row>
    <row r="442779" spans="1:23" s="56" customFormat="1">
      <c r="A442779" s="60"/>
      <c r="B442779" s="60"/>
      <c r="D442779" s="60" t="s">
        <v>492</v>
      </c>
      <c r="E442779" s="258"/>
      <c r="F442779" s="106"/>
      <c r="G442779" s="106"/>
      <c r="H442779" s="60"/>
      <c r="I442779" s="60"/>
      <c r="J442779" s="60"/>
      <c r="K442779" s="32"/>
      <c r="L442779" s="32"/>
      <c r="M442779" s="32"/>
      <c r="N442779" s="32"/>
      <c r="O442779" s="32"/>
      <c r="P442779" s="32"/>
      <c r="Q442779" s="32"/>
      <c r="R442779" s="32"/>
      <c r="S442779" s="32"/>
      <c r="T442779" s="60"/>
      <c r="U442779" s="60"/>
      <c r="V442779" s="60"/>
      <c r="W442779" s="60"/>
    </row>
    <row r="442780" spans="1:23" s="56" customFormat="1">
      <c r="A442780" s="60"/>
      <c r="B442780" s="60"/>
      <c r="D442780" s="60" t="s">
        <v>493</v>
      </c>
      <c r="E442780" s="258"/>
      <c r="F442780" s="106"/>
      <c r="G442780" s="106"/>
      <c r="H442780" s="60"/>
      <c r="I442780" s="60"/>
      <c r="J442780" s="60"/>
      <c r="K442780" s="32"/>
      <c r="L442780" s="32"/>
      <c r="M442780" s="32"/>
      <c r="N442780" s="32"/>
      <c r="O442780" s="32"/>
      <c r="P442780" s="32"/>
      <c r="Q442780" s="32"/>
      <c r="R442780" s="32"/>
      <c r="S442780" s="32"/>
      <c r="T442780" s="60"/>
      <c r="U442780" s="60"/>
      <c r="V442780" s="60"/>
      <c r="W442780" s="60"/>
    </row>
    <row r="442781" spans="1:23" s="56" customFormat="1">
      <c r="A442781" s="60"/>
      <c r="B442781" s="60"/>
      <c r="D442781" s="60" t="s">
        <v>494</v>
      </c>
      <c r="E442781" s="258"/>
      <c r="F442781" s="106"/>
      <c r="G442781" s="106"/>
      <c r="H442781" s="60"/>
      <c r="I442781" s="60"/>
      <c r="J442781" s="60"/>
      <c r="K442781" s="32"/>
      <c r="L442781" s="32"/>
      <c r="M442781" s="32"/>
      <c r="N442781" s="32"/>
      <c r="O442781" s="32"/>
      <c r="P442781" s="32"/>
      <c r="Q442781" s="32"/>
      <c r="R442781" s="32"/>
      <c r="S442781" s="32"/>
      <c r="T442781" s="60"/>
      <c r="U442781" s="60"/>
      <c r="V442781" s="60"/>
      <c r="W442781" s="60"/>
    </row>
    <row r="442782" spans="1:23" s="56" customFormat="1">
      <c r="A442782" s="60"/>
      <c r="B442782" s="60"/>
      <c r="D442782" s="60" t="s">
        <v>495</v>
      </c>
      <c r="E442782" s="258"/>
      <c r="F442782" s="106"/>
      <c r="G442782" s="106"/>
      <c r="H442782" s="60"/>
      <c r="I442782" s="60"/>
      <c r="J442782" s="60"/>
      <c r="K442782" s="32"/>
      <c r="L442782" s="32"/>
      <c r="M442782" s="32"/>
      <c r="N442782" s="32"/>
      <c r="O442782" s="32"/>
      <c r="P442782" s="32"/>
      <c r="Q442782" s="32"/>
      <c r="R442782" s="32"/>
      <c r="S442782" s="32"/>
      <c r="T442782" s="60"/>
      <c r="U442782" s="60"/>
      <c r="V442782" s="60"/>
      <c r="W442782" s="60"/>
    </row>
    <row r="442783" spans="1:23" s="56" customFormat="1">
      <c r="A442783" s="60"/>
      <c r="B442783" s="60"/>
      <c r="D442783" s="60" t="s">
        <v>496</v>
      </c>
      <c r="E442783" s="258"/>
      <c r="F442783" s="106"/>
      <c r="G442783" s="106"/>
      <c r="H442783" s="60"/>
      <c r="I442783" s="60"/>
      <c r="J442783" s="60"/>
      <c r="K442783" s="32"/>
      <c r="L442783" s="32"/>
      <c r="M442783" s="32"/>
      <c r="N442783" s="32"/>
      <c r="O442783" s="32"/>
      <c r="P442783" s="32"/>
      <c r="Q442783" s="32"/>
      <c r="R442783" s="32"/>
      <c r="S442783" s="32"/>
      <c r="T442783" s="60"/>
      <c r="U442783" s="60"/>
      <c r="V442783" s="60"/>
      <c r="W442783" s="60"/>
    </row>
    <row r="442784" spans="1:23" s="56" customFormat="1">
      <c r="A442784" s="60"/>
      <c r="B442784" s="60"/>
      <c r="D442784" s="60" t="s">
        <v>497</v>
      </c>
      <c r="E442784" s="258"/>
      <c r="F442784" s="106"/>
      <c r="G442784" s="106"/>
      <c r="H442784" s="60"/>
      <c r="I442784" s="60"/>
      <c r="J442784" s="60"/>
      <c r="K442784" s="32"/>
      <c r="L442784" s="32"/>
      <c r="M442784" s="32"/>
      <c r="N442784" s="32"/>
      <c r="O442784" s="32"/>
      <c r="P442784" s="32"/>
      <c r="Q442784" s="32"/>
      <c r="R442784" s="32"/>
      <c r="S442784" s="32"/>
      <c r="T442784" s="60"/>
      <c r="U442784" s="60"/>
      <c r="V442784" s="60"/>
      <c r="W442784" s="60"/>
    </row>
    <row r="442785" spans="1:23" s="56" customFormat="1">
      <c r="A442785" s="60"/>
      <c r="B442785" s="60"/>
      <c r="D442785" s="60" t="s">
        <v>498</v>
      </c>
      <c r="E442785" s="258"/>
      <c r="F442785" s="106"/>
      <c r="G442785" s="106"/>
      <c r="H442785" s="60"/>
      <c r="I442785" s="60"/>
      <c r="J442785" s="60"/>
      <c r="K442785" s="32"/>
      <c r="L442785" s="32"/>
      <c r="M442785" s="32"/>
      <c r="N442785" s="32"/>
      <c r="O442785" s="32"/>
      <c r="P442785" s="32"/>
      <c r="Q442785" s="32"/>
      <c r="R442785" s="32"/>
      <c r="S442785" s="32"/>
      <c r="T442785" s="60"/>
      <c r="U442785" s="60"/>
      <c r="V442785" s="60"/>
      <c r="W442785" s="60"/>
    </row>
    <row r="442786" spans="1:23" s="56" customFormat="1">
      <c r="A442786" s="60"/>
      <c r="B442786" s="60"/>
      <c r="D442786" s="60" t="s">
        <v>499</v>
      </c>
      <c r="E442786" s="258"/>
      <c r="F442786" s="106"/>
      <c r="G442786" s="106"/>
      <c r="H442786" s="60"/>
      <c r="I442786" s="60"/>
      <c r="J442786" s="60"/>
      <c r="K442786" s="32"/>
      <c r="L442786" s="32"/>
      <c r="M442786" s="32"/>
      <c r="N442786" s="32"/>
      <c r="O442786" s="32"/>
      <c r="P442786" s="32"/>
      <c r="Q442786" s="32"/>
      <c r="R442786" s="32"/>
      <c r="S442786" s="32"/>
      <c r="T442786" s="60"/>
      <c r="U442786" s="60"/>
      <c r="V442786" s="60"/>
      <c r="W442786" s="60"/>
    </row>
    <row r="442787" spans="1:23" s="56" customFormat="1">
      <c r="A442787" s="60"/>
      <c r="B442787" s="60"/>
      <c r="D442787" s="60" t="s">
        <v>500</v>
      </c>
      <c r="E442787" s="258"/>
      <c r="F442787" s="106"/>
      <c r="G442787" s="106"/>
      <c r="H442787" s="60"/>
      <c r="I442787" s="60"/>
      <c r="J442787" s="60"/>
      <c r="K442787" s="32"/>
      <c r="L442787" s="32"/>
      <c r="M442787" s="32"/>
      <c r="N442787" s="32"/>
      <c r="O442787" s="32"/>
      <c r="P442787" s="32"/>
      <c r="Q442787" s="32"/>
      <c r="R442787" s="32"/>
      <c r="S442787" s="32"/>
      <c r="T442787" s="60"/>
      <c r="U442787" s="60"/>
      <c r="V442787" s="60"/>
      <c r="W442787" s="60"/>
    </row>
    <row r="442788" spans="1:23" s="56" customFormat="1">
      <c r="A442788" s="60"/>
      <c r="B442788" s="60"/>
      <c r="D442788" s="60" t="s">
        <v>501</v>
      </c>
      <c r="E442788" s="258"/>
      <c r="F442788" s="106"/>
      <c r="G442788" s="106"/>
      <c r="H442788" s="60"/>
      <c r="I442788" s="60"/>
      <c r="J442788" s="60"/>
      <c r="K442788" s="32"/>
      <c r="L442788" s="32"/>
      <c r="M442788" s="32"/>
      <c r="N442788" s="32"/>
      <c r="O442788" s="32"/>
      <c r="P442788" s="32"/>
      <c r="Q442788" s="32"/>
      <c r="R442788" s="32"/>
      <c r="S442788" s="32"/>
      <c r="T442788" s="60"/>
      <c r="U442788" s="60"/>
      <c r="V442788" s="60"/>
      <c r="W442788" s="60"/>
    </row>
    <row r="442789" spans="1:23" s="56" customFormat="1">
      <c r="A442789" s="60"/>
      <c r="B442789" s="60"/>
      <c r="D442789" s="60" t="s">
        <v>502</v>
      </c>
      <c r="E442789" s="258"/>
      <c r="F442789" s="106"/>
      <c r="G442789" s="106"/>
      <c r="H442789" s="60"/>
      <c r="I442789" s="60"/>
      <c r="J442789" s="60"/>
      <c r="K442789" s="32"/>
      <c r="L442789" s="32"/>
      <c r="M442789" s="32"/>
      <c r="N442789" s="32"/>
      <c r="O442789" s="32"/>
      <c r="P442789" s="32"/>
      <c r="Q442789" s="32"/>
      <c r="R442789" s="32"/>
      <c r="S442789" s="32"/>
      <c r="T442789" s="60"/>
      <c r="U442789" s="60"/>
      <c r="V442789" s="60"/>
      <c r="W442789" s="60"/>
    </row>
    <row r="442790" spans="1:23" s="56" customFormat="1">
      <c r="A442790" s="60"/>
      <c r="B442790" s="60"/>
      <c r="D442790" s="60" t="s">
        <v>503</v>
      </c>
      <c r="E442790" s="258"/>
      <c r="F442790" s="106"/>
      <c r="G442790" s="106"/>
      <c r="H442790" s="60"/>
      <c r="I442790" s="60"/>
      <c r="J442790" s="60"/>
      <c r="K442790" s="32"/>
      <c r="L442790" s="32"/>
      <c r="M442790" s="32"/>
      <c r="N442790" s="32"/>
      <c r="O442790" s="32"/>
      <c r="P442790" s="32"/>
      <c r="Q442790" s="32"/>
      <c r="R442790" s="32"/>
      <c r="S442790" s="32"/>
      <c r="T442790" s="60"/>
      <c r="U442790" s="60"/>
      <c r="V442790" s="60"/>
      <c r="W442790" s="60"/>
    </row>
    <row r="442791" spans="1:23" s="56" customFormat="1">
      <c r="A442791" s="60"/>
      <c r="B442791" s="60"/>
      <c r="D442791" s="60" t="s">
        <v>504</v>
      </c>
      <c r="E442791" s="258"/>
      <c r="F442791" s="106"/>
      <c r="G442791" s="106"/>
      <c r="H442791" s="60"/>
      <c r="I442791" s="60"/>
      <c r="J442791" s="60"/>
      <c r="K442791" s="32"/>
      <c r="L442791" s="32"/>
      <c r="M442791" s="32"/>
      <c r="N442791" s="32"/>
      <c r="O442791" s="32"/>
      <c r="P442791" s="32"/>
      <c r="Q442791" s="32"/>
      <c r="R442791" s="32"/>
      <c r="S442791" s="32"/>
      <c r="T442791" s="60"/>
      <c r="U442791" s="60"/>
      <c r="V442791" s="60"/>
      <c r="W442791" s="60"/>
    </row>
    <row r="442792" spans="1:23" s="56" customFormat="1">
      <c r="A442792" s="60"/>
      <c r="B442792" s="60"/>
      <c r="D442792" s="60" t="s">
        <v>505</v>
      </c>
      <c r="E442792" s="258"/>
      <c r="F442792" s="106"/>
      <c r="G442792" s="106"/>
      <c r="H442792" s="60"/>
      <c r="I442792" s="60"/>
      <c r="J442792" s="60"/>
      <c r="K442792" s="32"/>
      <c r="L442792" s="32"/>
      <c r="M442792" s="32"/>
      <c r="N442792" s="32"/>
      <c r="O442792" s="32"/>
      <c r="P442792" s="32"/>
      <c r="Q442792" s="32"/>
      <c r="R442792" s="32"/>
      <c r="S442792" s="32"/>
      <c r="T442792" s="60"/>
      <c r="U442792" s="60"/>
      <c r="V442792" s="60"/>
      <c r="W442792" s="60"/>
    </row>
    <row r="442793" spans="1:23" s="56" customFormat="1">
      <c r="A442793" s="60"/>
      <c r="B442793" s="60"/>
      <c r="D442793" s="60" t="s">
        <v>506</v>
      </c>
      <c r="E442793" s="258"/>
      <c r="F442793" s="106"/>
      <c r="G442793" s="106"/>
      <c r="H442793" s="60"/>
      <c r="I442793" s="60"/>
      <c r="J442793" s="60"/>
      <c r="K442793" s="32"/>
      <c r="L442793" s="32"/>
      <c r="M442793" s="32"/>
      <c r="N442793" s="32"/>
      <c r="O442793" s="32"/>
      <c r="P442793" s="32"/>
      <c r="Q442793" s="32"/>
      <c r="R442793" s="32"/>
      <c r="S442793" s="32"/>
      <c r="T442793" s="60"/>
      <c r="U442793" s="60"/>
      <c r="V442793" s="60"/>
      <c r="W442793" s="60"/>
    </row>
    <row r="442794" spans="1:23" s="56" customFormat="1">
      <c r="A442794" s="60"/>
      <c r="B442794" s="60"/>
      <c r="D442794" s="60" t="s">
        <v>507</v>
      </c>
      <c r="E442794" s="258"/>
      <c r="F442794" s="106"/>
      <c r="G442794" s="106"/>
      <c r="H442794" s="60"/>
      <c r="I442794" s="60"/>
      <c r="J442794" s="60"/>
      <c r="K442794" s="32"/>
      <c r="L442794" s="32"/>
      <c r="M442794" s="32"/>
      <c r="N442794" s="32"/>
      <c r="O442794" s="32"/>
      <c r="P442794" s="32"/>
      <c r="Q442794" s="32"/>
      <c r="R442794" s="32"/>
      <c r="S442794" s="32"/>
      <c r="T442794" s="60"/>
      <c r="U442794" s="60"/>
      <c r="V442794" s="60"/>
      <c r="W442794" s="60"/>
    </row>
    <row r="442795" spans="1:23" s="56" customFormat="1">
      <c r="A442795" s="60"/>
      <c r="B442795" s="60"/>
      <c r="D442795" s="60" t="s">
        <v>508</v>
      </c>
      <c r="E442795" s="258"/>
      <c r="F442795" s="106"/>
      <c r="G442795" s="106"/>
      <c r="H442795" s="60"/>
      <c r="I442795" s="60"/>
      <c r="J442795" s="60"/>
      <c r="K442795" s="32"/>
      <c r="L442795" s="32"/>
      <c r="M442795" s="32"/>
      <c r="N442795" s="32"/>
      <c r="O442795" s="32"/>
      <c r="P442795" s="32"/>
      <c r="Q442795" s="32"/>
      <c r="R442795" s="32"/>
      <c r="S442795" s="32"/>
      <c r="T442795" s="60"/>
      <c r="U442795" s="60"/>
      <c r="V442795" s="60"/>
      <c r="W442795" s="60"/>
    </row>
    <row r="442796" spans="1:23" s="56" customFormat="1">
      <c r="A442796" s="60"/>
      <c r="B442796" s="60"/>
      <c r="D442796" s="60" t="s">
        <v>509</v>
      </c>
      <c r="E442796" s="258"/>
      <c r="F442796" s="106"/>
      <c r="G442796" s="106"/>
      <c r="H442796" s="60"/>
      <c r="I442796" s="60"/>
      <c r="J442796" s="60"/>
      <c r="K442796" s="32"/>
      <c r="L442796" s="32"/>
      <c r="M442796" s="32"/>
      <c r="N442796" s="32"/>
      <c r="O442796" s="32"/>
      <c r="P442796" s="32"/>
      <c r="Q442796" s="32"/>
      <c r="R442796" s="32"/>
      <c r="S442796" s="32"/>
      <c r="T442796" s="60"/>
      <c r="U442796" s="60"/>
      <c r="V442796" s="60"/>
      <c r="W442796" s="60"/>
    </row>
    <row r="442797" spans="1:23" s="56" customFormat="1">
      <c r="A442797" s="60"/>
      <c r="B442797" s="60"/>
      <c r="D442797" s="60" t="s">
        <v>510</v>
      </c>
      <c r="E442797" s="258"/>
      <c r="F442797" s="106"/>
      <c r="G442797" s="106"/>
      <c r="H442797" s="60"/>
      <c r="I442797" s="60"/>
      <c r="J442797" s="60"/>
      <c r="K442797" s="32"/>
      <c r="L442797" s="32"/>
      <c r="M442797" s="32"/>
      <c r="N442797" s="32"/>
      <c r="O442797" s="32"/>
      <c r="P442797" s="32"/>
      <c r="Q442797" s="32"/>
      <c r="R442797" s="32"/>
      <c r="S442797" s="32"/>
      <c r="T442797" s="60"/>
      <c r="U442797" s="60"/>
      <c r="V442797" s="60"/>
      <c r="W442797" s="60"/>
    </row>
    <row r="442798" spans="1:23" s="56" customFormat="1">
      <c r="A442798" s="60"/>
      <c r="B442798" s="60"/>
      <c r="D442798" s="60" t="s">
        <v>511</v>
      </c>
      <c r="E442798" s="258"/>
      <c r="F442798" s="106"/>
      <c r="G442798" s="106"/>
      <c r="H442798" s="60"/>
      <c r="I442798" s="60"/>
      <c r="J442798" s="60"/>
      <c r="K442798" s="32"/>
      <c r="L442798" s="32"/>
      <c r="M442798" s="32"/>
      <c r="N442798" s="32"/>
      <c r="O442798" s="32"/>
      <c r="P442798" s="32"/>
      <c r="Q442798" s="32"/>
      <c r="R442798" s="32"/>
      <c r="S442798" s="32"/>
      <c r="T442798" s="60"/>
      <c r="U442798" s="60"/>
      <c r="V442798" s="60"/>
      <c r="W442798" s="60"/>
    </row>
    <row r="442799" spans="1:23" s="56" customFormat="1">
      <c r="A442799" s="60"/>
      <c r="B442799" s="60"/>
      <c r="D442799" s="60" t="s">
        <v>512</v>
      </c>
      <c r="E442799" s="258"/>
      <c r="F442799" s="106"/>
      <c r="G442799" s="106"/>
      <c r="H442799" s="60"/>
      <c r="I442799" s="60"/>
      <c r="J442799" s="60"/>
      <c r="K442799" s="32"/>
      <c r="L442799" s="32"/>
      <c r="M442799" s="32"/>
      <c r="N442799" s="32"/>
      <c r="O442799" s="32"/>
      <c r="P442799" s="32"/>
      <c r="Q442799" s="32"/>
      <c r="R442799" s="32"/>
      <c r="S442799" s="32"/>
      <c r="T442799" s="60"/>
      <c r="U442799" s="60"/>
      <c r="V442799" s="60"/>
      <c r="W442799" s="60"/>
    </row>
    <row r="442800" spans="1:23" s="56" customFormat="1">
      <c r="A442800" s="60"/>
      <c r="B442800" s="60"/>
      <c r="D442800" s="60" t="s">
        <v>513</v>
      </c>
      <c r="E442800" s="258"/>
      <c r="F442800" s="106"/>
      <c r="G442800" s="106"/>
      <c r="H442800" s="60"/>
      <c r="I442800" s="60"/>
      <c r="J442800" s="60"/>
      <c r="K442800" s="32"/>
      <c r="L442800" s="32"/>
      <c r="M442800" s="32"/>
      <c r="N442800" s="32"/>
      <c r="O442800" s="32"/>
      <c r="P442800" s="32"/>
      <c r="Q442800" s="32"/>
      <c r="R442800" s="32"/>
      <c r="S442800" s="32"/>
      <c r="T442800" s="60"/>
      <c r="U442800" s="60"/>
      <c r="V442800" s="60"/>
      <c r="W442800" s="60"/>
    </row>
    <row r="442801" spans="1:23" s="56" customFormat="1">
      <c r="A442801" s="60"/>
      <c r="B442801" s="60"/>
      <c r="D442801" s="60" t="s">
        <v>514</v>
      </c>
      <c r="E442801" s="258"/>
      <c r="F442801" s="106"/>
      <c r="G442801" s="106"/>
      <c r="H442801" s="60"/>
      <c r="I442801" s="60"/>
      <c r="J442801" s="60"/>
      <c r="K442801" s="32"/>
      <c r="L442801" s="32"/>
      <c r="M442801" s="32"/>
      <c r="N442801" s="32"/>
      <c r="O442801" s="32"/>
      <c r="P442801" s="32"/>
      <c r="Q442801" s="32"/>
      <c r="R442801" s="32"/>
      <c r="S442801" s="32"/>
      <c r="T442801" s="60"/>
      <c r="U442801" s="60"/>
      <c r="V442801" s="60"/>
      <c r="W442801" s="60"/>
    </row>
    <row r="442802" spans="1:23" s="56" customFormat="1">
      <c r="A442802" s="60"/>
      <c r="B442802" s="60"/>
      <c r="D442802" s="60" t="s">
        <v>515</v>
      </c>
      <c r="E442802" s="258"/>
      <c r="F442802" s="106"/>
      <c r="G442802" s="106"/>
      <c r="H442802" s="60"/>
      <c r="I442802" s="60"/>
      <c r="J442802" s="60"/>
      <c r="K442802" s="32"/>
      <c r="L442802" s="32"/>
      <c r="M442802" s="32"/>
      <c r="N442802" s="32"/>
      <c r="O442802" s="32"/>
      <c r="P442802" s="32"/>
      <c r="Q442802" s="32"/>
      <c r="R442802" s="32"/>
      <c r="S442802" s="32"/>
      <c r="T442802" s="60"/>
      <c r="U442802" s="60"/>
      <c r="V442802" s="60"/>
      <c r="W442802" s="60"/>
    </row>
    <row r="442803" spans="1:23" s="56" customFormat="1">
      <c r="A442803" s="60"/>
      <c r="B442803" s="60"/>
      <c r="D442803" s="60" t="s">
        <v>516</v>
      </c>
      <c r="E442803" s="258"/>
      <c r="F442803" s="106"/>
      <c r="G442803" s="106"/>
      <c r="H442803" s="60"/>
      <c r="I442803" s="60"/>
      <c r="J442803" s="60"/>
      <c r="K442803" s="32"/>
      <c r="L442803" s="32"/>
      <c r="M442803" s="32"/>
      <c r="N442803" s="32"/>
      <c r="O442803" s="32"/>
      <c r="P442803" s="32"/>
      <c r="Q442803" s="32"/>
      <c r="R442803" s="32"/>
      <c r="S442803" s="32"/>
      <c r="T442803" s="60"/>
      <c r="U442803" s="60"/>
      <c r="V442803" s="60"/>
      <c r="W442803" s="60"/>
    </row>
    <row r="442804" spans="1:23" s="56" customFormat="1">
      <c r="A442804" s="60"/>
      <c r="B442804" s="60"/>
      <c r="D442804" s="60" t="s">
        <v>517</v>
      </c>
      <c r="E442804" s="258"/>
      <c r="F442804" s="106"/>
      <c r="G442804" s="106"/>
      <c r="H442804" s="60"/>
      <c r="I442804" s="60"/>
      <c r="J442804" s="60"/>
      <c r="K442804" s="32"/>
      <c r="L442804" s="32"/>
      <c r="M442804" s="32"/>
      <c r="N442804" s="32"/>
      <c r="O442804" s="32"/>
      <c r="P442804" s="32"/>
      <c r="Q442804" s="32"/>
      <c r="R442804" s="32"/>
      <c r="S442804" s="32"/>
      <c r="T442804" s="60"/>
      <c r="U442804" s="60"/>
      <c r="V442804" s="60"/>
      <c r="W442804" s="60"/>
    </row>
    <row r="442805" spans="1:23" s="56" customFormat="1">
      <c r="A442805" s="60"/>
      <c r="B442805" s="60"/>
      <c r="D442805" s="60" t="s">
        <v>518</v>
      </c>
      <c r="E442805" s="258"/>
      <c r="F442805" s="106"/>
      <c r="G442805" s="106"/>
      <c r="H442805" s="60"/>
      <c r="I442805" s="60"/>
      <c r="J442805" s="60"/>
      <c r="K442805" s="32"/>
      <c r="L442805" s="32"/>
      <c r="M442805" s="32"/>
      <c r="N442805" s="32"/>
      <c r="O442805" s="32"/>
      <c r="P442805" s="32"/>
      <c r="Q442805" s="32"/>
      <c r="R442805" s="32"/>
      <c r="S442805" s="32"/>
      <c r="T442805" s="60"/>
      <c r="U442805" s="60"/>
      <c r="V442805" s="60"/>
      <c r="W442805" s="60"/>
    </row>
    <row r="442806" spans="1:23" s="56" customFormat="1">
      <c r="A442806" s="60"/>
      <c r="B442806" s="60"/>
      <c r="D442806" s="60" t="s">
        <v>519</v>
      </c>
      <c r="E442806" s="258"/>
      <c r="F442806" s="106"/>
      <c r="G442806" s="106"/>
      <c r="H442806" s="60"/>
      <c r="I442806" s="60"/>
      <c r="J442806" s="60"/>
      <c r="K442806" s="32"/>
      <c r="L442806" s="32"/>
      <c r="M442806" s="32"/>
      <c r="N442806" s="32"/>
      <c r="O442806" s="32"/>
      <c r="P442806" s="32"/>
      <c r="Q442806" s="32"/>
      <c r="R442806" s="32"/>
      <c r="S442806" s="32"/>
      <c r="T442806" s="60"/>
      <c r="U442806" s="60"/>
      <c r="V442806" s="60"/>
      <c r="W442806" s="60"/>
    </row>
    <row r="442807" spans="1:23" s="56" customFormat="1">
      <c r="A442807" s="60"/>
      <c r="B442807" s="60"/>
      <c r="D442807" s="60" t="s">
        <v>520</v>
      </c>
      <c r="E442807" s="258"/>
      <c r="F442807" s="106"/>
      <c r="G442807" s="106"/>
      <c r="H442807" s="60"/>
      <c r="I442807" s="60"/>
      <c r="J442807" s="60"/>
      <c r="K442807" s="32"/>
      <c r="L442807" s="32"/>
      <c r="M442807" s="32"/>
      <c r="N442807" s="32"/>
      <c r="O442807" s="32"/>
      <c r="P442807" s="32"/>
      <c r="Q442807" s="32"/>
      <c r="R442807" s="32"/>
      <c r="S442807" s="32"/>
      <c r="T442807" s="60"/>
      <c r="U442807" s="60"/>
      <c r="V442807" s="60"/>
      <c r="W442807" s="60"/>
    </row>
    <row r="442808" spans="1:23" s="56" customFormat="1">
      <c r="A442808" s="60"/>
      <c r="B442808" s="60"/>
      <c r="D442808" s="60" t="s">
        <v>521</v>
      </c>
      <c r="E442808" s="258"/>
      <c r="F442808" s="106"/>
      <c r="G442808" s="106"/>
      <c r="H442808" s="60"/>
      <c r="I442808" s="60"/>
      <c r="J442808" s="60"/>
      <c r="K442808" s="32"/>
      <c r="L442808" s="32"/>
      <c r="M442808" s="32"/>
      <c r="N442808" s="32"/>
      <c r="O442808" s="32"/>
      <c r="P442808" s="32"/>
      <c r="Q442808" s="32"/>
      <c r="R442808" s="32"/>
      <c r="S442808" s="32"/>
      <c r="T442808" s="60"/>
      <c r="U442808" s="60"/>
      <c r="V442808" s="60"/>
      <c r="W442808" s="60"/>
    </row>
    <row r="442809" spans="1:23" s="56" customFormat="1">
      <c r="A442809" s="60"/>
      <c r="B442809" s="60"/>
      <c r="D442809" s="60" t="s">
        <v>522</v>
      </c>
      <c r="E442809" s="258"/>
      <c r="F442809" s="106"/>
      <c r="G442809" s="106"/>
      <c r="H442809" s="60"/>
      <c r="I442809" s="60"/>
      <c r="J442809" s="60"/>
      <c r="K442809" s="32"/>
      <c r="L442809" s="32"/>
      <c r="M442809" s="32"/>
      <c r="N442809" s="32"/>
      <c r="O442809" s="32"/>
      <c r="P442809" s="32"/>
      <c r="Q442809" s="32"/>
      <c r="R442809" s="32"/>
      <c r="S442809" s="32"/>
      <c r="T442809" s="60"/>
      <c r="U442809" s="60"/>
      <c r="V442809" s="60"/>
      <c r="W442809" s="60"/>
    </row>
    <row r="442810" spans="1:23" s="56" customFormat="1">
      <c r="A442810" s="60"/>
      <c r="B442810" s="60"/>
      <c r="D442810" s="60" t="s">
        <v>523</v>
      </c>
      <c r="E442810" s="258"/>
      <c r="F442810" s="106"/>
      <c r="G442810" s="106"/>
      <c r="H442810" s="60"/>
      <c r="I442810" s="60"/>
      <c r="J442810" s="60"/>
      <c r="K442810" s="32"/>
      <c r="L442810" s="32"/>
      <c r="M442810" s="32"/>
      <c r="N442810" s="32"/>
      <c r="O442810" s="32"/>
      <c r="P442810" s="32"/>
      <c r="Q442810" s="32"/>
      <c r="R442810" s="32"/>
      <c r="S442810" s="32"/>
      <c r="T442810" s="60"/>
      <c r="U442810" s="60"/>
      <c r="V442810" s="60"/>
      <c r="W442810" s="60"/>
    </row>
    <row r="442811" spans="1:23" s="56" customFormat="1">
      <c r="A442811" s="60"/>
      <c r="B442811" s="60"/>
      <c r="D442811" s="60" t="s">
        <v>524</v>
      </c>
      <c r="E442811" s="258"/>
      <c r="F442811" s="106"/>
      <c r="G442811" s="106"/>
      <c r="H442811" s="60"/>
      <c r="I442811" s="60"/>
      <c r="J442811" s="60"/>
      <c r="K442811" s="32"/>
      <c r="L442811" s="32"/>
      <c r="M442811" s="32"/>
      <c r="N442811" s="32"/>
      <c r="O442811" s="32"/>
      <c r="P442811" s="32"/>
      <c r="Q442811" s="32"/>
      <c r="R442811" s="32"/>
      <c r="S442811" s="32"/>
      <c r="T442811" s="60"/>
      <c r="U442811" s="60"/>
      <c r="V442811" s="60"/>
      <c r="W442811" s="60"/>
    </row>
    <row r="442812" spans="1:23" s="56" customFormat="1">
      <c r="A442812" s="60"/>
      <c r="B442812" s="60"/>
      <c r="D442812" s="60" t="s">
        <v>525</v>
      </c>
      <c r="E442812" s="258"/>
      <c r="F442812" s="106"/>
      <c r="G442812" s="106"/>
      <c r="H442812" s="60"/>
      <c r="I442812" s="60"/>
      <c r="J442812" s="60"/>
      <c r="K442812" s="32"/>
      <c r="L442812" s="32"/>
      <c r="M442812" s="32"/>
      <c r="N442812" s="32"/>
      <c r="O442812" s="32"/>
      <c r="P442812" s="32"/>
      <c r="Q442812" s="32"/>
      <c r="R442812" s="32"/>
      <c r="S442812" s="32"/>
      <c r="T442812" s="60"/>
      <c r="U442812" s="60"/>
      <c r="V442812" s="60"/>
      <c r="W442812" s="60"/>
    </row>
    <row r="442813" spans="1:23" s="56" customFormat="1">
      <c r="A442813" s="60"/>
      <c r="B442813" s="60"/>
      <c r="D442813" s="60" t="s">
        <v>526</v>
      </c>
      <c r="E442813" s="258"/>
      <c r="F442813" s="106"/>
      <c r="G442813" s="106"/>
      <c r="H442813" s="60"/>
      <c r="I442813" s="60"/>
      <c r="J442813" s="60"/>
      <c r="K442813" s="32"/>
      <c r="L442813" s="32"/>
      <c r="M442813" s="32"/>
      <c r="N442813" s="32"/>
      <c r="O442813" s="32"/>
      <c r="P442813" s="32"/>
      <c r="Q442813" s="32"/>
      <c r="R442813" s="32"/>
      <c r="S442813" s="32"/>
      <c r="T442813" s="60"/>
      <c r="U442813" s="60"/>
      <c r="V442813" s="60"/>
      <c r="W442813" s="60"/>
    </row>
    <row r="442814" spans="1:23" s="56" customFormat="1">
      <c r="A442814" s="60"/>
      <c r="B442814" s="60"/>
      <c r="D442814" s="60" t="s">
        <v>527</v>
      </c>
      <c r="E442814" s="258"/>
      <c r="F442814" s="106"/>
      <c r="G442814" s="106"/>
      <c r="H442814" s="60"/>
      <c r="I442814" s="60"/>
      <c r="J442814" s="60"/>
      <c r="K442814" s="32"/>
      <c r="L442814" s="32"/>
      <c r="M442814" s="32"/>
      <c r="N442814" s="32"/>
      <c r="O442814" s="32"/>
      <c r="P442814" s="32"/>
      <c r="Q442814" s="32"/>
      <c r="R442814" s="32"/>
      <c r="S442814" s="32"/>
      <c r="T442814" s="60"/>
      <c r="U442814" s="60"/>
      <c r="V442814" s="60"/>
      <c r="W442814" s="60"/>
    </row>
    <row r="459112" spans="1:23" s="56" customFormat="1">
      <c r="A459112" s="60"/>
      <c r="B459112" s="60"/>
      <c r="D459112" s="60" t="s">
        <v>85</v>
      </c>
      <c r="E459112" s="258"/>
      <c r="F459112" s="106"/>
      <c r="G459112" s="106"/>
      <c r="H459112" s="60"/>
      <c r="I459112" s="60"/>
      <c r="J459112" s="60"/>
      <c r="K459112" s="32"/>
      <c r="L459112" s="32"/>
      <c r="M459112" s="32"/>
      <c r="N459112" s="32"/>
      <c r="O459112" s="32"/>
      <c r="P459112" s="32"/>
      <c r="Q459112" s="32"/>
      <c r="R459112" s="32"/>
      <c r="S459112" s="32"/>
      <c r="T459112" s="60"/>
      <c r="U459112" s="60"/>
      <c r="V459112" s="60"/>
      <c r="W459112" s="60"/>
    </row>
    <row r="459113" spans="1:23" s="56" customFormat="1">
      <c r="A459113" s="60"/>
      <c r="B459113" s="60"/>
      <c r="D459113" s="60" t="s">
        <v>88</v>
      </c>
      <c r="E459113" s="258"/>
      <c r="F459113" s="106"/>
      <c r="G459113" s="106"/>
      <c r="H459113" s="60"/>
      <c r="I459113" s="60"/>
      <c r="J459113" s="60"/>
      <c r="K459113" s="32"/>
      <c r="L459113" s="32"/>
      <c r="M459113" s="32"/>
      <c r="N459113" s="32"/>
      <c r="O459113" s="32"/>
      <c r="P459113" s="32"/>
      <c r="Q459113" s="32"/>
      <c r="R459113" s="32"/>
      <c r="S459113" s="32"/>
      <c r="T459113" s="60"/>
      <c r="U459113" s="60"/>
      <c r="V459113" s="60"/>
      <c r="W459113" s="60"/>
    </row>
    <row r="459114" spans="1:23" s="56" customFormat="1">
      <c r="A459114" s="60"/>
      <c r="B459114" s="60"/>
      <c r="D459114" s="60" t="s">
        <v>443</v>
      </c>
      <c r="E459114" s="258"/>
      <c r="F459114" s="106"/>
      <c r="G459114" s="106"/>
      <c r="H459114" s="60"/>
      <c r="I459114" s="60"/>
      <c r="J459114" s="60"/>
      <c r="K459114" s="32"/>
      <c r="L459114" s="32"/>
      <c r="M459114" s="32"/>
      <c r="N459114" s="32"/>
      <c r="O459114" s="32"/>
      <c r="P459114" s="32"/>
      <c r="Q459114" s="32"/>
      <c r="R459114" s="32"/>
      <c r="S459114" s="32"/>
      <c r="T459114" s="60"/>
      <c r="U459114" s="60"/>
      <c r="V459114" s="60"/>
      <c r="W459114" s="60"/>
    </row>
    <row r="459115" spans="1:23" s="56" customFormat="1">
      <c r="A459115" s="60"/>
      <c r="B459115" s="60"/>
      <c r="D459115" s="60" t="s">
        <v>444</v>
      </c>
      <c r="E459115" s="258"/>
      <c r="F459115" s="106"/>
      <c r="G459115" s="106"/>
      <c r="H459115" s="60"/>
      <c r="I459115" s="60"/>
      <c r="J459115" s="60"/>
      <c r="K459115" s="32"/>
      <c r="L459115" s="32"/>
      <c r="M459115" s="32"/>
      <c r="N459115" s="32"/>
      <c r="O459115" s="32"/>
      <c r="P459115" s="32"/>
      <c r="Q459115" s="32"/>
      <c r="R459115" s="32"/>
      <c r="S459115" s="32"/>
      <c r="T459115" s="60"/>
      <c r="U459115" s="60"/>
      <c r="V459115" s="60"/>
      <c r="W459115" s="60"/>
    </row>
    <row r="459116" spans="1:23" s="56" customFormat="1">
      <c r="A459116" s="60"/>
      <c r="B459116" s="60"/>
      <c r="D459116" s="60" t="s">
        <v>445</v>
      </c>
      <c r="E459116" s="258"/>
      <c r="F459116" s="106"/>
      <c r="G459116" s="106"/>
      <c r="H459116" s="60"/>
      <c r="I459116" s="60"/>
      <c r="J459116" s="60"/>
      <c r="K459116" s="32"/>
      <c r="L459116" s="32"/>
      <c r="M459116" s="32"/>
      <c r="N459116" s="32"/>
      <c r="O459116" s="32"/>
      <c r="P459116" s="32"/>
      <c r="Q459116" s="32"/>
      <c r="R459116" s="32"/>
      <c r="S459116" s="32"/>
      <c r="T459116" s="60"/>
      <c r="U459116" s="60"/>
      <c r="V459116" s="60"/>
      <c r="W459116" s="60"/>
    </row>
    <row r="459117" spans="1:23" s="56" customFormat="1">
      <c r="A459117" s="60"/>
      <c r="B459117" s="60"/>
      <c r="D459117" s="60" t="s">
        <v>446</v>
      </c>
      <c r="E459117" s="258"/>
      <c r="F459117" s="106"/>
      <c r="G459117" s="106"/>
      <c r="H459117" s="60"/>
      <c r="I459117" s="60"/>
      <c r="J459117" s="60"/>
      <c r="K459117" s="32"/>
      <c r="L459117" s="32"/>
      <c r="M459117" s="32"/>
      <c r="N459117" s="32"/>
      <c r="O459117" s="32"/>
      <c r="P459117" s="32"/>
      <c r="Q459117" s="32"/>
      <c r="R459117" s="32"/>
      <c r="S459117" s="32"/>
      <c r="T459117" s="60"/>
      <c r="U459117" s="60"/>
      <c r="V459117" s="60"/>
      <c r="W459117" s="60"/>
    </row>
    <row r="459118" spans="1:23" s="56" customFormat="1">
      <c r="A459118" s="60"/>
      <c r="B459118" s="60"/>
      <c r="D459118" s="60" t="s">
        <v>447</v>
      </c>
      <c r="E459118" s="258"/>
      <c r="F459118" s="106"/>
      <c r="G459118" s="106"/>
      <c r="H459118" s="60"/>
      <c r="I459118" s="60"/>
      <c r="J459118" s="60"/>
      <c r="K459118" s="32"/>
      <c r="L459118" s="32"/>
      <c r="M459118" s="32"/>
      <c r="N459118" s="32"/>
      <c r="O459118" s="32"/>
      <c r="P459118" s="32"/>
      <c r="Q459118" s="32"/>
      <c r="R459118" s="32"/>
      <c r="S459118" s="32"/>
      <c r="T459118" s="60"/>
      <c r="U459118" s="60"/>
      <c r="V459118" s="60"/>
      <c r="W459118" s="60"/>
    </row>
    <row r="459119" spans="1:23" s="56" customFormat="1">
      <c r="A459119" s="60"/>
      <c r="B459119" s="60"/>
      <c r="D459119" s="60" t="s">
        <v>448</v>
      </c>
      <c r="E459119" s="258"/>
      <c r="F459119" s="106"/>
      <c r="G459119" s="106"/>
      <c r="H459119" s="60"/>
      <c r="I459119" s="60"/>
      <c r="J459119" s="60"/>
      <c r="K459119" s="32"/>
      <c r="L459119" s="32"/>
      <c r="M459119" s="32"/>
      <c r="N459119" s="32"/>
      <c r="O459119" s="32"/>
      <c r="P459119" s="32"/>
      <c r="Q459119" s="32"/>
      <c r="R459119" s="32"/>
      <c r="S459119" s="32"/>
      <c r="T459119" s="60"/>
      <c r="U459119" s="60"/>
      <c r="V459119" s="60"/>
      <c r="W459119" s="60"/>
    </row>
    <row r="459120" spans="1:23" s="56" customFormat="1">
      <c r="A459120" s="60"/>
      <c r="B459120" s="60"/>
      <c r="D459120" s="60" t="s">
        <v>449</v>
      </c>
      <c r="E459120" s="258"/>
      <c r="F459120" s="106"/>
      <c r="G459120" s="106"/>
      <c r="H459120" s="60"/>
      <c r="I459120" s="60"/>
      <c r="J459120" s="60"/>
      <c r="K459120" s="32"/>
      <c r="L459120" s="32"/>
      <c r="M459120" s="32"/>
      <c r="N459120" s="32"/>
      <c r="O459120" s="32"/>
      <c r="P459120" s="32"/>
      <c r="Q459120" s="32"/>
      <c r="R459120" s="32"/>
      <c r="S459120" s="32"/>
      <c r="T459120" s="60"/>
      <c r="U459120" s="60"/>
      <c r="V459120" s="60"/>
      <c r="W459120" s="60"/>
    </row>
    <row r="459121" spans="1:23" s="56" customFormat="1">
      <c r="A459121" s="60"/>
      <c r="B459121" s="60"/>
      <c r="D459121" s="60" t="s">
        <v>450</v>
      </c>
      <c r="E459121" s="258"/>
      <c r="F459121" s="106"/>
      <c r="G459121" s="106"/>
      <c r="H459121" s="60"/>
      <c r="I459121" s="60"/>
      <c r="J459121" s="60"/>
      <c r="K459121" s="32"/>
      <c r="L459121" s="32"/>
      <c r="M459121" s="32"/>
      <c r="N459121" s="32"/>
      <c r="O459121" s="32"/>
      <c r="P459121" s="32"/>
      <c r="Q459121" s="32"/>
      <c r="R459121" s="32"/>
      <c r="S459121" s="32"/>
      <c r="T459121" s="60"/>
      <c r="U459121" s="60"/>
      <c r="V459121" s="60"/>
      <c r="W459121" s="60"/>
    </row>
    <row r="459122" spans="1:23" s="56" customFormat="1">
      <c r="A459122" s="60"/>
      <c r="B459122" s="60"/>
      <c r="D459122" s="60" t="s">
        <v>451</v>
      </c>
      <c r="E459122" s="258"/>
      <c r="F459122" s="106"/>
      <c r="G459122" s="106"/>
      <c r="H459122" s="60"/>
      <c r="I459122" s="60"/>
      <c r="J459122" s="60"/>
      <c r="K459122" s="32"/>
      <c r="L459122" s="32"/>
      <c r="M459122" s="32"/>
      <c r="N459122" s="32"/>
      <c r="O459122" s="32"/>
      <c r="P459122" s="32"/>
      <c r="Q459122" s="32"/>
      <c r="R459122" s="32"/>
      <c r="S459122" s="32"/>
      <c r="T459122" s="60"/>
      <c r="U459122" s="60"/>
      <c r="V459122" s="60"/>
      <c r="W459122" s="60"/>
    </row>
    <row r="459123" spans="1:23" s="56" customFormat="1">
      <c r="A459123" s="60"/>
      <c r="B459123" s="60"/>
      <c r="D459123" s="60" t="s">
        <v>452</v>
      </c>
      <c r="E459123" s="258"/>
      <c r="F459123" s="106"/>
      <c r="G459123" s="106"/>
      <c r="H459123" s="60"/>
      <c r="I459123" s="60"/>
      <c r="J459123" s="60"/>
      <c r="K459123" s="32"/>
      <c r="L459123" s="32"/>
      <c r="M459123" s="32"/>
      <c r="N459123" s="32"/>
      <c r="O459123" s="32"/>
      <c r="P459123" s="32"/>
      <c r="Q459123" s="32"/>
      <c r="R459123" s="32"/>
      <c r="S459123" s="32"/>
      <c r="T459123" s="60"/>
      <c r="U459123" s="60"/>
      <c r="V459123" s="60"/>
      <c r="W459123" s="60"/>
    </row>
    <row r="459124" spans="1:23" s="56" customFormat="1">
      <c r="A459124" s="60"/>
      <c r="B459124" s="60"/>
      <c r="D459124" s="60" t="s">
        <v>453</v>
      </c>
      <c r="E459124" s="258"/>
      <c r="F459124" s="106"/>
      <c r="G459124" s="106"/>
      <c r="H459124" s="60"/>
      <c r="I459124" s="60"/>
      <c r="J459124" s="60"/>
      <c r="K459124" s="32"/>
      <c r="L459124" s="32"/>
      <c r="M459124" s="32"/>
      <c r="N459124" s="32"/>
      <c r="O459124" s="32"/>
      <c r="P459124" s="32"/>
      <c r="Q459124" s="32"/>
      <c r="R459124" s="32"/>
      <c r="S459124" s="32"/>
      <c r="T459124" s="60"/>
      <c r="U459124" s="60"/>
      <c r="V459124" s="60"/>
      <c r="W459124" s="60"/>
    </row>
    <row r="459125" spans="1:23" s="56" customFormat="1">
      <c r="A459125" s="60"/>
      <c r="B459125" s="60"/>
      <c r="D459125" s="60" t="s">
        <v>454</v>
      </c>
      <c r="E459125" s="258"/>
      <c r="F459125" s="106"/>
      <c r="G459125" s="106"/>
      <c r="H459125" s="60"/>
      <c r="I459125" s="60"/>
      <c r="J459125" s="60"/>
      <c r="K459125" s="32"/>
      <c r="L459125" s="32"/>
      <c r="M459125" s="32"/>
      <c r="N459125" s="32"/>
      <c r="O459125" s="32"/>
      <c r="P459125" s="32"/>
      <c r="Q459125" s="32"/>
      <c r="R459125" s="32"/>
      <c r="S459125" s="32"/>
      <c r="T459125" s="60"/>
      <c r="U459125" s="60"/>
      <c r="V459125" s="60"/>
      <c r="W459125" s="60"/>
    </row>
    <row r="459126" spans="1:23" s="56" customFormat="1">
      <c r="A459126" s="60"/>
      <c r="B459126" s="60"/>
      <c r="D459126" s="60" t="s">
        <v>455</v>
      </c>
      <c r="E459126" s="258"/>
      <c r="F459126" s="106"/>
      <c r="G459126" s="106"/>
      <c r="H459126" s="60"/>
      <c r="I459126" s="60"/>
      <c r="J459126" s="60"/>
      <c r="K459126" s="32"/>
      <c r="L459126" s="32"/>
      <c r="M459126" s="32"/>
      <c r="N459126" s="32"/>
      <c r="O459126" s="32"/>
      <c r="P459126" s="32"/>
      <c r="Q459126" s="32"/>
      <c r="R459126" s="32"/>
      <c r="S459126" s="32"/>
      <c r="T459126" s="60"/>
      <c r="U459126" s="60"/>
      <c r="V459126" s="60"/>
      <c r="W459126" s="60"/>
    </row>
    <row r="459127" spans="1:23" s="56" customFormat="1">
      <c r="A459127" s="60"/>
      <c r="B459127" s="60"/>
      <c r="D459127" s="60" t="s">
        <v>456</v>
      </c>
      <c r="E459127" s="258"/>
      <c r="F459127" s="106"/>
      <c r="G459127" s="106"/>
      <c r="H459127" s="60"/>
      <c r="I459127" s="60"/>
      <c r="J459127" s="60"/>
      <c r="K459127" s="32"/>
      <c r="L459127" s="32"/>
      <c r="M459127" s="32"/>
      <c r="N459127" s="32"/>
      <c r="O459127" s="32"/>
      <c r="P459127" s="32"/>
      <c r="Q459127" s="32"/>
      <c r="R459127" s="32"/>
      <c r="S459127" s="32"/>
      <c r="T459127" s="60"/>
      <c r="U459127" s="60"/>
      <c r="V459127" s="60"/>
      <c r="W459127" s="60"/>
    </row>
    <row r="459128" spans="1:23" s="56" customFormat="1">
      <c r="A459128" s="60"/>
      <c r="B459128" s="60"/>
      <c r="D459128" s="60" t="s">
        <v>457</v>
      </c>
      <c r="E459128" s="258"/>
      <c r="F459128" s="106"/>
      <c r="G459128" s="106"/>
      <c r="H459128" s="60"/>
      <c r="I459128" s="60"/>
      <c r="J459128" s="60"/>
      <c r="K459128" s="32"/>
      <c r="L459128" s="32"/>
      <c r="M459128" s="32"/>
      <c r="N459128" s="32"/>
      <c r="O459128" s="32"/>
      <c r="P459128" s="32"/>
      <c r="Q459128" s="32"/>
      <c r="R459128" s="32"/>
      <c r="S459128" s="32"/>
      <c r="T459128" s="60"/>
      <c r="U459128" s="60"/>
      <c r="V459128" s="60"/>
      <c r="W459128" s="60"/>
    </row>
    <row r="459129" spans="1:23" s="56" customFormat="1">
      <c r="A459129" s="60"/>
      <c r="B459129" s="60"/>
      <c r="D459129" s="60" t="s">
        <v>458</v>
      </c>
      <c r="E459129" s="258"/>
      <c r="F459129" s="106"/>
      <c r="G459129" s="106"/>
      <c r="H459129" s="60"/>
      <c r="I459129" s="60"/>
      <c r="J459129" s="60"/>
      <c r="K459129" s="32"/>
      <c r="L459129" s="32"/>
      <c r="M459129" s="32"/>
      <c r="N459129" s="32"/>
      <c r="O459129" s="32"/>
      <c r="P459129" s="32"/>
      <c r="Q459129" s="32"/>
      <c r="R459129" s="32"/>
      <c r="S459129" s="32"/>
      <c r="T459129" s="60"/>
      <c r="U459129" s="60"/>
      <c r="V459129" s="60"/>
      <c r="W459129" s="60"/>
    </row>
    <row r="459130" spans="1:23" s="56" customFormat="1">
      <c r="A459130" s="60"/>
      <c r="B459130" s="60"/>
      <c r="D459130" s="60" t="s">
        <v>459</v>
      </c>
      <c r="E459130" s="258"/>
      <c r="F459130" s="106"/>
      <c r="G459130" s="106"/>
      <c r="H459130" s="60"/>
      <c r="I459130" s="60"/>
      <c r="J459130" s="60"/>
      <c r="K459130" s="32"/>
      <c r="L459130" s="32"/>
      <c r="M459130" s="32"/>
      <c r="N459130" s="32"/>
      <c r="O459130" s="32"/>
      <c r="P459130" s="32"/>
      <c r="Q459130" s="32"/>
      <c r="R459130" s="32"/>
      <c r="S459130" s="32"/>
      <c r="T459130" s="60"/>
      <c r="U459130" s="60"/>
      <c r="V459130" s="60"/>
      <c r="W459130" s="60"/>
    </row>
    <row r="459131" spans="1:23" s="56" customFormat="1">
      <c r="A459131" s="60"/>
      <c r="B459131" s="60"/>
      <c r="D459131" s="60" t="s">
        <v>460</v>
      </c>
      <c r="E459131" s="258"/>
      <c r="F459131" s="106"/>
      <c r="G459131" s="106"/>
      <c r="H459131" s="60"/>
      <c r="I459131" s="60"/>
      <c r="J459131" s="60"/>
      <c r="K459131" s="32"/>
      <c r="L459131" s="32"/>
      <c r="M459131" s="32"/>
      <c r="N459131" s="32"/>
      <c r="O459131" s="32"/>
      <c r="P459131" s="32"/>
      <c r="Q459131" s="32"/>
      <c r="R459131" s="32"/>
      <c r="S459131" s="32"/>
      <c r="T459131" s="60"/>
      <c r="U459131" s="60"/>
      <c r="V459131" s="60"/>
      <c r="W459131" s="60"/>
    </row>
    <row r="459132" spans="1:23" s="56" customFormat="1">
      <c r="A459132" s="60"/>
      <c r="B459132" s="60"/>
      <c r="D459132" s="60" t="s">
        <v>461</v>
      </c>
      <c r="E459132" s="258"/>
      <c r="F459132" s="106"/>
      <c r="G459132" s="106"/>
      <c r="H459132" s="60"/>
      <c r="I459132" s="60"/>
      <c r="J459132" s="60"/>
      <c r="K459132" s="32"/>
      <c r="L459132" s="32"/>
      <c r="M459132" s="32"/>
      <c r="N459132" s="32"/>
      <c r="O459132" s="32"/>
      <c r="P459132" s="32"/>
      <c r="Q459132" s="32"/>
      <c r="R459132" s="32"/>
      <c r="S459132" s="32"/>
      <c r="T459132" s="60"/>
      <c r="U459132" s="60"/>
      <c r="V459132" s="60"/>
      <c r="W459132" s="60"/>
    </row>
    <row r="459133" spans="1:23" s="56" customFormat="1">
      <c r="A459133" s="60"/>
      <c r="B459133" s="60"/>
      <c r="D459133" s="60" t="s">
        <v>462</v>
      </c>
      <c r="E459133" s="258"/>
      <c r="F459133" s="106"/>
      <c r="G459133" s="106"/>
      <c r="H459133" s="60"/>
      <c r="I459133" s="60"/>
      <c r="J459133" s="60"/>
      <c r="K459133" s="32"/>
      <c r="L459133" s="32"/>
      <c r="M459133" s="32"/>
      <c r="N459133" s="32"/>
      <c r="O459133" s="32"/>
      <c r="P459133" s="32"/>
      <c r="Q459133" s="32"/>
      <c r="R459133" s="32"/>
      <c r="S459133" s="32"/>
      <c r="T459133" s="60"/>
      <c r="U459133" s="60"/>
      <c r="V459133" s="60"/>
      <c r="W459133" s="60"/>
    </row>
    <row r="459134" spans="1:23" s="56" customFormat="1">
      <c r="A459134" s="60"/>
      <c r="B459134" s="60"/>
      <c r="D459134" s="60" t="s">
        <v>463</v>
      </c>
      <c r="E459134" s="258"/>
      <c r="F459134" s="106"/>
      <c r="G459134" s="106"/>
      <c r="H459134" s="60"/>
      <c r="I459134" s="60"/>
      <c r="J459134" s="60"/>
      <c r="K459134" s="32"/>
      <c r="L459134" s="32"/>
      <c r="M459134" s="32"/>
      <c r="N459134" s="32"/>
      <c r="O459134" s="32"/>
      <c r="P459134" s="32"/>
      <c r="Q459134" s="32"/>
      <c r="R459134" s="32"/>
      <c r="S459134" s="32"/>
      <c r="T459134" s="60"/>
      <c r="U459134" s="60"/>
      <c r="V459134" s="60"/>
      <c r="W459134" s="60"/>
    </row>
    <row r="459135" spans="1:23" s="56" customFormat="1">
      <c r="A459135" s="60"/>
      <c r="B459135" s="60"/>
      <c r="D459135" s="60" t="s">
        <v>464</v>
      </c>
      <c r="E459135" s="258"/>
      <c r="F459135" s="106"/>
      <c r="G459135" s="106"/>
      <c r="H459135" s="60"/>
      <c r="I459135" s="60"/>
      <c r="J459135" s="60"/>
      <c r="K459135" s="32"/>
      <c r="L459135" s="32"/>
      <c r="M459135" s="32"/>
      <c r="N459135" s="32"/>
      <c r="O459135" s="32"/>
      <c r="P459135" s="32"/>
      <c r="Q459135" s="32"/>
      <c r="R459135" s="32"/>
      <c r="S459135" s="32"/>
      <c r="T459135" s="60"/>
      <c r="U459135" s="60"/>
      <c r="V459135" s="60"/>
      <c r="W459135" s="60"/>
    </row>
    <row r="459136" spans="1:23" s="56" customFormat="1">
      <c r="A459136" s="60"/>
      <c r="B459136" s="60"/>
      <c r="D459136" s="60" t="s">
        <v>465</v>
      </c>
      <c r="E459136" s="258"/>
      <c r="F459136" s="106"/>
      <c r="G459136" s="106"/>
      <c r="H459136" s="60"/>
      <c r="I459136" s="60"/>
      <c r="J459136" s="60"/>
      <c r="K459136" s="32"/>
      <c r="L459136" s="32"/>
      <c r="M459136" s="32"/>
      <c r="N459136" s="32"/>
      <c r="O459136" s="32"/>
      <c r="P459136" s="32"/>
      <c r="Q459136" s="32"/>
      <c r="R459136" s="32"/>
      <c r="S459136" s="32"/>
      <c r="T459136" s="60"/>
      <c r="U459136" s="60"/>
      <c r="V459136" s="60"/>
      <c r="W459136" s="60"/>
    </row>
    <row r="459137" spans="1:23" s="56" customFormat="1">
      <c r="A459137" s="60"/>
      <c r="B459137" s="60"/>
      <c r="D459137" s="60" t="s">
        <v>466</v>
      </c>
      <c r="E459137" s="258"/>
      <c r="F459137" s="106"/>
      <c r="G459137" s="106"/>
      <c r="H459137" s="60"/>
      <c r="I459137" s="60"/>
      <c r="J459137" s="60"/>
      <c r="K459137" s="32"/>
      <c r="L459137" s="32"/>
      <c r="M459137" s="32"/>
      <c r="N459137" s="32"/>
      <c r="O459137" s="32"/>
      <c r="P459137" s="32"/>
      <c r="Q459137" s="32"/>
      <c r="R459137" s="32"/>
      <c r="S459137" s="32"/>
      <c r="T459137" s="60"/>
      <c r="U459137" s="60"/>
      <c r="V459137" s="60"/>
      <c r="W459137" s="60"/>
    </row>
    <row r="459138" spans="1:23" s="56" customFormat="1">
      <c r="A459138" s="60"/>
      <c r="B459138" s="60"/>
      <c r="D459138" s="60" t="s">
        <v>467</v>
      </c>
      <c r="E459138" s="258"/>
      <c r="F459138" s="106"/>
      <c r="G459138" s="106"/>
      <c r="H459138" s="60"/>
      <c r="I459138" s="60"/>
      <c r="J459138" s="60"/>
      <c r="K459138" s="32"/>
      <c r="L459138" s="32"/>
      <c r="M459138" s="32"/>
      <c r="N459138" s="32"/>
      <c r="O459138" s="32"/>
      <c r="P459138" s="32"/>
      <c r="Q459138" s="32"/>
      <c r="R459138" s="32"/>
      <c r="S459138" s="32"/>
      <c r="T459138" s="60"/>
      <c r="U459138" s="60"/>
      <c r="V459138" s="60"/>
      <c r="W459138" s="60"/>
    </row>
    <row r="459139" spans="1:23" s="56" customFormat="1">
      <c r="A459139" s="60"/>
      <c r="B459139" s="60"/>
      <c r="D459139" s="60" t="s">
        <v>468</v>
      </c>
      <c r="E459139" s="258"/>
      <c r="F459139" s="106"/>
      <c r="G459139" s="106"/>
      <c r="H459139" s="60"/>
      <c r="I459139" s="60"/>
      <c r="J459139" s="60"/>
      <c r="K459139" s="32"/>
      <c r="L459139" s="32"/>
      <c r="M459139" s="32"/>
      <c r="N459139" s="32"/>
      <c r="O459139" s="32"/>
      <c r="P459139" s="32"/>
      <c r="Q459139" s="32"/>
      <c r="R459139" s="32"/>
      <c r="S459139" s="32"/>
      <c r="T459139" s="60"/>
      <c r="U459139" s="60"/>
      <c r="V459139" s="60"/>
      <c r="W459139" s="60"/>
    </row>
    <row r="459140" spans="1:23" s="56" customFormat="1">
      <c r="A459140" s="60"/>
      <c r="B459140" s="60"/>
      <c r="D459140" s="60" t="s">
        <v>469</v>
      </c>
      <c r="E459140" s="258"/>
      <c r="F459140" s="106"/>
      <c r="G459140" s="106"/>
      <c r="H459140" s="60"/>
      <c r="I459140" s="60"/>
      <c r="J459140" s="60"/>
      <c r="K459140" s="32"/>
      <c r="L459140" s="32"/>
      <c r="M459140" s="32"/>
      <c r="N459140" s="32"/>
      <c r="O459140" s="32"/>
      <c r="P459140" s="32"/>
      <c r="Q459140" s="32"/>
      <c r="R459140" s="32"/>
      <c r="S459140" s="32"/>
      <c r="T459140" s="60"/>
      <c r="U459140" s="60"/>
      <c r="V459140" s="60"/>
      <c r="W459140" s="60"/>
    </row>
    <row r="459141" spans="1:23" s="56" customFormat="1">
      <c r="A459141" s="60"/>
      <c r="B459141" s="60"/>
      <c r="D459141" s="60" t="s">
        <v>470</v>
      </c>
      <c r="E459141" s="258"/>
      <c r="F459141" s="106"/>
      <c r="G459141" s="106"/>
      <c r="H459141" s="60"/>
      <c r="I459141" s="60"/>
      <c r="J459141" s="60"/>
      <c r="K459141" s="32"/>
      <c r="L459141" s="32"/>
      <c r="M459141" s="32"/>
      <c r="N459141" s="32"/>
      <c r="O459141" s="32"/>
      <c r="P459141" s="32"/>
      <c r="Q459141" s="32"/>
      <c r="R459141" s="32"/>
      <c r="S459141" s="32"/>
      <c r="T459141" s="60"/>
      <c r="U459141" s="60"/>
      <c r="V459141" s="60"/>
      <c r="W459141" s="60"/>
    </row>
    <row r="459142" spans="1:23" s="56" customFormat="1">
      <c r="A459142" s="60"/>
      <c r="B459142" s="60"/>
      <c r="D459142" s="60" t="s">
        <v>471</v>
      </c>
      <c r="E459142" s="258"/>
      <c r="F459142" s="106"/>
      <c r="G459142" s="106"/>
      <c r="H459142" s="60"/>
      <c r="I459142" s="60"/>
      <c r="J459142" s="60"/>
      <c r="K459142" s="32"/>
      <c r="L459142" s="32"/>
      <c r="M459142" s="32"/>
      <c r="N459142" s="32"/>
      <c r="O459142" s="32"/>
      <c r="P459142" s="32"/>
      <c r="Q459142" s="32"/>
      <c r="R459142" s="32"/>
      <c r="S459142" s="32"/>
      <c r="T459142" s="60"/>
      <c r="U459142" s="60"/>
      <c r="V459142" s="60"/>
      <c r="W459142" s="60"/>
    </row>
    <row r="459143" spans="1:23" s="56" customFormat="1">
      <c r="A459143" s="60"/>
      <c r="B459143" s="60"/>
      <c r="D459143" s="60" t="s">
        <v>472</v>
      </c>
      <c r="E459143" s="258"/>
      <c r="F459143" s="106"/>
      <c r="G459143" s="106"/>
      <c r="H459143" s="60"/>
      <c r="I459143" s="60"/>
      <c r="J459143" s="60"/>
      <c r="K459143" s="32"/>
      <c r="L459143" s="32"/>
      <c r="M459143" s="32"/>
      <c r="N459143" s="32"/>
      <c r="O459143" s="32"/>
      <c r="P459143" s="32"/>
      <c r="Q459143" s="32"/>
      <c r="R459143" s="32"/>
      <c r="S459143" s="32"/>
      <c r="T459143" s="60"/>
      <c r="U459143" s="60"/>
      <c r="V459143" s="60"/>
      <c r="W459143" s="60"/>
    </row>
    <row r="459144" spans="1:23" s="56" customFormat="1">
      <c r="A459144" s="60"/>
      <c r="B459144" s="60"/>
      <c r="D459144" s="60" t="s">
        <v>473</v>
      </c>
      <c r="E459144" s="258"/>
      <c r="F459144" s="106"/>
      <c r="G459144" s="106"/>
      <c r="H459144" s="60"/>
      <c r="I459144" s="60"/>
      <c r="J459144" s="60"/>
      <c r="K459144" s="32"/>
      <c r="L459144" s="32"/>
      <c r="M459144" s="32"/>
      <c r="N459144" s="32"/>
      <c r="O459144" s="32"/>
      <c r="P459144" s="32"/>
      <c r="Q459144" s="32"/>
      <c r="R459144" s="32"/>
      <c r="S459144" s="32"/>
      <c r="T459144" s="60"/>
      <c r="U459144" s="60"/>
      <c r="V459144" s="60"/>
      <c r="W459144" s="60"/>
    </row>
    <row r="459145" spans="1:23" s="56" customFormat="1">
      <c r="A459145" s="60"/>
      <c r="B459145" s="60"/>
      <c r="D459145" s="60" t="s">
        <v>474</v>
      </c>
      <c r="E459145" s="258"/>
      <c r="F459145" s="106"/>
      <c r="G459145" s="106"/>
      <c r="H459145" s="60"/>
      <c r="I459145" s="60"/>
      <c r="J459145" s="60"/>
      <c r="K459145" s="32"/>
      <c r="L459145" s="32"/>
      <c r="M459145" s="32"/>
      <c r="N459145" s="32"/>
      <c r="O459145" s="32"/>
      <c r="P459145" s="32"/>
      <c r="Q459145" s="32"/>
      <c r="R459145" s="32"/>
      <c r="S459145" s="32"/>
      <c r="T459145" s="60"/>
      <c r="U459145" s="60"/>
      <c r="V459145" s="60"/>
      <c r="W459145" s="60"/>
    </row>
    <row r="459146" spans="1:23" s="56" customFormat="1">
      <c r="A459146" s="60"/>
      <c r="B459146" s="60"/>
      <c r="D459146" s="60" t="s">
        <v>475</v>
      </c>
      <c r="E459146" s="258"/>
      <c r="F459146" s="106"/>
      <c r="G459146" s="106"/>
      <c r="H459146" s="60"/>
      <c r="I459146" s="60"/>
      <c r="J459146" s="60"/>
      <c r="K459146" s="32"/>
      <c r="L459146" s="32"/>
      <c r="M459146" s="32"/>
      <c r="N459146" s="32"/>
      <c r="O459146" s="32"/>
      <c r="P459146" s="32"/>
      <c r="Q459146" s="32"/>
      <c r="R459146" s="32"/>
      <c r="S459146" s="32"/>
      <c r="T459146" s="60"/>
      <c r="U459146" s="60"/>
      <c r="V459146" s="60"/>
      <c r="W459146" s="60"/>
    </row>
    <row r="459147" spans="1:23" s="56" customFormat="1">
      <c r="A459147" s="60"/>
      <c r="B459147" s="60"/>
      <c r="D459147" s="60" t="s">
        <v>476</v>
      </c>
      <c r="E459147" s="258"/>
      <c r="F459147" s="106"/>
      <c r="G459147" s="106"/>
      <c r="H459147" s="60"/>
      <c r="I459147" s="60"/>
      <c r="J459147" s="60"/>
      <c r="K459147" s="32"/>
      <c r="L459147" s="32"/>
      <c r="M459147" s="32"/>
      <c r="N459147" s="32"/>
      <c r="O459147" s="32"/>
      <c r="P459147" s="32"/>
      <c r="Q459147" s="32"/>
      <c r="R459147" s="32"/>
      <c r="S459147" s="32"/>
      <c r="T459147" s="60"/>
      <c r="U459147" s="60"/>
      <c r="V459147" s="60"/>
      <c r="W459147" s="60"/>
    </row>
    <row r="459148" spans="1:23" s="56" customFormat="1">
      <c r="A459148" s="60"/>
      <c r="B459148" s="60"/>
      <c r="D459148" s="60" t="s">
        <v>477</v>
      </c>
      <c r="E459148" s="258"/>
      <c r="F459148" s="106"/>
      <c r="G459148" s="106"/>
      <c r="H459148" s="60"/>
      <c r="I459148" s="60"/>
      <c r="J459148" s="60"/>
      <c r="K459148" s="32"/>
      <c r="L459148" s="32"/>
      <c r="M459148" s="32"/>
      <c r="N459148" s="32"/>
      <c r="O459148" s="32"/>
      <c r="P459148" s="32"/>
      <c r="Q459148" s="32"/>
      <c r="R459148" s="32"/>
      <c r="S459148" s="32"/>
      <c r="T459148" s="60"/>
      <c r="U459148" s="60"/>
      <c r="V459148" s="60"/>
      <c r="W459148" s="60"/>
    </row>
    <row r="459149" spans="1:23" s="56" customFormat="1">
      <c r="A459149" s="60"/>
      <c r="B459149" s="60"/>
      <c r="D459149" s="60" t="s">
        <v>478</v>
      </c>
      <c r="E459149" s="258"/>
      <c r="F459149" s="106"/>
      <c r="G459149" s="106"/>
      <c r="H459149" s="60"/>
      <c r="I459149" s="60"/>
      <c r="J459149" s="60"/>
      <c r="K459149" s="32"/>
      <c r="L459149" s="32"/>
      <c r="M459149" s="32"/>
      <c r="N459149" s="32"/>
      <c r="O459149" s="32"/>
      <c r="P459149" s="32"/>
      <c r="Q459149" s="32"/>
      <c r="R459149" s="32"/>
      <c r="S459149" s="32"/>
      <c r="T459149" s="60"/>
      <c r="U459149" s="60"/>
      <c r="V459149" s="60"/>
      <c r="W459149" s="60"/>
    </row>
    <row r="459150" spans="1:23" s="56" customFormat="1">
      <c r="A459150" s="60"/>
      <c r="B459150" s="60"/>
      <c r="D459150" s="60" t="s">
        <v>479</v>
      </c>
      <c r="E459150" s="258"/>
      <c r="F459150" s="106"/>
      <c r="G459150" s="106"/>
      <c r="H459150" s="60"/>
      <c r="I459150" s="60"/>
      <c r="J459150" s="60"/>
      <c r="K459150" s="32"/>
      <c r="L459150" s="32"/>
      <c r="M459150" s="32"/>
      <c r="N459150" s="32"/>
      <c r="O459150" s="32"/>
      <c r="P459150" s="32"/>
      <c r="Q459150" s="32"/>
      <c r="R459150" s="32"/>
      <c r="S459150" s="32"/>
      <c r="T459150" s="60"/>
      <c r="U459150" s="60"/>
      <c r="V459150" s="60"/>
      <c r="W459150" s="60"/>
    </row>
    <row r="459151" spans="1:23" s="56" customFormat="1">
      <c r="A459151" s="60"/>
      <c r="B459151" s="60"/>
      <c r="D459151" s="60" t="s">
        <v>480</v>
      </c>
      <c r="E459151" s="258"/>
      <c r="F459151" s="106"/>
      <c r="G459151" s="106"/>
      <c r="H459151" s="60"/>
      <c r="I459151" s="60"/>
      <c r="J459151" s="60"/>
      <c r="K459151" s="32"/>
      <c r="L459151" s="32"/>
      <c r="M459151" s="32"/>
      <c r="N459151" s="32"/>
      <c r="O459151" s="32"/>
      <c r="P459151" s="32"/>
      <c r="Q459151" s="32"/>
      <c r="R459151" s="32"/>
      <c r="S459151" s="32"/>
      <c r="T459151" s="60"/>
      <c r="U459151" s="60"/>
      <c r="V459151" s="60"/>
      <c r="W459151" s="60"/>
    </row>
    <row r="459152" spans="1:23" s="56" customFormat="1">
      <c r="A459152" s="60"/>
      <c r="B459152" s="60"/>
      <c r="D459152" s="60" t="s">
        <v>481</v>
      </c>
      <c r="E459152" s="258"/>
      <c r="F459152" s="106"/>
      <c r="G459152" s="106"/>
      <c r="H459152" s="60"/>
      <c r="I459152" s="60"/>
      <c r="J459152" s="60"/>
      <c r="K459152" s="32"/>
      <c r="L459152" s="32"/>
      <c r="M459152" s="32"/>
      <c r="N459152" s="32"/>
      <c r="O459152" s="32"/>
      <c r="P459152" s="32"/>
      <c r="Q459152" s="32"/>
      <c r="R459152" s="32"/>
      <c r="S459152" s="32"/>
      <c r="T459152" s="60"/>
      <c r="U459152" s="60"/>
      <c r="V459152" s="60"/>
      <c r="W459152" s="60"/>
    </row>
    <row r="459153" spans="1:23" s="56" customFormat="1">
      <c r="A459153" s="60"/>
      <c r="B459153" s="60"/>
      <c r="D459153" s="60" t="s">
        <v>482</v>
      </c>
      <c r="E459153" s="258"/>
      <c r="F459153" s="106"/>
      <c r="G459153" s="106"/>
      <c r="H459153" s="60"/>
      <c r="I459153" s="60"/>
      <c r="J459153" s="60"/>
      <c r="K459153" s="32"/>
      <c r="L459153" s="32"/>
      <c r="M459153" s="32"/>
      <c r="N459153" s="32"/>
      <c r="O459153" s="32"/>
      <c r="P459153" s="32"/>
      <c r="Q459153" s="32"/>
      <c r="R459153" s="32"/>
      <c r="S459153" s="32"/>
      <c r="T459153" s="60"/>
      <c r="U459153" s="60"/>
      <c r="V459153" s="60"/>
      <c r="W459153" s="60"/>
    </row>
    <row r="459154" spans="1:23" s="56" customFormat="1">
      <c r="A459154" s="60"/>
      <c r="B459154" s="60"/>
      <c r="D459154" s="60" t="s">
        <v>483</v>
      </c>
      <c r="E459154" s="258"/>
      <c r="F459154" s="106"/>
      <c r="G459154" s="106"/>
      <c r="H459154" s="60"/>
      <c r="I459154" s="60"/>
      <c r="J459154" s="60"/>
      <c r="K459154" s="32"/>
      <c r="L459154" s="32"/>
      <c r="M459154" s="32"/>
      <c r="N459154" s="32"/>
      <c r="O459154" s="32"/>
      <c r="P459154" s="32"/>
      <c r="Q459154" s="32"/>
      <c r="R459154" s="32"/>
      <c r="S459154" s="32"/>
      <c r="T459154" s="60"/>
      <c r="U459154" s="60"/>
      <c r="V459154" s="60"/>
      <c r="W459154" s="60"/>
    </row>
    <row r="459155" spans="1:23" s="56" customFormat="1">
      <c r="A459155" s="60"/>
      <c r="B459155" s="60"/>
      <c r="D459155" s="60" t="s">
        <v>484</v>
      </c>
      <c r="E459155" s="258"/>
      <c r="F459155" s="106"/>
      <c r="G459155" s="106"/>
      <c r="H459155" s="60"/>
      <c r="I459155" s="60"/>
      <c r="J459155" s="60"/>
      <c r="K459155" s="32"/>
      <c r="L459155" s="32"/>
      <c r="M459155" s="32"/>
      <c r="N459155" s="32"/>
      <c r="O459155" s="32"/>
      <c r="P459155" s="32"/>
      <c r="Q459155" s="32"/>
      <c r="R459155" s="32"/>
      <c r="S459155" s="32"/>
      <c r="T459155" s="60"/>
      <c r="U459155" s="60"/>
      <c r="V459155" s="60"/>
      <c r="W459155" s="60"/>
    </row>
    <row r="459156" spans="1:23" s="56" customFormat="1">
      <c r="A459156" s="60"/>
      <c r="B459156" s="60"/>
      <c r="D459156" s="60" t="s">
        <v>485</v>
      </c>
      <c r="E459156" s="258"/>
      <c r="F459156" s="106"/>
      <c r="G459156" s="106"/>
      <c r="H459156" s="60"/>
      <c r="I459156" s="60"/>
      <c r="J459156" s="60"/>
      <c r="K459156" s="32"/>
      <c r="L459156" s="32"/>
      <c r="M459156" s="32"/>
      <c r="N459156" s="32"/>
      <c r="O459156" s="32"/>
      <c r="P459156" s="32"/>
      <c r="Q459156" s="32"/>
      <c r="R459156" s="32"/>
      <c r="S459156" s="32"/>
      <c r="T459156" s="60"/>
      <c r="U459156" s="60"/>
      <c r="V459156" s="60"/>
      <c r="W459156" s="60"/>
    </row>
    <row r="459157" spans="1:23" s="56" customFormat="1">
      <c r="A459157" s="60"/>
      <c r="B459157" s="60"/>
      <c r="D459157" s="60" t="s">
        <v>486</v>
      </c>
      <c r="E459157" s="258"/>
      <c r="F459157" s="106"/>
      <c r="G459157" s="106"/>
      <c r="H459157" s="60"/>
      <c r="I459157" s="60"/>
      <c r="J459157" s="60"/>
      <c r="K459157" s="32"/>
      <c r="L459157" s="32"/>
      <c r="M459157" s="32"/>
      <c r="N459157" s="32"/>
      <c r="O459157" s="32"/>
      <c r="P459157" s="32"/>
      <c r="Q459157" s="32"/>
      <c r="R459157" s="32"/>
      <c r="S459157" s="32"/>
      <c r="T459157" s="60"/>
      <c r="U459157" s="60"/>
      <c r="V459157" s="60"/>
      <c r="W459157" s="60"/>
    </row>
    <row r="459158" spans="1:23" s="56" customFormat="1">
      <c r="A459158" s="60"/>
      <c r="B459158" s="60"/>
      <c r="D459158" s="60" t="s">
        <v>487</v>
      </c>
      <c r="E459158" s="258"/>
      <c r="F459158" s="106"/>
      <c r="G459158" s="106"/>
      <c r="H459158" s="60"/>
      <c r="I459158" s="60"/>
      <c r="J459158" s="60"/>
      <c r="K459158" s="32"/>
      <c r="L459158" s="32"/>
      <c r="M459158" s="32"/>
      <c r="N459158" s="32"/>
      <c r="O459158" s="32"/>
      <c r="P459158" s="32"/>
      <c r="Q459158" s="32"/>
      <c r="R459158" s="32"/>
      <c r="S459158" s="32"/>
      <c r="T459158" s="60"/>
      <c r="U459158" s="60"/>
      <c r="V459158" s="60"/>
      <c r="W459158" s="60"/>
    </row>
    <row r="459159" spans="1:23" s="56" customFormat="1">
      <c r="A459159" s="60"/>
      <c r="B459159" s="60"/>
      <c r="D459159" s="60" t="s">
        <v>488</v>
      </c>
      <c r="E459159" s="258"/>
      <c r="F459159" s="106"/>
      <c r="G459159" s="106"/>
      <c r="H459159" s="60"/>
      <c r="I459159" s="60"/>
      <c r="J459159" s="60"/>
      <c r="K459159" s="32"/>
      <c r="L459159" s="32"/>
      <c r="M459159" s="32"/>
      <c r="N459159" s="32"/>
      <c r="O459159" s="32"/>
      <c r="P459159" s="32"/>
      <c r="Q459159" s="32"/>
      <c r="R459159" s="32"/>
      <c r="S459159" s="32"/>
      <c r="T459159" s="60"/>
      <c r="U459159" s="60"/>
      <c r="V459159" s="60"/>
      <c r="W459159" s="60"/>
    </row>
    <row r="459160" spans="1:23" s="56" customFormat="1">
      <c r="A459160" s="60"/>
      <c r="B459160" s="60"/>
      <c r="D459160" s="60" t="s">
        <v>489</v>
      </c>
      <c r="E459160" s="258"/>
      <c r="F459160" s="106"/>
      <c r="G459160" s="106"/>
      <c r="H459160" s="60"/>
      <c r="I459160" s="60"/>
      <c r="J459160" s="60"/>
      <c r="K459160" s="32"/>
      <c r="L459160" s="32"/>
      <c r="M459160" s="32"/>
      <c r="N459160" s="32"/>
      <c r="O459160" s="32"/>
      <c r="P459160" s="32"/>
      <c r="Q459160" s="32"/>
      <c r="R459160" s="32"/>
      <c r="S459160" s="32"/>
      <c r="T459160" s="60"/>
      <c r="U459160" s="60"/>
      <c r="V459160" s="60"/>
      <c r="W459160" s="60"/>
    </row>
    <row r="459161" spans="1:23" s="56" customFormat="1">
      <c r="A459161" s="60"/>
      <c r="B459161" s="60"/>
      <c r="D459161" s="60" t="s">
        <v>490</v>
      </c>
      <c r="E459161" s="258"/>
      <c r="F459161" s="106"/>
      <c r="G459161" s="106"/>
      <c r="H459161" s="60"/>
      <c r="I459161" s="60"/>
      <c r="J459161" s="60"/>
      <c r="K459161" s="32"/>
      <c r="L459161" s="32"/>
      <c r="M459161" s="32"/>
      <c r="N459161" s="32"/>
      <c r="O459161" s="32"/>
      <c r="P459161" s="32"/>
      <c r="Q459161" s="32"/>
      <c r="R459161" s="32"/>
      <c r="S459161" s="32"/>
      <c r="T459161" s="60"/>
      <c r="U459161" s="60"/>
      <c r="V459161" s="60"/>
      <c r="W459161" s="60"/>
    </row>
    <row r="459162" spans="1:23" s="56" customFormat="1">
      <c r="A459162" s="60"/>
      <c r="B459162" s="60"/>
      <c r="D459162" s="60" t="s">
        <v>491</v>
      </c>
      <c r="E459162" s="258"/>
      <c r="F459162" s="106"/>
      <c r="G459162" s="106"/>
      <c r="H459162" s="60"/>
      <c r="I459162" s="60"/>
      <c r="J459162" s="60"/>
      <c r="K459162" s="32"/>
      <c r="L459162" s="32"/>
      <c r="M459162" s="32"/>
      <c r="N459162" s="32"/>
      <c r="O459162" s="32"/>
      <c r="P459162" s="32"/>
      <c r="Q459162" s="32"/>
      <c r="R459162" s="32"/>
      <c r="S459162" s="32"/>
      <c r="T459162" s="60"/>
      <c r="U459162" s="60"/>
      <c r="V459162" s="60"/>
      <c r="W459162" s="60"/>
    </row>
    <row r="459163" spans="1:23" s="56" customFormat="1">
      <c r="A459163" s="60"/>
      <c r="B459163" s="60"/>
      <c r="D459163" s="60" t="s">
        <v>492</v>
      </c>
      <c r="E459163" s="258"/>
      <c r="F459163" s="106"/>
      <c r="G459163" s="106"/>
      <c r="H459163" s="60"/>
      <c r="I459163" s="60"/>
      <c r="J459163" s="60"/>
      <c r="K459163" s="32"/>
      <c r="L459163" s="32"/>
      <c r="M459163" s="32"/>
      <c r="N459163" s="32"/>
      <c r="O459163" s="32"/>
      <c r="P459163" s="32"/>
      <c r="Q459163" s="32"/>
      <c r="R459163" s="32"/>
      <c r="S459163" s="32"/>
      <c r="T459163" s="60"/>
      <c r="U459163" s="60"/>
      <c r="V459163" s="60"/>
      <c r="W459163" s="60"/>
    </row>
    <row r="459164" spans="1:23" s="56" customFormat="1">
      <c r="A459164" s="60"/>
      <c r="B459164" s="60"/>
      <c r="D459164" s="60" t="s">
        <v>493</v>
      </c>
      <c r="E459164" s="258"/>
      <c r="F459164" s="106"/>
      <c r="G459164" s="106"/>
      <c r="H459164" s="60"/>
      <c r="I459164" s="60"/>
      <c r="J459164" s="60"/>
      <c r="K459164" s="32"/>
      <c r="L459164" s="32"/>
      <c r="M459164" s="32"/>
      <c r="N459164" s="32"/>
      <c r="O459164" s="32"/>
      <c r="P459164" s="32"/>
      <c r="Q459164" s="32"/>
      <c r="R459164" s="32"/>
      <c r="S459164" s="32"/>
      <c r="T459164" s="60"/>
      <c r="U459164" s="60"/>
      <c r="V459164" s="60"/>
      <c r="W459164" s="60"/>
    </row>
    <row r="459165" spans="1:23" s="56" customFormat="1">
      <c r="A459165" s="60"/>
      <c r="B459165" s="60"/>
      <c r="D459165" s="60" t="s">
        <v>494</v>
      </c>
      <c r="E459165" s="258"/>
      <c r="F459165" s="106"/>
      <c r="G459165" s="106"/>
      <c r="H459165" s="60"/>
      <c r="I459165" s="60"/>
      <c r="J459165" s="60"/>
      <c r="K459165" s="32"/>
      <c r="L459165" s="32"/>
      <c r="M459165" s="32"/>
      <c r="N459165" s="32"/>
      <c r="O459165" s="32"/>
      <c r="P459165" s="32"/>
      <c r="Q459165" s="32"/>
      <c r="R459165" s="32"/>
      <c r="S459165" s="32"/>
      <c r="T459165" s="60"/>
      <c r="U459165" s="60"/>
      <c r="V459165" s="60"/>
      <c r="W459165" s="60"/>
    </row>
    <row r="459166" spans="1:23" s="56" customFormat="1">
      <c r="A459166" s="60"/>
      <c r="B459166" s="60"/>
      <c r="D459166" s="60" t="s">
        <v>495</v>
      </c>
      <c r="E459166" s="258"/>
      <c r="F459166" s="106"/>
      <c r="G459166" s="106"/>
      <c r="H459166" s="60"/>
      <c r="I459166" s="60"/>
      <c r="J459166" s="60"/>
      <c r="K459166" s="32"/>
      <c r="L459166" s="32"/>
      <c r="M459166" s="32"/>
      <c r="N459166" s="32"/>
      <c r="O459166" s="32"/>
      <c r="P459166" s="32"/>
      <c r="Q459166" s="32"/>
      <c r="R459166" s="32"/>
      <c r="S459166" s="32"/>
      <c r="T459166" s="60"/>
      <c r="U459166" s="60"/>
      <c r="V459166" s="60"/>
      <c r="W459166" s="60"/>
    </row>
    <row r="459167" spans="1:23" s="56" customFormat="1">
      <c r="A459167" s="60"/>
      <c r="B459167" s="60"/>
      <c r="D459167" s="60" t="s">
        <v>496</v>
      </c>
      <c r="E459167" s="258"/>
      <c r="F459167" s="106"/>
      <c r="G459167" s="106"/>
      <c r="H459167" s="60"/>
      <c r="I459167" s="60"/>
      <c r="J459167" s="60"/>
      <c r="K459167" s="32"/>
      <c r="L459167" s="32"/>
      <c r="M459167" s="32"/>
      <c r="N459167" s="32"/>
      <c r="O459167" s="32"/>
      <c r="P459167" s="32"/>
      <c r="Q459167" s="32"/>
      <c r="R459167" s="32"/>
      <c r="S459167" s="32"/>
      <c r="T459167" s="60"/>
      <c r="U459167" s="60"/>
      <c r="V459167" s="60"/>
      <c r="W459167" s="60"/>
    </row>
    <row r="459168" spans="1:23" s="56" customFormat="1">
      <c r="A459168" s="60"/>
      <c r="B459168" s="60"/>
      <c r="D459168" s="60" t="s">
        <v>497</v>
      </c>
      <c r="E459168" s="258"/>
      <c r="F459168" s="106"/>
      <c r="G459168" s="106"/>
      <c r="H459168" s="60"/>
      <c r="I459168" s="60"/>
      <c r="J459168" s="60"/>
      <c r="K459168" s="32"/>
      <c r="L459168" s="32"/>
      <c r="M459168" s="32"/>
      <c r="N459168" s="32"/>
      <c r="O459168" s="32"/>
      <c r="P459168" s="32"/>
      <c r="Q459168" s="32"/>
      <c r="R459168" s="32"/>
      <c r="S459168" s="32"/>
      <c r="T459168" s="60"/>
      <c r="U459168" s="60"/>
      <c r="V459168" s="60"/>
      <c r="W459168" s="60"/>
    </row>
    <row r="459169" spans="1:23" s="56" customFormat="1">
      <c r="A459169" s="60"/>
      <c r="B459169" s="60"/>
      <c r="D459169" s="60" t="s">
        <v>498</v>
      </c>
      <c r="E459169" s="258"/>
      <c r="F459169" s="106"/>
      <c r="G459169" s="106"/>
      <c r="H459169" s="60"/>
      <c r="I459169" s="60"/>
      <c r="J459169" s="60"/>
      <c r="K459169" s="32"/>
      <c r="L459169" s="32"/>
      <c r="M459169" s="32"/>
      <c r="N459169" s="32"/>
      <c r="O459169" s="32"/>
      <c r="P459169" s="32"/>
      <c r="Q459169" s="32"/>
      <c r="R459169" s="32"/>
      <c r="S459169" s="32"/>
      <c r="T459169" s="60"/>
      <c r="U459169" s="60"/>
      <c r="V459169" s="60"/>
      <c r="W459169" s="60"/>
    </row>
    <row r="459170" spans="1:23" s="56" customFormat="1">
      <c r="A459170" s="60"/>
      <c r="B459170" s="60"/>
      <c r="D459170" s="60" t="s">
        <v>499</v>
      </c>
      <c r="E459170" s="258"/>
      <c r="F459170" s="106"/>
      <c r="G459170" s="106"/>
      <c r="H459170" s="60"/>
      <c r="I459170" s="60"/>
      <c r="J459170" s="60"/>
      <c r="K459170" s="32"/>
      <c r="L459170" s="32"/>
      <c r="M459170" s="32"/>
      <c r="N459170" s="32"/>
      <c r="O459170" s="32"/>
      <c r="P459170" s="32"/>
      <c r="Q459170" s="32"/>
      <c r="R459170" s="32"/>
      <c r="S459170" s="32"/>
      <c r="T459170" s="60"/>
      <c r="U459170" s="60"/>
      <c r="V459170" s="60"/>
      <c r="W459170" s="60"/>
    </row>
    <row r="459171" spans="1:23" s="56" customFormat="1">
      <c r="A459171" s="60"/>
      <c r="B459171" s="60"/>
      <c r="D459171" s="60" t="s">
        <v>500</v>
      </c>
      <c r="E459171" s="258"/>
      <c r="F459171" s="106"/>
      <c r="G459171" s="106"/>
      <c r="H459171" s="60"/>
      <c r="I459171" s="60"/>
      <c r="J459171" s="60"/>
      <c r="K459171" s="32"/>
      <c r="L459171" s="32"/>
      <c r="M459171" s="32"/>
      <c r="N459171" s="32"/>
      <c r="O459171" s="32"/>
      <c r="P459171" s="32"/>
      <c r="Q459171" s="32"/>
      <c r="R459171" s="32"/>
      <c r="S459171" s="32"/>
      <c r="T459171" s="60"/>
      <c r="U459171" s="60"/>
      <c r="V459171" s="60"/>
      <c r="W459171" s="60"/>
    </row>
    <row r="459172" spans="1:23" s="56" customFormat="1">
      <c r="A459172" s="60"/>
      <c r="B459172" s="60"/>
      <c r="D459172" s="60" t="s">
        <v>501</v>
      </c>
      <c r="E459172" s="258"/>
      <c r="F459172" s="106"/>
      <c r="G459172" s="106"/>
      <c r="H459172" s="60"/>
      <c r="I459172" s="60"/>
      <c r="J459172" s="60"/>
      <c r="K459172" s="32"/>
      <c r="L459172" s="32"/>
      <c r="M459172" s="32"/>
      <c r="N459172" s="32"/>
      <c r="O459172" s="32"/>
      <c r="P459172" s="32"/>
      <c r="Q459172" s="32"/>
      <c r="R459172" s="32"/>
      <c r="S459172" s="32"/>
      <c r="T459172" s="60"/>
      <c r="U459172" s="60"/>
      <c r="V459172" s="60"/>
      <c r="W459172" s="60"/>
    </row>
    <row r="459173" spans="1:23" s="56" customFormat="1">
      <c r="A459173" s="60"/>
      <c r="B459173" s="60"/>
      <c r="D459173" s="60" t="s">
        <v>502</v>
      </c>
      <c r="E459173" s="258"/>
      <c r="F459173" s="106"/>
      <c r="G459173" s="106"/>
      <c r="H459173" s="60"/>
      <c r="I459173" s="60"/>
      <c r="J459173" s="60"/>
      <c r="K459173" s="32"/>
      <c r="L459173" s="32"/>
      <c r="M459173" s="32"/>
      <c r="N459173" s="32"/>
      <c r="O459173" s="32"/>
      <c r="P459173" s="32"/>
      <c r="Q459173" s="32"/>
      <c r="R459173" s="32"/>
      <c r="S459173" s="32"/>
      <c r="T459173" s="60"/>
      <c r="U459173" s="60"/>
      <c r="V459173" s="60"/>
      <c r="W459173" s="60"/>
    </row>
    <row r="459174" spans="1:23" s="56" customFormat="1">
      <c r="A459174" s="60"/>
      <c r="B459174" s="60"/>
      <c r="D459174" s="60" t="s">
        <v>503</v>
      </c>
      <c r="E459174" s="258"/>
      <c r="F459174" s="106"/>
      <c r="G459174" s="106"/>
      <c r="H459174" s="60"/>
      <c r="I459174" s="60"/>
      <c r="J459174" s="60"/>
      <c r="K459174" s="32"/>
      <c r="L459174" s="32"/>
      <c r="M459174" s="32"/>
      <c r="N459174" s="32"/>
      <c r="O459174" s="32"/>
      <c r="P459174" s="32"/>
      <c r="Q459174" s="32"/>
      <c r="R459174" s="32"/>
      <c r="S459174" s="32"/>
      <c r="T459174" s="60"/>
      <c r="U459174" s="60"/>
      <c r="V459174" s="60"/>
      <c r="W459174" s="60"/>
    </row>
    <row r="459175" spans="1:23" s="56" customFormat="1">
      <c r="A459175" s="60"/>
      <c r="B459175" s="60"/>
      <c r="D459175" s="60" t="s">
        <v>504</v>
      </c>
      <c r="E459175" s="258"/>
      <c r="F459175" s="106"/>
      <c r="G459175" s="106"/>
      <c r="H459175" s="60"/>
      <c r="I459175" s="60"/>
      <c r="J459175" s="60"/>
      <c r="K459175" s="32"/>
      <c r="L459175" s="32"/>
      <c r="M459175" s="32"/>
      <c r="N459175" s="32"/>
      <c r="O459175" s="32"/>
      <c r="P459175" s="32"/>
      <c r="Q459175" s="32"/>
      <c r="R459175" s="32"/>
      <c r="S459175" s="32"/>
      <c r="T459175" s="60"/>
      <c r="U459175" s="60"/>
      <c r="V459175" s="60"/>
      <c r="W459175" s="60"/>
    </row>
    <row r="459176" spans="1:23" s="56" customFormat="1">
      <c r="A459176" s="60"/>
      <c r="B459176" s="60"/>
      <c r="D459176" s="60" t="s">
        <v>505</v>
      </c>
      <c r="E459176" s="258"/>
      <c r="F459176" s="106"/>
      <c r="G459176" s="106"/>
      <c r="H459176" s="60"/>
      <c r="I459176" s="60"/>
      <c r="J459176" s="60"/>
      <c r="K459176" s="32"/>
      <c r="L459176" s="32"/>
      <c r="M459176" s="32"/>
      <c r="N459176" s="32"/>
      <c r="O459176" s="32"/>
      <c r="P459176" s="32"/>
      <c r="Q459176" s="32"/>
      <c r="R459176" s="32"/>
      <c r="S459176" s="32"/>
      <c r="T459176" s="60"/>
      <c r="U459176" s="60"/>
      <c r="V459176" s="60"/>
      <c r="W459176" s="60"/>
    </row>
    <row r="459177" spans="1:23" s="56" customFormat="1">
      <c r="A459177" s="60"/>
      <c r="B459177" s="60"/>
      <c r="D459177" s="60" t="s">
        <v>506</v>
      </c>
      <c r="E459177" s="258"/>
      <c r="F459177" s="106"/>
      <c r="G459177" s="106"/>
      <c r="H459177" s="60"/>
      <c r="I459177" s="60"/>
      <c r="J459177" s="60"/>
      <c r="K459177" s="32"/>
      <c r="L459177" s="32"/>
      <c r="M459177" s="32"/>
      <c r="N459177" s="32"/>
      <c r="O459177" s="32"/>
      <c r="P459177" s="32"/>
      <c r="Q459177" s="32"/>
      <c r="R459177" s="32"/>
      <c r="S459177" s="32"/>
      <c r="T459177" s="60"/>
      <c r="U459177" s="60"/>
      <c r="V459177" s="60"/>
      <c r="W459177" s="60"/>
    </row>
    <row r="459178" spans="1:23" s="56" customFormat="1">
      <c r="A459178" s="60"/>
      <c r="B459178" s="60"/>
      <c r="D459178" s="60" t="s">
        <v>507</v>
      </c>
      <c r="E459178" s="258"/>
      <c r="F459178" s="106"/>
      <c r="G459178" s="106"/>
      <c r="H459178" s="60"/>
      <c r="I459178" s="60"/>
      <c r="J459178" s="60"/>
      <c r="K459178" s="32"/>
      <c r="L459178" s="32"/>
      <c r="M459178" s="32"/>
      <c r="N459178" s="32"/>
      <c r="O459178" s="32"/>
      <c r="P459178" s="32"/>
      <c r="Q459178" s="32"/>
      <c r="R459178" s="32"/>
      <c r="S459178" s="32"/>
      <c r="T459178" s="60"/>
      <c r="U459178" s="60"/>
      <c r="V459178" s="60"/>
      <c r="W459178" s="60"/>
    </row>
    <row r="459179" spans="1:23" s="56" customFormat="1">
      <c r="A459179" s="60"/>
      <c r="B459179" s="60"/>
      <c r="D459179" s="60" t="s">
        <v>508</v>
      </c>
      <c r="E459179" s="258"/>
      <c r="F459179" s="106"/>
      <c r="G459179" s="106"/>
      <c r="H459179" s="60"/>
      <c r="I459179" s="60"/>
      <c r="J459179" s="60"/>
      <c r="K459179" s="32"/>
      <c r="L459179" s="32"/>
      <c r="M459179" s="32"/>
      <c r="N459179" s="32"/>
      <c r="O459179" s="32"/>
      <c r="P459179" s="32"/>
      <c r="Q459179" s="32"/>
      <c r="R459179" s="32"/>
      <c r="S459179" s="32"/>
      <c r="T459179" s="60"/>
      <c r="U459179" s="60"/>
      <c r="V459179" s="60"/>
      <c r="W459179" s="60"/>
    </row>
    <row r="459180" spans="1:23" s="56" customFormat="1">
      <c r="A459180" s="60"/>
      <c r="B459180" s="60"/>
      <c r="D459180" s="60" t="s">
        <v>509</v>
      </c>
      <c r="E459180" s="258"/>
      <c r="F459180" s="106"/>
      <c r="G459180" s="106"/>
      <c r="H459180" s="60"/>
      <c r="I459180" s="60"/>
      <c r="J459180" s="60"/>
      <c r="K459180" s="32"/>
      <c r="L459180" s="32"/>
      <c r="M459180" s="32"/>
      <c r="N459180" s="32"/>
      <c r="O459180" s="32"/>
      <c r="P459180" s="32"/>
      <c r="Q459180" s="32"/>
      <c r="R459180" s="32"/>
      <c r="S459180" s="32"/>
      <c r="T459180" s="60"/>
      <c r="U459180" s="60"/>
      <c r="V459180" s="60"/>
      <c r="W459180" s="60"/>
    </row>
    <row r="459181" spans="1:23" s="56" customFormat="1">
      <c r="A459181" s="60"/>
      <c r="B459181" s="60"/>
      <c r="D459181" s="60" t="s">
        <v>510</v>
      </c>
      <c r="E459181" s="258"/>
      <c r="F459181" s="106"/>
      <c r="G459181" s="106"/>
      <c r="H459181" s="60"/>
      <c r="I459181" s="60"/>
      <c r="J459181" s="60"/>
      <c r="K459181" s="32"/>
      <c r="L459181" s="32"/>
      <c r="M459181" s="32"/>
      <c r="N459181" s="32"/>
      <c r="O459181" s="32"/>
      <c r="P459181" s="32"/>
      <c r="Q459181" s="32"/>
      <c r="R459181" s="32"/>
      <c r="S459181" s="32"/>
      <c r="T459181" s="60"/>
      <c r="U459181" s="60"/>
      <c r="V459181" s="60"/>
      <c r="W459181" s="60"/>
    </row>
    <row r="459182" spans="1:23" s="56" customFormat="1">
      <c r="A459182" s="60"/>
      <c r="B459182" s="60"/>
      <c r="D459182" s="60" t="s">
        <v>511</v>
      </c>
      <c r="E459182" s="258"/>
      <c r="F459182" s="106"/>
      <c r="G459182" s="106"/>
      <c r="H459182" s="60"/>
      <c r="I459182" s="60"/>
      <c r="J459182" s="60"/>
      <c r="K459182" s="32"/>
      <c r="L459182" s="32"/>
      <c r="M459182" s="32"/>
      <c r="N459182" s="32"/>
      <c r="O459182" s="32"/>
      <c r="P459182" s="32"/>
      <c r="Q459182" s="32"/>
      <c r="R459182" s="32"/>
      <c r="S459182" s="32"/>
      <c r="T459182" s="60"/>
      <c r="U459182" s="60"/>
      <c r="V459182" s="60"/>
      <c r="W459182" s="60"/>
    </row>
    <row r="459183" spans="1:23" s="56" customFormat="1">
      <c r="A459183" s="60"/>
      <c r="B459183" s="60"/>
      <c r="D459183" s="60" t="s">
        <v>512</v>
      </c>
      <c r="E459183" s="258"/>
      <c r="F459183" s="106"/>
      <c r="G459183" s="106"/>
      <c r="H459183" s="60"/>
      <c r="I459183" s="60"/>
      <c r="J459183" s="60"/>
      <c r="K459183" s="32"/>
      <c r="L459183" s="32"/>
      <c r="M459183" s="32"/>
      <c r="N459183" s="32"/>
      <c r="O459183" s="32"/>
      <c r="P459183" s="32"/>
      <c r="Q459183" s="32"/>
      <c r="R459183" s="32"/>
      <c r="S459183" s="32"/>
      <c r="T459183" s="60"/>
      <c r="U459183" s="60"/>
      <c r="V459183" s="60"/>
      <c r="W459183" s="60"/>
    </row>
    <row r="459184" spans="1:23" s="56" customFormat="1">
      <c r="A459184" s="60"/>
      <c r="B459184" s="60"/>
      <c r="D459184" s="60" t="s">
        <v>513</v>
      </c>
      <c r="E459184" s="258"/>
      <c r="F459184" s="106"/>
      <c r="G459184" s="106"/>
      <c r="H459184" s="60"/>
      <c r="I459184" s="60"/>
      <c r="J459184" s="60"/>
      <c r="K459184" s="32"/>
      <c r="L459184" s="32"/>
      <c r="M459184" s="32"/>
      <c r="N459184" s="32"/>
      <c r="O459184" s="32"/>
      <c r="P459184" s="32"/>
      <c r="Q459184" s="32"/>
      <c r="R459184" s="32"/>
      <c r="S459184" s="32"/>
      <c r="T459184" s="60"/>
      <c r="U459184" s="60"/>
      <c r="V459184" s="60"/>
      <c r="W459184" s="60"/>
    </row>
    <row r="459185" spans="1:23" s="56" customFormat="1">
      <c r="A459185" s="60"/>
      <c r="B459185" s="60"/>
      <c r="D459185" s="60" t="s">
        <v>514</v>
      </c>
      <c r="E459185" s="258"/>
      <c r="F459185" s="106"/>
      <c r="G459185" s="106"/>
      <c r="H459185" s="60"/>
      <c r="I459185" s="60"/>
      <c r="J459185" s="60"/>
      <c r="K459185" s="32"/>
      <c r="L459185" s="32"/>
      <c r="M459185" s="32"/>
      <c r="N459185" s="32"/>
      <c r="O459185" s="32"/>
      <c r="P459185" s="32"/>
      <c r="Q459185" s="32"/>
      <c r="R459185" s="32"/>
      <c r="S459185" s="32"/>
      <c r="T459185" s="60"/>
      <c r="U459185" s="60"/>
      <c r="V459185" s="60"/>
      <c r="W459185" s="60"/>
    </row>
    <row r="459186" spans="1:23" s="56" customFormat="1">
      <c r="A459186" s="60"/>
      <c r="B459186" s="60"/>
      <c r="D459186" s="60" t="s">
        <v>515</v>
      </c>
      <c r="E459186" s="258"/>
      <c r="F459186" s="106"/>
      <c r="G459186" s="106"/>
      <c r="H459186" s="60"/>
      <c r="I459186" s="60"/>
      <c r="J459186" s="60"/>
      <c r="K459186" s="32"/>
      <c r="L459186" s="32"/>
      <c r="M459186" s="32"/>
      <c r="N459186" s="32"/>
      <c r="O459186" s="32"/>
      <c r="P459186" s="32"/>
      <c r="Q459186" s="32"/>
      <c r="R459186" s="32"/>
      <c r="S459186" s="32"/>
      <c r="T459186" s="60"/>
      <c r="U459186" s="60"/>
      <c r="V459186" s="60"/>
      <c r="W459186" s="60"/>
    </row>
    <row r="459187" spans="1:23" s="56" customFormat="1">
      <c r="A459187" s="60"/>
      <c r="B459187" s="60"/>
      <c r="D459187" s="60" t="s">
        <v>516</v>
      </c>
      <c r="E459187" s="258"/>
      <c r="F459187" s="106"/>
      <c r="G459187" s="106"/>
      <c r="H459187" s="60"/>
      <c r="I459187" s="60"/>
      <c r="J459187" s="60"/>
      <c r="K459187" s="32"/>
      <c r="L459187" s="32"/>
      <c r="M459187" s="32"/>
      <c r="N459187" s="32"/>
      <c r="O459187" s="32"/>
      <c r="P459187" s="32"/>
      <c r="Q459187" s="32"/>
      <c r="R459187" s="32"/>
      <c r="S459187" s="32"/>
      <c r="T459187" s="60"/>
      <c r="U459187" s="60"/>
      <c r="V459187" s="60"/>
      <c r="W459187" s="60"/>
    </row>
    <row r="459188" spans="1:23" s="56" customFormat="1">
      <c r="A459188" s="60"/>
      <c r="B459188" s="60"/>
      <c r="D459188" s="60" t="s">
        <v>517</v>
      </c>
      <c r="E459188" s="258"/>
      <c r="F459188" s="106"/>
      <c r="G459188" s="106"/>
      <c r="H459188" s="60"/>
      <c r="I459188" s="60"/>
      <c r="J459188" s="60"/>
      <c r="K459188" s="32"/>
      <c r="L459188" s="32"/>
      <c r="M459188" s="32"/>
      <c r="N459188" s="32"/>
      <c r="O459188" s="32"/>
      <c r="P459188" s="32"/>
      <c r="Q459188" s="32"/>
      <c r="R459188" s="32"/>
      <c r="S459188" s="32"/>
      <c r="T459188" s="60"/>
      <c r="U459188" s="60"/>
      <c r="V459188" s="60"/>
      <c r="W459188" s="60"/>
    </row>
    <row r="459189" spans="1:23" s="56" customFormat="1">
      <c r="A459189" s="60"/>
      <c r="B459189" s="60"/>
      <c r="D459189" s="60" t="s">
        <v>518</v>
      </c>
      <c r="E459189" s="258"/>
      <c r="F459189" s="106"/>
      <c r="G459189" s="106"/>
      <c r="H459189" s="60"/>
      <c r="I459189" s="60"/>
      <c r="J459189" s="60"/>
      <c r="K459189" s="32"/>
      <c r="L459189" s="32"/>
      <c r="M459189" s="32"/>
      <c r="N459189" s="32"/>
      <c r="O459189" s="32"/>
      <c r="P459189" s="32"/>
      <c r="Q459189" s="32"/>
      <c r="R459189" s="32"/>
      <c r="S459189" s="32"/>
      <c r="T459189" s="60"/>
      <c r="U459189" s="60"/>
      <c r="V459189" s="60"/>
      <c r="W459189" s="60"/>
    </row>
    <row r="459190" spans="1:23" s="56" customFormat="1">
      <c r="A459190" s="60"/>
      <c r="B459190" s="60"/>
      <c r="D459190" s="60" t="s">
        <v>519</v>
      </c>
      <c r="E459190" s="258"/>
      <c r="F459190" s="106"/>
      <c r="G459190" s="106"/>
      <c r="H459190" s="60"/>
      <c r="I459190" s="60"/>
      <c r="J459190" s="60"/>
      <c r="K459190" s="32"/>
      <c r="L459190" s="32"/>
      <c r="M459190" s="32"/>
      <c r="N459190" s="32"/>
      <c r="O459190" s="32"/>
      <c r="P459190" s="32"/>
      <c r="Q459190" s="32"/>
      <c r="R459190" s="32"/>
      <c r="S459190" s="32"/>
      <c r="T459190" s="60"/>
      <c r="U459190" s="60"/>
      <c r="V459190" s="60"/>
      <c r="W459190" s="60"/>
    </row>
    <row r="459191" spans="1:23" s="56" customFormat="1">
      <c r="A459191" s="60"/>
      <c r="B459191" s="60"/>
      <c r="D459191" s="60" t="s">
        <v>520</v>
      </c>
      <c r="E459191" s="258"/>
      <c r="F459191" s="106"/>
      <c r="G459191" s="106"/>
      <c r="H459191" s="60"/>
      <c r="I459191" s="60"/>
      <c r="J459191" s="60"/>
      <c r="K459191" s="32"/>
      <c r="L459191" s="32"/>
      <c r="M459191" s="32"/>
      <c r="N459191" s="32"/>
      <c r="O459191" s="32"/>
      <c r="P459191" s="32"/>
      <c r="Q459191" s="32"/>
      <c r="R459191" s="32"/>
      <c r="S459191" s="32"/>
      <c r="T459191" s="60"/>
      <c r="U459191" s="60"/>
      <c r="V459191" s="60"/>
      <c r="W459191" s="60"/>
    </row>
    <row r="459192" spans="1:23" s="56" customFormat="1">
      <c r="A459192" s="60"/>
      <c r="B459192" s="60"/>
      <c r="D459192" s="60" t="s">
        <v>521</v>
      </c>
      <c r="E459192" s="258"/>
      <c r="F459192" s="106"/>
      <c r="G459192" s="106"/>
      <c r="H459192" s="60"/>
      <c r="I459192" s="60"/>
      <c r="J459192" s="60"/>
      <c r="K459192" s="32"/>
      <c r="L459192" s="32"/>
      <c r="M459192" s="32"/>
      <c r="N459192" s="32"/>
      <c r="O459192" s="32"/>
      <c r="P459192" s="32"/>
      <c r="Q459192" s="32"/>
      <c r="R459192" s="32"/>
      <c r="S459192" s="32"/>
      <c r="T459192" s="60"/>
      <c r="U459192" s="60"/>
      <c r="V459192" s="60"/>
      <c r="W459192" s="60"/>
    </row>
    <row r="459193" spans="1:23" s="56" customFormat="1">
      <c r="A459193" s="60"/>
      <c r="B459193" s="60"/>
      <c r="D459193" s="60" t="s">
        <v>522</v>
      </c>
      <c r="E459193" s="258"/>
      <c r="F459193" s="106"/>
      <c r="G459193" s="106"/>
      <c r="H459193" s="60"/>
      <c r="I459193" s="60"/>
      <c r="J459193" s="60"/>
      <c r="K459193" s="32"/>
      <c r="L459193" s="32"/>
      <c r="M459193" s="32"/>
      <c r="N459193" s="32"/>
      <c r="O459193" s="32"/>
      <c r="P459193" s="32"/>
      <c r="Q459193" s="32"/>
      <c r="R459193" s="32"/>
      <c r="S459193" s="32"/>
      <c r="T459193" s="60"/>
      <c r="U459193" s="60"/>
      <c r="V459193" s="60"/>
      <c r="W459193" s="60"/>
    </row>
    <row r="459194" spans="1:23" s="56" customFormat="1">
      <c r="A459194" s="60"/>
      <c r="B459194" s="60"/>
      <c r="D459194" s="60" t="s">
        <v>523</v>
      </c>
      <c r="E459194" s="258"/>
      <c r="F459194" s="106"/>
      <c r="G459194" s="106"/>
      <c r="H459194" s="60"/>
      <c r="I459194" s="60"/>
      <c r="J459194" s="60"/>
      <c r="K459194" s="32"/>
      <c r="L459194" s="32"/>
      <c r="M459194" s="32"/>
      <c r="N459194" s="32"/>
      <c r="O459194" s="32"/>
      <c r="P459194" s="32"/>
      <c r="Q459194" s="32"/>
      <c r="R459194" s="32"/>
      <c r="S459194" s="32"/>
      <c r="T459194" s="60"/>
      <c r="U459194" s="60"/>
      <c r="V459194" s="60"/>
      <c r="W459194" s="60"/>
    </row>
    <row r="459195" spans="1:23" s="56" customFormat="1">
      <c r="A459195" s="60"/>
      <c r="B459195" s="60"/>
      <c r="D459195" s="60" t="s">
        <v>524</v>
      </c>
      <c r="E459195" s="258"/>
      <c r="F459195" s="106"/>
      <c r="G459195" s="106"/>
      <c r="H459195" s="60"/>
      <c r="I459195" s="60"/>
      <c r="J459195" s="60"/>
      <c r="K459195" s="32"/>
      <c r="L459195" s="32"/>
      <c r="M459195" s="32"/>
      <c r="N459195" s="32"/>
      <c r="O459195" s="32"/>
      <c r="P459195" s="32"/>
      <c r="Q459195" s="32"/>
      <c r="R459195" s="32"/>
      <c r="S459195" s="32"/>
      <c r="T459195" s="60"/>
      <c r="U459195" s="60"/>
      <c r="V459195" s="60"/>
      <c r="W459195" s="60"/>
    </row>
    <row r="459196" spans="1:23" s="56" customFormat="1">
      <c r="A459196" s="60"/>
      <c r="B459196" s="60"/>
      <c r="D459196" s="60" t="s">
        <v>525</v>
      </c>
      <c r="E459196" s="258"/>
      <c r="F459196" s="106"/>
      <c r="G459196" s="106"/>
      <c r="H459196" s="60"/>
      <c r="I459196" s="60"/>
      <c r="J459196" s="60"/>
      <c r="K459196" s="32"/>
      <c r="L459196" s="32"/>
      <c r="M459196" s="32"/>
      <c r="N459196" s="32"/>
      <c r="O459196" s="32"/>
      <c r="P459196" s="32"/>
      <c r="Q459196" s="32"/>
      <c r="R459196" s="32"/>
      <c r="S459196" s="32"/>
      <c r="T459196" s="60"/>
      <c r="U459196" s="60"/>
      <c r="V459196" s="60"/>
      <c r="W459196" s="60"/>
    </row>
    <row r="459197" spans="1:23" s="56" customFormat="1">
      <c r="A459197" s="60"/>
      <c r="B459197" s="60"/>
      <c r="D459197" s="60" t="s">
        <v>526</v>
      </c>
      <c r="E459197" s="258"/>
      <c r="F459197" s="106"/>
      <c r="G459197" s="106"/>
      <c r="H459197" s="60"/>
      <c r="I459197" s="60"/>
      <c r="J459197" s="60"/>
      <c r="K459197" s="32"/>
      <c r="L459197" s="32"/>
      <c r="M459197" s="32"/>
      <c r="N459197" s="32"/>
      <c r="O459197" s="32"/>
      <c r="P459197" s="32"/>
      <c r="Q459197" s="32"/>
      <c r="R459197" s="32"/>
      <c r="S459197" s="32"/>
      <c r="T459197" s="60"/>
      <c r="U459197" s="60"/>
      <c r="V459197" s="60"/>
      <c r="W459197" s="60"/>
    </row>
    <row r="459198" spans="1:23" s="56" customFormat="1">
      <c r="A459198" s="60"/>
      <c r="B459198" s="60"/>
      <c r="D459198" s="60" t="s">
        <v>527</v>
      </c>
      <c r="E459198" s="258"/>
      <c r="F459198" s="106"/>
      <c r="G459198" s="106"/>
      <c r="H459198" s="60"/>
      <c r="I459198" s="60"/>
      <c r="J459198" s="60"/>
      <c r="K459198" s="32"/>
      <c r="L459198" s="32"/>
      <c r="M459198" s="32"/>
      <c r="N459198" s="32"/>
      <c r="O459198" s="32"/>
      <c r="P459198" s="32"/>
      <c r="Q459198" s="32"/>
      <c r="R459198" s="32"/>
      <c r="S459198" s="32"/>
      <c r="T459198" s="60"/>
      <c r="U459198" s="60"/>
      <c r="V459198" s="60"/>
      <c r="W459198" s="60"/>
    </row>
    <row r="475496" spans="1:23" s="56" customFormat="1">
      <c r="A475496" s="60"/>
      <c r="B475496" s="60"/>
      <c r="D475496" s="60" t="s">
        <v>85</v>
      </c>
      <c r="E475496" s="258"/>
      <c r="F475496" s="106"/>
      <c r="G475496" s="106"/>
      <c r="H475496" s="60"/>
      <c r="I475496" s="60"/>
      <c r="J475496" s="60"/>
      <c r="K475496" s="32"/>
      <c r="L475496" s="32"/>
      <c r="M475496" s="32"/>
      <c r="N475496" s="32"/>
      <c r="O475496" s="32"/>
      <c r="P475496" s="32"/>
      <c r="Q475496" s="32"/>
      <c r="R475496" s="32"/>
      <c r="S475496" s="32"/>
      <c r="T475496" s="60"/>
      <c r="U475496" s="60"/>
      <c r="V475496" s="60"/>
      <c r="W475496" s="60"/>
    </row>
    <row r="475497" spans="1:23" s="56" customFormat="1">
      <c r="A475497" s="60"/>
      <c r="B475497" s="60"/>
      <c r="D475497" s="60" t="s">
        <v>88</v>
      </c>
      <c r="E475497" s="258"/>
      <c r="F475497" s="106"/>
      <c r="G475497" s="106"/>
      <c r="H475497" s="60"/>
      <c r="I475497" s="60"/>
      <c r="J475497" s="60"/>
      <c r="K475497" s="32"/>
      <c r="L475497" s="32"/>
      <c r="M475497" s="32"/>
      <c r="N475497" s="32"/>
      <c r="O475497" s="32"/>
      <c r="P475497" s="32"/>
      <c r="Q475497" s="32"/>
      <c r="R475497" s="32"/>
      <c r="S475497" s="32"/>
      <c r="T475497" s="60"/>
      <c r="U475497" s="60"/>
      <c r="V475497" s="60"/>
      <c r="W475497" s="60"/>
    </row>
    <row r="475498" spans="1:23" s="56" customFormat="1">
      <c r="A475498" s="60"/>
      <c r="B475498" s="60"/>
      <c r="D475498" s="60" t="s">
        <v>443</v>
      </c>
      <c r="E475498" s="258"/>
      <c r="F475498" s="106"/>
      <c r="G475498" s="106"/>
      <c r="H475498" s="60"/>
      <c r="I475498" s="60"/>
      <c r="J475498" s="60"/>
      <c r="K475498" s="32"/>
      <c r="L475498" s="32"/>
      <c r="M475498" s="32"/>
      <c r="N475498" s="32"/>
      <c r="O475498" s="32"/>
      <c r="P475498" s="32"/>
      <c r="Q475498" s="32"/>
      <c r="R475498" s="32"/>
      <c r="S475498" s="32"/>
      <c r="T475498" s="60"/>
      <c r="U475498" s="60"/>
      <c r="V475498" s="60"/>
      <c r="W475498" s="60"/>
    </row>
    <row r="475499" spans="1:23" s="56" customFormat="1">
      <c r="A475499" s="60"/>
      <c r="B475499" s="60"/>
      <c r="D475499" s="60" t="s">
        <v>444</v>
      </c>
      <c r="E475499" s="258"/>
      <c r="F475499" s="106"/>
      <c r="G475499" s="106"/>
      <c r="H475499" s="60"/>
      <c r="I475499" s="60"/>
      <c r="J475499" s="60"/>
      <c r="K475499" s="32"/>
      <c r="L475499" s="32"/>
      <c r="M475499" s="32"/>
      <c r="N475499" s="32"/>
      <c r="O475499" s="32"/>
      <c r="P475499" s="32"/>
      <c r="Q475499" s="32"/>
      <c r="R475499" s="32"/>
      <c r="S475499" s="32"/>
      <c r="T475499" s="60"/>
      <c r="U475499" s="60"/>
      <c r="V475499" s="60"/>
      <c r="W475499" s="60"/>
    </row>
    <row r="475500" spans="1:23" s="56" customFormat="1">
      <c r="A475500" s="60"/>
      <c r="B475500" s="60"/>
      <c r="D475500" s="60" t="s">
        <v>445</v>
      </c>
      <c r="E475500" s="258"/>
      <c r="F475500" s="106"/>
      <c r="G475500" s="106"/>
      <c r="H475500" s="60"/>
      <c r="I475500" s="60"/>
      <c r="J475500" s="60"/>
      <c r="K475500" s="32"/>
      <c r="L475500" s="32"/>
      <c r="M475500" s="32"/>
      <c r="N475500" s="32"/>
      <c r="O475500" s="32"/>
      <c r="P475500" s="32"/>
      <c r="Q475500" s="32"/>
      <c r="R475500" s="32"/>
      <c r="S475500" s="32"/>
      <c r="T475500" s="60"/>
      <c r="U475500" s="60"/>
      <c r="V475500" s="60"/>
      <c r="W475500" s="60"/>
    </row>
    <row r="475501" spans="1:23" s="56" customFormat="1">
      <c r="A475501" s="60"/>
      <c r="B475501" s="60"/>
      <c r="D475501" s="60" t="s">
        <v>446</v>
      </c>
      <c r="E475501" s="258"/>
      <c r="F475501" s="106"/>
      <c r="G475501" s="106"/>
      <c r="H475501" s="60"/>
      <c r="I475501" s="60"/>
      <c r="J475501" s="60"/>
      <c r="K475501" s="32"/>
      <c r="L475501" s="32"/>
      <c r="M475501" s="32"/>
      <c r="N475501" s="32"/>
      <c r="O475501" s="32"/>
      <c r="P475501" s="32"/>
      <c r="Q475501" s="32"/>
      <c r="R475501" s="32"/>
      <c r="S475501" s="32"/>
      <c r="T475501" s="60"/>
      <c r="U475501" s="60"/>
      <c r="V475501" s="60"/>
      <c r="W475501" s="60"/>
    </row>
    <row r="475502" spans="1:23" s="56" customFormat="1">
      <c r="A475502" s="60"/>
      <c r="B475502" s="60"/>
      <c r="D475502" s="60" t="s">
        <v>447</v>
      </c>
      <c r="E475502" s="258"/>
      <c r="F475502" s="106"/>
      <c r="G475502" s="106"/>
      <c r="H475502" s="60"/>
      <c r="I475502" s="60"/>
      <c r="J475502" s="60"/>
      <c r="K475502" s="32"/>
      <c r="L475502" s="32"/>
      <c r="M475502" s="32"/>
      <c r="N475502" s="32"/>
      <c r="O475502" s="32"/>
      <c r="P475502" s="32"/>
      <c r="Q475502" s="32"/>
      <c r="R475502" s="32"/>
      <c r="S475502" s="32"/>
      <c r="T475502" s="60"/>
      <c r="U475502" s="60"/>
      <c r="V475502" s="60"/>
      <c r="W475502" s="60"/>
    </row>
    <row r="475503" spans="1:23" s="56" customFormat="1">
      <c r="A475503" s="60"/>
      <c r="B475503" s="60"/>
      <c r="D475503" s="60" t="s">
        <v>448</v>
      </c>
      <c r="E475503" s="258"/>
      <c r="F475503" s="106"/>
      <c r="G475503" s="106"/>
      <c r="H475503" s="60"/>
      <c r="I475503" s="60"/>
      <c r="J475503" s="60"/>
      <c r="K475503" s="32"/>
      <c r="L475503" s="32"/>
      <c r="M475503" s="32"/>
      <c r="N475503" s="32"/>
      <c r="O475503" s="32"/>
      <c r="P475503" s="32"/>
      <c r="Q475503" s="32"/>
      <c r="R475503" s="32"/>
      <c r="S475503" s="32"/>
      <c r="T475503" s="60"/>
      <c r="U475503" s="60"/>
      <c r="V475503" s="60"/>
      <c r="W475503" s="60"/>
    </row>
    <row r="475504" spans="1:23" s="56" customFormat="1">
      <c r="A475504" s="60"/>
      <c r="B475504" s="60"/>
      <c r="D475504" s="60" t="s">
        <v>449</v>
      </c>
      <c r="E475504" s="258"/>
      <c r="F475504" s="106"/>
      <c r="G475504" s="106"/>
      <c r="H475504" s="60"/>
      <c r="I475504" s="60"/>
      <c r="J475504" s="60"/>
      <c r="K475504" s="32"/>
      <c r="L475504" s="32"/>
      <c r="M475504" s="32"/>
      <c r="N475504" s="32"/>
      <c r="O475504" s="32"/>
      <c r="P475504" s="32"/>
      <c r="Q475504" s="32"/>
      <c r="R475504" s="32"/>
      <c r="S475504" s="32"/>
      <c r="T475504" s="60"/>
      <c r="U475504" s="60"/>
      <c r="V475504" s="60"/>
      <c r="W475504" s="60"/>
    </row>
    <row r="475505" spans="1:23" s="56" customFormat="1">
      <c r="A475505" s="60"/>
      <c r="B475505" s="60"/>
      <c r="D475505" s="60" t="s">
        <v>450</v>
      </c>
      <c r="E475505" s="258"/>
      <c r="F475505" s="106"/>
      <c r="G475505" s="106"/>
      <c r="H475505" s="60"/>
      <c r="I475505" s="60"/>
      <c r="J475505" s="60"/>
      <c r="K475505" s="32"/>
      <c r="L475505" s="32"/>
      <c r="M475505" s="32"/>
      <c r="N475505" s="32"/>
      <c r="O475505" s="32"/>
      <c r="P475505" s="32"/>
      <c r="Q475505" s="32"/>
      <c r="R475505" s="32"/>
      <c r="S475505" s="32"/>
      <c r="T475505" s="60"/>
      <c r="U475505" s="60"/>
      <c r="V475505" s="60"/>
      <c r="W475505" s="60"/>
    </row>
    <row r="475506" spans="1:23" s="56" customFormat="1">
      <c r="A475506" s="60"/>
      <c r="B475506" s="60"/>
      <c r="D475506" s="60" t="s">
        <v>451</v>
      </c>
      <c r="E475506" s="258"/>
      <c r="F475506" s="106"/>
      <c r="G475506" s="106"/>
      <c r="H475506" s="60"/>
      <c r="I475506" s="60"/>
      <c r="J475506" s="60"/>
      <c r="K475506" s="32"/>
      <c r="L475506" s="32"/>
      <c r="M475506" s="32"/>
      <c r="N475506" s="32"/>
      <c r="O475506" s="32"/>
      <c r="P475506" s="32"/>
      <c r="Q475506" s="32"/>
      <c r="R475506" s="32"/>
      <c r="S475506" s="32"/>
      <c r="T475506" s="60"/>
      <c r="U475506" s="60"/>
      <c r="V475506" s="60"/>
      <c r="W475506" s="60"/>
    </row>
    <row r="475507" spans="1:23" s="56" customFormat="1">
      <c r="A475507" s="60"/>
      <c r="B475507" s="60"/>
      <c r="D475507" s="60" t="s">
        <v>452</v>
      </c>
      <c r="E475507" s="258"/>
      <c r="F475507" s="106"/>
      <c r="G475507" s="106"/>
      <c r="H475507" s="60"/>
      <c r="I475507" s="60"/>
      <c r="J475507" s="60"/>
      <c r="K475507" s="32"/>
      <c r="L475507" s="32"/>
      <c r="M475507" s="32"/>
      <c r="N475507" s="32"/>
      <c r="O475507" s="32"/>
      <c r="P475507" s="32"/>
      <c r="Q475507" s="32"/>
      <c r="R475507" s="32"/>
      <c r="S475507" s="32"/>
      <c r="T475507" s="60"/>
      <c r="U475507" s="60"/>
      <c r="V475507" s="60"/>
      <c r="W475507" s="60"/>
    </row>
    <row r="475508" spans="1:23" s="56" customFormat="1">
      <c r="A475508" s="60"/>
      <c r="B475508" s="60"/>
      <c r="D475508" s="60" t="s">
        <v>453</v>
      </c>
      <c r="E475508" s="258"/>
      <c r="F475508" s="106"/>
      <c r="G475508" s="106"/>
      <c r="H475508" s="60"/>
      <c r="I475508" s="60"/>
      <c r="J475508" s="60"/>
      <c r="K475508" s="32"/>
      <c r="L475508" s="32"/>
      <c r="M475508" s="32"/>
      <c r="N475508" s="32"/>
      <c r="O475508" s="32"/>
      <c r="P475508" s="32"/>
      <c r="Q475508" s="32"/>
      <c r="R475508" s="32"/>
      <c r="S475508" s="32"/>
      <c r="T475508" s="60"/>
      <c r="U475508" s="60"/>
      <c r="V475508" s="60"/>
      <c r="W475508" s="60"/>
    </row>
    <row r="475509" spans="1:23" s="56" customFormat="1">
      <c r="A475509" s="60"/>
      <c r="B475509" s="60"/>
      <c r="D475509" s="60" t="s">
        <v>454</v>
      </c>
      <c r="E475509" s="258"/>
      <c r="F475509" s="106"/>
      <c r="G475509" s="106"/>
      <c r="H475509" s="60"/>
      <c r="I475509" s="60"/>
      <c r="J475509" s="60"/>
      <c r="K475509" s="32"/>
      <c r="L475509" s="32"/>
      <c r="M475509" s="32"/>
      <c r="N475509" s="32"/>
      <c r="O475509" s="32"/>
      <c r="P475509" s="32"/>
      <c r="Q475509" s="32"/>
      <c r="R475509" s="32"/>
      <c r="S475509" s="32"/>
      <c r="T475509" s="60"/>
      <c r="U475509" s="60"/>
      <c r="V475509" s="60"/>
      <c r="W475509" s="60"/>
    </row>
    <row r="475510" spans="1:23" s="56" customFormat="1">
      <c r="A475510" s="60"/>
      <c r="B475510" s="60"/>
      <c r="D475510" s="60" t="s">
        <v>455</v>
      </c>
      <c r="E475510" s="258"/>
      <c r="F475510" s="106"/>
      <c r="G475510" s="106"/>
      <c r="H475510" s="60"/>
      <c r="I475510" s="60"/>
      <c r="J475510" s="60"/>
      <c r="K475510" s="32"/>
      <c r="L475510" s="32"/>
      <c r="M475510" s="32"/>
      <c r="N475510" s="32"/>
      <c r="O475510" s="32"/>
      <c r="P475510" s="32"/>
      <c r="Q475510" s="32"/>
      <c r="R475510" s="32"/>
      <c r="S475510" s="32"/>
      <c r="T475510" s="60"/>
      <c r="U475510" s="60"/>
      <c r="V475510" s="60"/>
      <c r="W475510" s="60"/>
    </row>
    <row r="475511" spans="1:23" s="56" customFormat="1">
      <c r="A475511" s="60"/>
      <c r="B475511" s="60"/>
      <c r="D475511" s="60" t="s">
        <v>456</v>
      </c>
      <c r="E475511" s="258"/>
      <c r="F475511" s="106"/>
      <c r="G475511" s="106"/>
      <c r="H475511" s="60"/>
      <c r="I475511" s="60"/>
      <c r="J475511" s="60"/>
      <c r="K475511" s="32"/>
      <c r="L475511" s="32"/>
      <c r="M475511" s="32"/>
      <c r="N475511" s="32"/>
      <c r="O475511" s="32"/>
      <c r="P475511" s="32"/>
      <c r="Q475511" s="32"/>
      <c r="R475511" s="32"/>
      <c r="S475511" s="32"/>
      <c r="T475511" s="60"/>
      <c r="U475511" s="60"/>
      <c r="V475511" s="60"/>
      <c r="W475511" s="60"/>
    </row>
    <row r="475512" spans="1:23" s="56" customFormat="1">
      <c r="A475512" s="60"/>
      <c r="B475512" s="60"/>
      <c r="D475512" s="60" t="s">
        <v>457</v>
      </c>
      <c r="E475512" s="258"/>
      <c r="F475512" s="106"/>
      <c r="G475512" s="106"/>
      <c r="H475512" s="60"/>
      <c r="I475512" s="60"/>
      <c r="J475512" s="60"/>
      <c r="K475512" s="32"/>
      <c r="L475512" s="32"/>
      <c r="M475512" s="32"/>
      <c r="N475512" s="32"/>
      <c r="O475512" s="32"/>
      <c r="P475512" s="32"/>
      <c r="Q475512" s="32"/>
      <c r="R475512" s="32"/>
      <c r="S475512" s="32"/>
      <c r="T475512" s="60"/>
      <c r="U475512" s="60"/>
      <c r="V475512" s="60"/>
      <c r="W475512" s="60"/>
    </row>
    <row r="475513" spans="1:23" s="56" customFormat="1">
      <c r="A475513" s="60"/>
      <c r="B475513" s="60"/>
      <c r="D475513" s="60" t="s">
        <v>458</v>
      </c>
      <c r="E475513" s="258"/>
      <c r="F475513" s="106"/>
      <c r="G475513" s="106"/>
      <c r="H475513" s="60"/>
      <c r="I475513" s="60"/>
      <c r="J475513" s="60"/>
      <c r="K475513" s="32"/>
      <c r="L475513" s="32"/>
      <c r="M475513" s="32"/>
      <c r="N475513" s="32"/>
      <c r="O475513" s="32"/>
      <c r="P475513" s="32"/>
      <c r="Q475513" s="32"/>
      <c r="R475513" s="32"/>
      <c r="S475513" s="32"/>
      <c r="T475513" s="60"/>
      <c r="U475513" s="60"/>
      <c r="V475513" s="60"/>
      <c r="W475513" s="60"/>
    </row>
    <row r="475514" spans="1:23" s="56" customFormat="1">
      <c r="A475514" s="60"/>
      <c r="B475514" s="60"/>
      <c r="D475514" s="60" t="s">
        <v>459</v>
      </c>
      <c r="E475514" s="258"/>
      <c r="F475514" s="106"/>
      <c r="G475514" s="106"/>
      <c r="H475514" s="60"/>
      <c r="I475514" s="60"/>
      <c r="J475514" s="60"/>
      <c r="K475514" s="32"/>
      <c r="L475514" s="32"/>
      <c r="M475514" s="32"/>
      <c r="N475514" s="32"/>
      <c r="O475514" s="32"/>
      <c r="P475514" s="32"/>
      <c r="Q475514" s="32"/>
      <c r="R475514" s="32"/>
      <c r="S475514" s="32"/>
      <c r="T475514" s="60"/>
      <c r="U475514" s="60"/>
      <c r="V475514" s="60"/>
      <c r="W475514" s="60"/>
    </row>
    <row r="475515" spans="1:23" s="56" customFormat="1">
      <c r="A475515" s="60"/>
      <c r="B475515" s="60"/>
      <c r="D475515" s="60" t="s">
        <v>460</v>
      </c>
      <c r="E475515" s="258"/>
      <c r="F475515" s="106"/>
      <c r="G475515" s="106"/>
      <c r="H475515" s="60"/>
      <c r="I475515" s="60"/>
      <c r="J475515" s="60"/>
      <c r="K475515" s="32"/>
      <c r="L475515" s="32"/>
      <c r="M475515" s="32"/>
      <c r="N475515" s="32"/>
      <c r="O475515" s="32"/>
      <c r="P475515" s="32"/>
      <c r="Q475515" s="32"/>
      <c r="R475515" s="32"/>
      <c r="S475515" s="32"/>
      <c r="T475515" s="60"/>
      <c r="U475515" s="60"/>
      <c r="V475515" s="60"/>
      <c r="W475515" s="60"/>
    </row>
    <row r="475516" spans="1:23" s="56" customFormat="1">
      <c r="A475516" s="60"/>
      <c r="B475516" s="60"/>
      <c r="D475516" s="60" t="s">
        <v>461</v>
      </c>
      <c r="E475516" s="258"/>
      <c r="F475516" s="106"/>
      <c r="G475516" s="106"/>
      <c r="H475516" s="60"/>
      <c r="I475516" s="60"/>
      <c r="J475516" s="60"/>
      <c r="K475516" s="32"/>
      <c r="L475516" s="32"/>
      <c r="M475516" s="32"/>
      <c r="N475516" s="32"/>
      <c r="O475516" s="32"/>
      <c r="P475516" s="32"/>
      <c r="Q475516" s="32"/>
      <c r="R475516" s="32"/>
      <c r="S475516" s="32"/>
      <c r="T475516" s="60"/>
      <c r="U475516" s="60"/>
      <c r="V475516" s="60"/>
      <c r="W475516" s="60"/>
    </row>
    <row r="475517" spans="1:23" s="56" customFormat="1">
      <c r="A475517" s="60"/>
      <c r="B475517" s="60"/>
      <c r="D475517" s="60" t="s">
        <v>462</v>
      </c>
      <c r="E475517" s="258"/>
      <c r="F475517" s="106"/>
      <c r="G475517" s="106"/>
      <c r="H475517" s="60"/>
      <c r="I475517" s="60"/>
      <c r="J475517" s="60"/>
      <c r="K475517" s="32"/>
      <c r="L475517" s="32"/>
      <c r="M475517" s="32"/>
      <c r="N475517" s="32"/>
      <c r="O475517" s="32"/>
      <c r="P475517" s="32"/>
      <c r="Q475517" s="32"/>
      <c r="R475517" s="32"/>
      <c r="S475517" s="32"/>
      <c r="T475517" s="60"/>
      <c r="U475517" s="60"/>
      <c r="V475517" s="60"/>
      <c r="W475517" s="60"/>
    </row>
    <row r="475518" spans="1:23" s="56" customFormat="1">
      <c r="A475518" s="60"/>
      <c r="B475518" s="60"/>
      <c r="D475518" s="60" t="s">
        <v>463</v>
      </c>
      <c r="E475518" s="258"/>
      <c r="F475518" s="106"/>
      <c r="G475518" s="106"/>
      <c r="H475518" s="60"/>
      <c r="I475518" s="60"/>
      <c r="J475518" s="60"/>
      <c r="K475518" s="32"/>
      <c r="L475518" s="32"/>
      <c r="M475518" s="32"/>
      <c r="N475518" s="32"/>
      <c r="O475518" s="32"/>
      <c r="P475518" s="32"/>
      <c r="Q475518" s="32"/>
      <c r="R475518" s="32"/>
      <c r="S475518" s="32"/>
      <c r="T475518" s="60"/>
      <c r="U475518" s="60"/>
      <c r="V475518" s="60"/>
      <c r="W475518" s="60"/>
    </row>
    <row r="475519" spans="1:23" s="56" customFormat="1">
      <c r="A475519" s="60"/>
      <c r="B475519" s="60"/>
      <c r="D475519" s="60" t="s">
        <v>464</v>
      </c>
      <c r="E475519" s="258"/>
      <c r="F475519" s="106"/>
      <c r="G475519" s="106"/>
      <c r="H475519" s="60"/>
      <c r="I475519" s="60"/>
      <c r="J475519" s="60"/>
      <c r="K475519" s="32"/>
      <c r="L475519" s="32"/>
      <c r="M475519" s="32"/>
      <c r="N475519" s="32"/>
      <c r="O475519" s="32"/>
      <c r="P475519" s="32"/>
      <c r="Q475519" s="32"/>
      <c r="R475519" s="32"/>
      <c r="S475519" s="32"/>
      <c r="T475519" s="60"/>
      <c r="U475519" s="60"/>
      <c r="V475519" s="60"/>
      <c r="W475519" s="60"/>
    </row>
    <row r="475520" spans="1:23" s="56" customFormat="1">
      <c r="A475520" s="60"/>
      <c r="B475520" s="60"/>
      <c r="D475520" s="60" t="s">
        <v>465</v>
      </c>
      <c r="E475520" s="258"/>
      <c r="F475520" s="106"/>
      <c r="G475520" s="106"/>
      <c r="H475520" s="60"/>
      <c r="I475520" s="60"/>
      <c r="J475520" s="60"/>
      <c r="K475520" s="32"/>
      <c r="L475520" s="32"/>
      <c r="M475520" s="32"/>
      <c r="N475520" s="32"/>
      <c r="O475520" s="32"/>
      <c r="P475520" s="32"/>
      <c r="Q475520" s="32"/>
      <c r="R475520" s="32"/>
      <c r="S475520" s="32"/>
      <c r="T475520" s="60"/>
      <c r="U475520" s="60"/>
      <c r="V475520" s="60"/>
      <c r="W475520" s="60"/>
    </row>
    <row r="475521" spans="1:23" s="56" customFormat="1">
      <c r="A475521" s="60"/>
      <c r="B475521" s="60"/>
      <c r="D475521" s="60" t="s">
        <v>466</v>
      </c>
      <c r="E475521" s="258"/>
      <c r="F475521" s="106"/>
      <c r="G475521" s="106"/>
      <c r="H475521" s="60"/>
      <c r="I475521" s="60"/>
      <c r="J475521" s="60"/>
      <c r="K475521" s="32"/>
      <c r="L475521" s="32"/>
      <c r="M475521" s="32"/>
      <c r="N475521" s="32"/>
      <c r="O475521" s="32"/>
      <c r="P475521" s="32"/>
      <c r="Q475521" s="32"/>
      <c r="R475521" s="32"/>
      <c r="S475521" s="32"/>
      <c r="T475521" s="60"/>
      <c r="U475521" s="60"/>
      <c r="V475521" s="60"/>
      <c r="W475521" s="60"/>
    </row>
    <row r="475522" spans="1:23" s="56" customFormat="1">
      <c r="A475522" s="60"/>
      <c r="B475522" s="60"/>
      <c r="D475522" s="60" t="s">
        <v>467</v>
      </c>
      <c r="E475522" s="258"/>
      <c r="F475522" s="106"/>
      <c r="G475522" s="106"/>
      <c r="H475522" s="60"/>
      <c r="I475522" s="60"/>
      <c r="J475522" s="60"/>
      <c r="K475522" s="32"/>
      <c r="L475522" s="32"/>
      <c r="M475522" s="32"/>
      <c r="N475522" s="32"/>
      <c r="O475522" s="32"/>
      <c r="P475522" s="32"/>
      <c r="Q475522" s="32"/>
      <c r="R475522" s="32"/>
      <c r="S475522" s="32"/>
      <c r="T475522" s="60"/>
      <c r="U475522" s="60"/>
      <c r="V475522" s="60"/>
      <c r="W475522" s="60"/>
    </row>
    <row r="475523" spans="1:23" s="56" customFormat="1">
      <c r="A475523" s="60"/>
      <c r="B475523" s="60"/>
      <c r="D475523" s="60" t="s">
        <v>468</v>
      </c>
      <c r="E475523" s="258"/>
      <c r="F475523" s="106"/>
      <c r="G475523" s="106"/>
      <c r="H475523" s="60"/>
      <c r="I475523" s="60"/>
      <c r="J475523" s="60"/>
      <c r="K475523" s="32"/>
      <c r="L475523" s="32"/>
      <c r="M475523" s="32"/>
      <c r="N475523" s="32"/>
      <c r="O475523" s="32"/>
      <c r="P475523" s="32"/>
      <c r="Q475523" s="32"/>
      <c r="R475523" s="32"/>
      <c r="S475523" s="32"/>
      <c r="T475523" s="60"/>
      <c r="U475523" s="60"/>
      <c r="V475523" s="60"/>
      <c r="W475523" s="60"/>
    </row>
    <row r="475524" spans="1:23" s="56" customFormat="1">
      <c r="A475524" s="60"/>
      <c r="B475524" s="60"/>
      <c r="D475524" s="60" t="s">
        <v>469</v>
      </c>
      <c r="E475524" s="258"/>
      <c r="F475524" s="106"/>
      <c r="G475524" s="106"/>
      <c r="H475524" s="60"/>
      <c r="I475524" s="60"/>
      <c r="J475524" s="60"/>
      <c r="K475524" s="32"/>
      <c r="L475524" s="32"/>
      <c r="M475524" s="32"/>
      <c r="N475524" s="32"/>
      <c r="O475524" s="32"/>
      <c r="P475524" s="32"/>
      <c r="Q475524" s="32"/>
      <c r="R475524" s="32"/>
      <c r="S475524" s="32"/>
      <c r="T475524" s="60"/>
      <c r="U475524" s="60"/>
      <c r="V475524" s="60"/>
      <c r="W475524" s="60"/>
    </row>
    <row r="475525" spans="1:23" s="56" customFormat="1">
      <c r="A475525" s="60"/>
      <c r="B475525" s="60"/>
      <c r="D475525" s="60" t="s">
        <v>470</v>
      </c>
      <c r="E475525" s="258"/>
      <c r="F475525" s="106"/>
      <c r="G475525" s="106"/>
      <c r="H475525" s="60"/>
      <c r="I475525" s="60"/>
      <c r="J475525" s="60"/>
      <c r="K475525" s="32"/>
      <c r="L475525" s="32"/>
      <c r="M475525" s="32"/>
      <c r="N475525" s="32"/>
      <c r="O475525" s="32"/>
      <c r="P475525" s="32"/>
      <c r="Q475525" s="32"/>
      <c r="R475525" s="32"/>
      <c r="S475525" s="32"/>
      <c r="T475525" s="60"/>
      <c r="U475525" s="60"/>
      <c r="V475525" s="60"/>
      <c r="W475525" s="60"/>
    </row>
    <row r="475526" spans="1:23" s="56" customFormat="1">
      <c r="A475526" s="60"/>
      <c r="B475526" s="60"/>
      <c r="D475526" s="60" t="s">
        <v>471</v>
      </c>
      <c r="E475526" s="258"/>
      <c r="F475526" s="106"/>
      <c r="G475526" s="106"/>
      <c r="H475526" s="60"/>
      <c r="I475526" s="60"/>
      <c r="J475526" s="60"/>
      <c r="K475526" s="32"/>
      <c r="L475526" s="32"/>
      <c r="M475526" s="32"/>
      <c r="N475526" s="32"/>
      <c r="O475526" s="32"/>
      <c r="P475526" s="32"/>
      <c r="Q475526" s="32"/>
      <c r="R475526" s="32"/>
      <c r="S475526" s="32"/>
      <c r="T475526" s="60"/>
      <c r="U475526" s="60"/>
      <c r="V475526" s="60"/>
      <c r="W475526" s="60"/>
    </row>
    <row r="475527" spans="1:23" s="56" customFormat="1">
      <c r="A475527" s="60"/>
      <c r="B475527" s="60"/>
      <c r="D475527" s="60" t="s">
        <v>472</v>
      </c>
      <c r="E475527" s="258"/>
      <c r="F475527" s="106"/>
      <c r="G475527" s="106"/>
      <c r="H475527" s="60"/>
      <c r="I475527" s="60"/>
      <c r="J475527" s="60"/>
      <c r="K475527" s="32"/>
      <c r="L475527" s="32"/>
      <c r="M475527" s="32"/>
      <c r="N475527" s="32"/>
      <c r="O475527" s="32"/>
      <c r="P475527" s="32"/>
      <c r="Q475527" s="32"/>
      <c r="R475527" s="32"/>
      <c r="S475527" s="32"/>
      <c r="T475527" s="60"/>
      <c r="U475527" s="60"/>
      <c r="V475527" s="60"/>
      <c r="W475527" s="60"/>
    </row>
    <row r="475528" spans="1:23" s="56" customFormat="1">
      <c r="A475528" s="60"/>
      <c r="B475528" s="60"/>
      <c r="D475528" s="60" t="s">
        <v>473</v>
      </c>
      <c r="E475528" s="258"/>
      <c r="F475528" s="106"/>
      <c r="G475528" s="106"/>
      <c r="H475528" s="60"/>
      <c r="I475528" s="60"/>
      <c r="J475528" s="60"/>
      <c r="K475528" s="32"/>
      <c r="L475528" s="32"/>
      <c r="M475528" s="32"/>
      <c r="N475528" s="32"/>
      <c r="O475528" s="32"/>
      <c r="P475528" s="32"/>
      <c r="Q475528" s="32"/>
      <c r="R475528" s="32"/>
      <c r="S475528" s="32"/>
      <c r="T475528" s="60"/>
      <c r="U475528" s="60"/>
      <c r="V475528" s="60"/>
      <c r="W475528" s="60"/>
    </row>
    <row r="475529" spans="1:23" s="56" customFormat="1">
      <c r="A475529" s="60"/>
      <c r="B475529" s="60"/>
      <c r="D475529" s="60" t="s">
        <v>474</v>
      </c>
      <c r="E475529" s="258"/>
      <c r="F475529" s="106"/>
      <c r="G475529" s="106"/>
      <c r="H475529" s="60"/>
      <c r="I475529" s="60"/>
      <c r="J475529" s="60"/>
      <c r="K475529" s="32"/>
      <c r="L475529" s="32"/>
      <c r="M475529" s="32"/>
      <c r="N475529" s="32"/>
      <c r="O475529" s="32"/>
      <c r="P475529" s="32"/>
      <c r="Q475529" s="32"/>
      <c r="R475529" s="32"/>
      <c r="S475529" s="32"/>
      <c r="T475529" s="60"/>
      <c r="U475529" s="60"/>
      <c r="V475529" s="60"/>
      <c r="W475529" s="60"/>
    </row>
    <row r="475530" spans="1:23" s="56" customFormat="1">
      <c r="A475530" s="60"/>
      <c r="B475530" s="60"/>
      <c r="D475530" s="60" t="s">
        <v>475</v>
      </c>
      <c r="E475530" s="258"/>
      <c r="F475530" s="106"/>
      <c r="G475530" s="106"/>
      <c r="H475530" s="60"/>
      <c r="I475530" s="60"/>
      <c r="J475530" s="60"/>
      <c r="K475530" s="32"/>
      <c r="L475530" s="32"/>
      <c r="M475530" s="32"/>
      <c r="N475530" s="32"/>
      <c r="O475530" s="32"/>
      <c r="P475530" s="32"/>
      <c r="Q475530" s="32"/>
      <c r="R475530" s="32"/>
      <c r="S475530" s="32"/>
      <c r="T475530" s="60"/>
      <c r="U475530" s="60"/>
      <c r="V475530" s="60"/>
      <c r="W475530" s="60"/>
    </row>
    <row r="475531" spans="1:23" s="56" customFormat="1">
      <c r="A475531" s="60"/>
      <c r="B475531" s="60"/>
      <c r="D475531" s="60" t="s">
        <v>476</v>
      </c>
      <c r="E475531" s="258"/>
      <c r="F475531" s="106"/>
      <c r="G475531" s="106"/>
      <c r="H475531" s="60"/>
      <c r="I475531" s="60"/>
      <c r="J475531" s="60"/>
      <c r="K475531" s="32"/>
      <c r="L475531" s="32"/>
      <c r="M475531" s="32"/>
      <c r="N475531" s="32"/>
      <c r="O475531" s="32"/>
      <c r="P475531" s="32"/>
      <c r="Q475531" s="32"/>
      <c r="R475531" s="32"/>
      <c r="S475531" s="32"/>
      <c r="T475531" s="60"/>
      <c r="U475531" s="60"/>
      <c r="V475531" s="60"/>
      <c r="W475531" s="60"/>
    </row>
    <row r="475532" spans="1:23" s="56" customFormat="1">
      <c r="A475532" s="60"/>
      <c r="B475532" s="60"/>
      <c r="D475532" s="60" t="s">
        <v>477</v>
      </c>
      <c r="E475532" s="258"/>
      <c r="F475532" s="106"/>
      <c r="G475532" s="106"/>
      <c r="H475532" s="60"/>
      <c r="I475532" s="60"/>
      <c r="J475532" s="60"/>
      <c r="K475532" s="32"/>
      <c r="L475532" s="32"/>
      <c r="M475532" s="32"/>
      <c r="N475532" s="32"/>
      <c r="O475532" s="32"/>
      <c r="P475532" s="32"/>
      <c r="Q475532" s="32"/>
      <c r="R475532" s="32"/>
      <c r="S475532" s="32"/>
      <c r="T475532" s="60"/>
      <c r="U475532" s="60"/>
      <c r="V475532" s="60"/>
      <c r="W475532" s="60"/>
    </row>
    <row r="475533" spans="1:23" s="56" customFormat="1">
      <c r="A475533" s="60"/>
      <c r="B475533" s="60"/>
      <c r="D475533" s="60" t="s">
        <v>478</v>
      </c>
      <c r="E475533" s="258"/>
      <c r="F475533" s="106"/>
      <c r="G475533" s="106"/>
      <c r="H475533" s="60"/>
      <c r="I475533" s="60"/>
      <c r="J475533" s="60"/>
      <c r="K475533" s="32"/>
      <c r="L475533" s="32"/>
      <c r="M475533" s="32"/>
      <c r="N475533" s="32"/>
      <c r="O475533" s="32"/>
      <c r="P475533" s="32"/>
      <c r="Q475533" s="32"/>
      <c r="R475533" s="32"/>
      <c r="S475533" s="32"/>
      <c r="T475533" s="60"/>
      <c r="U475533" s="60"/>
      <c r="V475533" s="60"/>
      <c r="W475533" s="60"/>
    </row>
    <row r="475534" spans="1:23" s="56" customFormat="1">
      <c r="A475534" s="60"/>
      <c r="B475534" s="60"/>
      <c r="D475534" s="60" t="s">
        <v>479</v>
      </c>
      <c r="E475534" s="258"/>
      <c r="F475534" s="106"/>
      <c r="G475534" s="106"/>
      <c r="H475534" s="60"/>
      <c r="I475534" s="60"/>
      <c r="J475534" s="60"/>
      <c r="K475534" s="32"/>
      <c r="L475534" s="32"/>
      <c r="M475534" s="32"/>
      <c r="N475534" s="32"/>
      <c r="O475534" s="32"/>
      <c r="P475534" s="32"/>
      <c r="Q475534" s="32"/>
      <c r="R475534" s="32"/>
      <c r="S475534" s="32"/>
      <c r="T475534" s="60"/>
      <c r="U475534" s="60"/>
      <c r="V475534" s="60"/>
      <c r="W475534" s="60"/>
    </row>
    <row r="475535" spans="1:23" s="56" customFormat="1">
      <c r="A475535" s="60"/>
      <c r="B475535" s="60"/>
      <c r="D475535" s="60" t="s">
        <v>480</v>
      </c>
      <c r="E475535" s="258"/>
      <c r="F475535" s="106"/>
      <c r="G475535" s="106"/>
      <c r="H475535" s="60"/>
      <c r="I475535" s="60"/>
      <c r="J475535" s="60"/>
      <c r="K475535" s="32"/>
      <c r="L475535" s="32"/>
      <c r="M475535" s="32"/>
      <c r="N475535" s="32"/>
      <c r="O475535" s="32"/>
      <c r="P475535" s="32"/>
      <c r="Q475535" s="32"/>
      <c r="R475535" s="32"/>
      <c r="S475535" s="32"/>
      <c r="T475535" s="60"/>
      <c r="U475535" s="60"/>
      <c r="V475535" s="60"/>
      <c r="W475535" s="60"/>
    </row>
    <row r="475536" spans="1:23" s="56" customFormat="1">
      <c r="A475536" s="60"/>
      <c r="B475536" s="60"/>
      <c r="D475536" s="60" t="s">
        <v>481</v>
      </c>
      <c r="E475536" s="258"/>
      <c r="F475536" s="106"/>
      <c r="G475536" s="106"/>
      <c r="H475536" s="60"/>
      <c r="I475536" s="60"/>
      <c r="J475536" s="60"/>
      <c r="K475536" s="32"/>
      <c r="L475536" s="32"/>
      <c r="M475536" s="32"/>
      <c r="N475536" s="32"/>
      <c r="O475536" s="32"/>
      <c r="P475536" s="32"/>
      <c r="Q475536" s="32"/>
      <c r="R475536" s="32"/>
      <c r="S475536" s="32"/>
      <c r="T475536" s="60"/>
      <c r="U475536" s="60"/>
      <c r="V475536" s="60"/>
      <c r="W475536" s="60"/>
    </row>
    <row r="475537" spans="1:23" s="56" customFormat="1">
      <c r="A475537" s="60"/>
      <c r="B475537" s="60"/>
      <c r="D475537" s="60" t="s">
        <v>482</v>
      </c>
      <c r="E475537" s="258"/>
      <c r="F475537" s="106"/>
      <c r="G475537" s="106"/>
      <c r="H475537" s="60"/>
      <c r="I475537" s="60"/>
      <c r="J475537" s="60"/>
      <c r="K475537" s="32"/>
      <c r="L475537" s="32"/>
      <c r="M475537" s="32"/>
      <c r="N475537" s="32"/>
      <c r="O475537" s="32"/>
      <c r="P475537" s="32"/>
      <c r="Q475537" s="32"/>
      <c r="R475537" s="32"/>
      <c r="S475537" s="32"/>
      <c r="T475537" s="60"/>
      <c r="U475537" s="60"/>
      <c r="V475537" s="60"/>
      <c r="W475537" s="60"/>
    </row>
    <row r="475538" spans="1:23" s="56" customFormat="1">
      <c r="A475538" s="60"/>
      <c r="B475538" s="60"/>
      <c r="D475538" s="60" t="s">
        <v>483</v>
      </c>
      <c r="E475538" s="258"/>
      <c r="F475538" s="106"/>
      <c r="G475538" s="106"/>
      <c r="H475538" s="60"/>
      <c r="I475538" s="60"/>
      <c r="J475538" s="60"/>
      <c r="K475538" s="32"/>
      <c r="L475538" s="32"/>
      <c r="M475538" s="32"/>
      <c r="N475538" s="32"/>
      <c r="O475538" s="32"/>
      <c r="P475538" s="32"/>
      <c r="Q475538" s="32"/>
      <c r="R475538" s="32"/>
      <c r="S475538" s="32"/>
      <c r="T475538" s="60"/>
      <c r="U475538" s="60"/>
      <c r="V475538" s="60"/>
      <c r="W475538" s="60"/>
    </row>
    <row r="475539" spans="1:23" s="56" customFormat="1">
      <c r="A475539" s="60"/>
      <c r="B475539" s="60"/>
      <c r="D475539" s="60" t="s">
        <v>484</v>
      </c>
      <c r="E475539" s="258"/>
      <c r="F475539" s="106"/>
      <c r="G475539" s="106"/>
      <c r="H475539" s="60"/>
      <c r="I475539" s="60"/>
      <c r="J475539" s="60"/>
      <c r="K475539" s="32"/>
      <c r="L475539" s="32"/>
      <c r="M475539" s="32"/>
      <c r="N475539" s="32"/>
      <c r="O475539" s="32"/>
      <c r="P475539" s="32"/>
      <c r="Q475539" s="32"/>
      <c r="R475539" s="32"/>
      <c r="S475539" s="32"/>
      <c r="T475539" s="60"/>
      <c r="U475539" s="60"/>
      <c r="V475539" s="60"/>
      <c r="W475539" s="60"/>
    </row>
    <row r="475540" spans="1:23" s="56" customFormat="1">
      <c r="A475540" s="60"/>
      <c r="B475540" s="60"/>
      <c r="D475540" s="60" t="s">
        <v>485</v>
      </c>
      <c r="E475540" s="258"/>
      <c r="F475540" s="106"/>
      <c r="G475540" s="106"/>
      <c r="H475540" s="60"/>
      <c r="I475540" s="60"/>
      <c r="J475540" s="60"/>
      <c r="K475540" s="32"/>
      <c r="L475540" s="32"/>
      <c r="M475540" s="32"/>
      <c r="N475540" s="32"/>
      <c r="O475540" s="32"/>
      <c r="P475540" s="32"/>
      <c r="Q475540" s="32"/>
      <c r="R475540" s="32"/>
      <c r="S475540" s="32"/>
      <c r="T475540" s="60"/>
      <c r="U475540" s="60"/>
      <c r="V475540" s="60"/>
      <c r="W475540" s="60"/>
    </row>
    <row r="475541" spans="1:23" s="56" customFormat="1">
      <c r="A475541" s="60"/>
      <c r="B475541" s="60"/>
      <c r="D475541" s="60" t="s">
        <v>486</v>
      </c>
      <c r="E475541" s="258"/>
      <c r="F475541" s="106"/>
      <c r="G475541" s="106"/>
      <c r="H475541" s="60"/>
      <c r="I475541" s="60"/>
      <c r="J475541" s="60"/>
      <c r="K475541" s="32"/>
      <c r="L475541" s="32"/>
      <c r="M475541" s="32"/>
      <c r="N475541" s="32"/>
      <c r="O475541" s="32"/>
      <c r="P475541" s="32"/>
      <c r="Q475541" s="32"/>
      <c r="R475541" s="32"/>
      <c r="S475541" s="32"/>
      <c r="T475541" s="60"/>
      <c r="U475541" s="60"/>
      <c r="V475541" s="60"/>
      <c r="W475541" s="60"/>
    </row>
    <row r="475542" spans="1:23" s="56" customFormat="1">
      <c r="A475542" s="60"/>
      <c r="B475542" s="60"/>
      <c r="D475542" s="60" t="s">
        <v>487</v>
      </c>
      <c r="E475542" s="258"/>
      <c r="F475542" s="106"/>
      <c r="G475542" s="106"/>
      <c r="H475542" s="60"/>
      <c r="I475542" s="60"/>
      <c r="J475542" s="60"/>
      <c r="K475542" s="32"/>
      <c r="L475542" s="32"/>
      <c r="M475542" s="32"/>
      <c r="N475542" s="32"/>
      <c r="O475542" s="32"/>
      <c r="P475542" s="32"/>
      <c r="Q475542" s="32"/>
      <c r="R475542" s="32"/>
      <c r="S475542" s="32"/>
      <c r="T475542" s="60"/>
      <c r="U475542" s="60"/>
      <c r="V475542" s="60"/>
      <c r="W475542" s="60"/>
    </row>
    <row r="475543" spans="1:23" s="56" customFormat="1">
      <c r="A475543" s="60"/>
      <c r="B475543" s="60"/>
      <c r="D475543" s="60" t="s">
        <v>488</v>
      </c>
      <c r="E475543" s="258"/>
      <c r="F475543" s="106"/>
      <c r="G475543" s="106"/>
      <c r="H475543" s="60"/>
      <c r="I475543" s="60"/>
      <c r="J475543" s="60"/>
      <c r="K475543" s="32"/>
      <c r="L475543" s="32"/>
      <c r="M475543" s="32"/>
      <c r="N475543" s="32"/>
      <c r="O475543" s="32"/>
      <c r="P475543" s="32"/>
      <c r="Q475543" s="32"/>
      <c r="R475543" s="32"/>
      <c r="S475543" s="32"/>
      <c r="T475543" s="60"/>
      <c r="U475543" s="60"/>
      <c r="V475543" s="60"/>
      <c r="W475543" s="60"/>
    </row>
    <row r="475544" spans="1:23" s="56" customFormat="1">
      <c r="A475544" s="60"/>
      <c r="B475544" s="60"/>
      <c r="D475544" s="60" t="s">
        <v>489</v>
      </c>
      <c r="E475544" s="258"/>
      <c r="F475544" s="106"/>
      <c r="G475544" s="106"/>
      <c r="H475544" s="60"/>
      <c r="I475544" s="60"/>
      <c r="J475544" s="60"/>
      <c r="K475544" s="32"/>
      <c r="L475544" s="32"/>
      <c r="M475544" s="32"/>
      <c r="N475544" s="32"/>
      <c r="O475544" s="32"/>
      <c r="P475544" s="32"/>
      <c r="Q475544" s="32"/>
      <c r="R475544" s="32"/>
      <c r="S475544" s="32"/>
      <c r="T475544" s="60"/>
      <c r="U475544" s="60"/>
      <c r="V475544" s="60"/>
      <c r="W475544" s="60"/>
    </row>
    <row r="475545" spans="1:23" s="56" customFormat="1">
      <c r="A475545" s="60"/>
      <c r="B475545" s="60"/>
      <c r="D475545" s="60" t="s">
        <v>490</v>
      </c>
      <c r="E475545" s="258"/>
      <c r="F475545" s="106"/>
      <c r="G475545" s="106"/>
      <c r="H475545" s="60"/>
      <c r="I475545" s="60"/>
      <c r="J475545" s="60"/>
      <c r="K475545" s="32"/>
      <c r="L475545" s="32"/>
      <c r="M475545" s="32"/>
      <c r="N475545" s="32"/>
      <c r="O475545" s="32"/>
      <c r="P475545" s="32"/>
      <c r="Q475545" s="32"/>
      <c r="R475545" s="32"/>
      <c r="S475545" s="32"/>
      <c r="T475545" s="60"/>
      <c r="U475545" s="60"/>
      <c r="V475545" s="60"/>
      <c r="W475545" s="60"/>
    </row>
    <row r="475546" spans="1:23" s="56" customFormat="1">
      <c r="A475546" s="60"/>
      <c r="B475546" s="60"/>
      <c r="D475546" s="60" t="s">
        <v>491</v>
      </c>
      <c r="E475546" s="258"/>
      <c r="F475546" s="106"/>
      <c r="G475546" s="106"/>
      <c r="H475546" s="60"/>
      <c r="I475546" s="60"/>
      <c r="J475546" s="60"/>
      <c r="K475546" s="32"/>
      <c r="L475546" s="32"/>
      <c r="M475546" s="32"/>
      <c r="N475546" s="32"/>
      <c r="O475546" s="32"/>
      <c r="P475546" s="32"/>
      <c r="Q475546" s="32"/>
      <c r="R475546" s="32"/>
      <c r="S475546" s="32"/>
      <c r="T475546" s="60"/>
      <c r="U475546" s="60"/>
      <c r="V475546" s="60"/>
      <c r="W475546" s="60"/>
    </row>
    <row r="475547" spans="1:23" s="56" customFormat="1">
      <c r="A475547" s="60"/>
      <c r="B475547" s="60"/>
      <c r="D475547" s="60" t="s">
        <v>492</v>
      </c>
      <c r="E475547" s="258"/>
      <c r="F475547" s="106"/>
      <c r="G475547" s="106"/>
      <c r="H475547" s="60"/>
      <c r="I475547" s="60"/>
      <c r="J475547" s="60"/>
      <c r="K475547" s="32"/>
      <c r="L475547" s="32"/>
      <c r="M475547" s="32"/>
      <c r="N475547" s="32"/>
      <c r="O475547" s="32"/>
      <c r="P475547" s="32"/>
      <c r="Q475547" s="32"/>
      <c r="R475547" s="32"/>
      <c r="S475547" s="32"/>
      <c r="T475547" s="60"/>
      <c r="U475547" s="60"/>
      <c r="V475547" s="60"/>
      <c r="W475547" s="60"/>
    </row>
    <row r="475548" spans="1:23" s="56" customFormat="1">
      <c r="A475548" s="60"/>
      <c r="B475548" s="60"/>
      <c r="D475548" s="60" t="s">
        <v>493</v>
      </c>
      <c r="E475548" s="258"/>
      <c r="F475548" s="106"/>
      <c r="G475548" s="106"/>
      <c r="H475548" s="60"/>
      <c r="I475548" s="60"/>
      <c r="J475548" s="60"/>
      <c r="K475548" s="32"/>
      <c r="L475548" s="32"/>
      <c r="M475548" s="32"/>
      <c r="N475548" s="32"/>
      <c r="O475548" s="32"/>
      <c r="P475548" s="32"/>
      <c r="Q475548" s="32"/>
      <c r="R475548" s="32"/>
      <c r="S475548" s="32"/>
      <c r="T475548" s="60"/>
      <c r="U475548" s="60"/>
      <c r="V475548" s="60"/>
      <c r="W475548" s="60"/>
    </row>
    <row r="475549" spans="1:23" s="56" customFormat="1">
      <c r="A475549" s="60"/>
      <c r="B475549" s="60"/>
      <c r="D475549" s="60" t="s">
        <v>494</v>
      </c>
      <c r="E475549" s="258"/>
      <c r="F475549" s="106"/>
      <c r="G475549" s="106"/>
      <c r="H475549" s="60"/>
      <c r="I475549" s="60"/>
      <c r="J475549" s="60"/>
      <c r="K475549" s="32"/>
      <c r="L475549" s="32"/>
      <c r="M475549" s="32"/>
      <c r="N475549" s="32"/>
      <c r="O475549" s="32"/>
      <c r="P475549" s="32"/>
      <c r="Q475549" s="32"/>
      <c r="R475549" s="32"/>
      <c r="S475549" s="32"/>
      <c r="T475549" s="60"/>
      <c r="U475549" s="60"/>
      <c r="V475549" s="60"/>
      <c r="W475549" s="60"/>
    </row>
    <row r="475550" spans="1:23" s="56" customFormat="1">
      <c r="A475550" s="60"/>
      <c r="B475550" s="60"/>
      <c r="D475550" s="60" t="s">
        <v>495</v>
      </c>
      <c r="E475550" s="258"/>
      <c r="F475550" s="106"/>
      <c r="G475550" s="106"/>
      <c r="H475550" s="60"/>
      <c r="I475550" s="60"/>
      <c r="J475550" s="60"/>
      <c r="K475550" s="32"/>
      <c r="L475550" s="32"/>
      <c r="M475550" s="32"/>
      <c r="N475550" s="32"/>
      <c r="O475550" s="32"/>
      <c r="P475550" s="32"/>
      <c r="Q475550" s="32"/>
      <c r="R475550" s="32"/>
      <c r="S475550" s="32"/>
      <c r="T475550" s="60"/>
      <c r="U475550" s="60"/>
      <c r="V475550" s="60"/>
      <c r="W475550" s="60"/>
    </row>
    <row r="475551" spans="1:23" s="56" customFormat="1">
      <c r="A475551" s="60"/>
      <c r="B475551" s="60"/>
      <c r="D475551" s="60" t="s">
        <v>496</v>
      </c>
      <c r="E475551" s="258"/>
      <c r="F475551" s="106"/>
      <c r="G475551" s="106"/>
      <c r="H475551" s="60"/>
      <c r="I475551" s="60"/>
      <c r="J475551" s="60"/>
      <c r="K475551" s="32"/>
      <c r="L475551" s="32"/>
      <c r="M475551" s="32"/>
      <c r="N475551" s="32"/>
      <c r="O475551" s="32"/>
      <c r="P475551" s="32"/>
      <c r="Q475551" s="32"/>
      <c r="R475551" s="32"/>
      <c r="S475551" s="32"/>
      <c r="T475551" s="60"/>
      <c r="U475551" s="60"/>
      <c r="V475551" s="60"/>
      <c r="W475551" s="60"/>
    </row>
    <row r="475552" spans="1:23" s="56" customFormat="1">
      <c r="A475552" s="60"/>
      <c r="B475552" s="60"/>
      <c r="D475552" s="60" t="s">
        <v>497</v>
      </c>
      <c r="E475552" s="258"/>
      <c r="F475552" s="106"/>
      <c r="G475552" s="106"/>
      <c r="H475552" s="60"/>
      <c r="I475552" s="60"/>
      <c r="J475552" s="60"/>
      <c r="K475552" s="32"/>
      <c r="L475552" s="32"/>
      <c r="M475552" s="32"/>
      <c r="N475552" s="32"/>
      <c r="O475552" s="32"/>
      <c r="P475552" s="32"/>
      <c r="Q475552" s="32"/>
      <c r="R475552" s="32"/>
      <c r="S475552" s="32"/>
      <c r="T475552" s="60"/>
      <c r="U475552" s="60"/>
      <c r="V475552" s="60"/>
      <c r="W475552" s="60"/>
    </row>
    <row r="475553" spans="1:23" s="56" customFormat="1">
      <c r="A475553" s="60"/>
      <c r="B475553" s="60"/>
      <c r="D475553" s="60" t="s">
        <v>498</v>
      </c>
      <c r="E475553" s="258"/>
      <c r="F475553" s="106"/>
      <c r="G475553" s="106"/>
      <c r="H475553" s="60"/>
      <c r="I475553" s="60"/>
      <c r="J475553" s="60"/>
      <c r="K475553" s="32"/>
      <c r="L475553" s="32"/>
      <c r="M475553" s="32"/>
      <c r="N475553" s="32"/>
      <c r="O475553" s="32"/>
      <c r="P475553" s="32"/>
      <c r="Q475553" s="32"/>
      <c r="R475553" s="32"/>
      <c r="S475553" s="32"/>
      <c r="T475553" s="60"/>
      <c r="U475553" s="60"/>
      <c r="V475553" s="60"/>
      <c r="W475553" s="60"/>
    </row>
    <row r="475554" spans="1:23" s="56" customFormat="1">
      <c r="A475554" s="60"/>
      <c r="B475554" s="60"/>
      <c r="D475554" s="60" t="s">
        <v>499</v>
      </c>
      <c r="E475554" s="258"/>
      <c r="F475554" s="106"/>
      <c r="G475554" s="106"/>
      <c r="H475554" s="60"/>
      <c r="I475554" s="60"/>
      <c r="J475554" s="60"/>
      <c r="K475554" s="32"/>
      <c r="L475554" s="32"/>
      <c r="M475554" s="32"/>
      <c r="N475554" s="32"/>
      <c r="O475554" s="32"/>
      <c r="P475554" s="32"/>
      <c r="Q475554" s="32"/>
      <c r="R475554" s="32"/>
      <c r="S475554" s="32"/>
      <c r="T475554" s="60"/>
      <c r="U475554" s="60"/>
      <c r="V475554" s="60"/>
      <c r="W475554" s="60"/>
    </row>
    <row r="475555" spans="1:23" s="56" customFormat="1">
      <c r="A475555" s="60"/>
      <c r="B475555" s="60"/>
      <c r="D475555" s="60" t="s">
        <v>500</v>
      </c>
      <c r="E475555" s="258"/>
      <c r="F475555" s="106"/>
      <c r="G475555" s="106"/>
      <c r="H475555" s="60"/>
      <c r="I475555" s="60"/>
      <c r="J475555" s="60"/>
      <c r="K475555" s="32"/>
      <c r="L475555" s="32"/>
      <c r="M475555" s="32"/>
      <c r="N475555" s="32"/>
      <c r="O475555" s="32"/>
      <c r="P475555" s="32"/>
      <c r="Q475555" s="32"/>
      <c r="R475555" s="32"/>
      <c r="S475555" s="32"/>
      <c r="T475555" s="60"/>
      <c r="U475555" s="60"/>
      <c r="V475555" s="60"/>
      <c r="W475555" s="60"/>
    </row>
    <row r="475556" spans="1:23" s="56" customFormat="1">
      <c r="A475556" s="60"/>
      <c r="B475556" s="60"/>
      <c r="D475556" s="60" t="s">
        <v>501</v>
      </c>
      <c r="E475556" s="258"/>
      <c r="F475556" s="106"/>
      <c r="G475556" s="106"/>
      <c r="H475556" s="60"/>
      <c r="I475556" s="60"/>
      <c r="J475556" s="60"/>
      <c r="K475556" s="32"/>
      <c r="L475556" s="32"/>
      <c r="M475556" s="32"/>
      <c r="N475556" s="32"/>
      <c r="O475556" s="32"/>
      <c r="P475556" s="32"/>
      <c r="Q475556" s="32"/>
      <c r="R475556" s="32"/>
      <c r="S475556" s="32"/>
      <c r="T475556" s="60"/>
      <c r="U475556" s="60"/>
      <c r="V475556" s="60"/>
      <c r="W475556" s="60"/>
    </row>
    <row r="475557" spans="1:23" s="56" customFormat="1">
      <c r="A475557" s="60"/>
      <c r="B475557" s="60"/>
      <c r="D475557" s="60" t="s">
        <v>502</v>
      </c>
      <c r="E475557" s="258"/>
      <c r="F475557" s="106"/>
      <c r="G475557" s="106"/>
      <c r="H475557" s="60"/>
      <c r="I475557" s="60"/>
      <c r="J475557" s="60"/>
      <c r="K475557" s="32"/>
      <c r="L475557" s="32"/>
      <c r="M475557" s="32"/>
      <c r="N475557" s="32"/>
      <c r="O475557" s="32"/>
      <c r="P475557" s="32"/>
      <c r="Q475557" s="32"/>
      <c r="R475557" s="32"/>
      <c r="S475557" s="32"/>
      <c r="T475557" s="60"/>
      <c r="U475557" s="60"/>
      <c r="V475557" s="60"/>
      <c r="W475557" s="60"/>
    </row>
    <row r="475558" spans="1:23" s="56" customFormat="1">
      <c r="A475558" s="60"/>
      <c r="B475558" s="60"/>
      <c r="D475558" s="60" t="s">
        <v>503</v>
      </c>
      <c r="E475558" s="258"/>
      <c r="F475558" s="106"/>
      <c r="G475558" s="106"/>
      <c r="H475558" s="60"/>
      <c r="I475558" s="60"/>
      <c r="J475558" s="60"/>
      <c r="K475558" s="32"/>
      <c r="L475558" s="32"/>
      <c r="M475558" s="32"/>
      <c r="N475558" s="32"/>
      <c r="O475558" s="32"/>
      <c r="P475558" s="32"/>
      <c r="Q475558" s="32"/>
      <c r="R475558" s="32"/>
      <c r="S475558" s="32"/>
      <c r="T475558" s="60"/>
      <c r="U475558" s="60"/>
      <c r="V475558" s="60"/>
      <c r="W475558" s="60"/>
    </row>
    <row r="475559" spans="1:23" s="56" customFormat="1">
      <c r="A475559" s="60"/>
      <c r="B475559" s="60"/>
      <c r="D475559" s="60" t="s">
        <v>504</v>
      </c>
      <c r="E475559" s="258"/>
      <c r="F475559" s="106"/>
      <c r="G475559" s="106"/>
      <c r="H475559" s="60"/>
      <c r="I475559" s="60"/>
      <c r="J475559" s="60"/>
      <c r="K475559" s="32"/>
      <c r="L475559" s="32"/>
      <c r="M475559" s="32"/>
      <c r="N475559" s="32"/>
      <c r="O475559" s="32"/>
      <c r="P475559" s="32"/>
      <c r="Q475559" s="32"/>
      <c r="R475559" s="32"/>
      <c r="S475559" s="32"/>
      <c r="T475559" s="60"/>
      <c r="U475559" s="60"/>
      <c r="V475559" s="60"/>
      <c r="W475559" s="60"/>
    </row>
    <row r="475560" spans="1:23" s="56" customFormat="1">
      <c r="A475560" s="60"/>
      <c r="B475560" s="60"/>
      <c r="D475560" s="60" t="s">
        <v>505</v>
      </c>
      <c r="E475560" s="258"/>
      <c r="F475560" s="106"/>
      <c r="G475560" s="106"/>
      <c r="H475560" s="60"/>
      <c r="I475560" s="60"/>
      <c r="J475560" s="60"/>
      <c r="K475560" s="32"/>
      <c r="L475560" s="32"/>
      <c r="M475560" s="32"/>
      <c r="N475560" s="32"/>
      <c r="O475560" s="32"/>
      <c r="P475560" s="32"/>
      <c r="Q475560" s="32"/>
      <c r="R475560" s="32"/>
      <c r="S475560" s="32"/>
      <c r="T475560" s="60"/>
      <c r="U475560" s="60"/>
      <c r="V475560" s="60"/>
      <c r="W475560" s="60"/>
    </row>
    <row r="475561" spans="1:23" s="56" customFormat="1">
      <c r="A475561" s="60"/>
      <c r="B475561" s="60"/>
      <c r="D475561" s="60" t="s">
        <v>506</v>
      </c>
      <c r="E475561" s="258"/>
      <c r="F475561" s="106"/>
      <c r="G475561" s="106"/>
      <c r="H475561" s="60"/>
      <c r="I475561" s="60"/>
      <c r="J475561" s="60"/>
      <c r="K475561" s="32"/>
      <c r="L475561" s="32"/>
      <c r="M475561" s="32"/>
      <c r="N475561" s="32"/>
      <c r="O475561" s="32"/>
      <c r="P475561" s="32"/>
      <c r="Q475561" s="32"/>
      <c r="R475561" s="32"/>
      <c r="S475561" s="32"/>
      <c r="T475561" s="60"/>
      <c r="U475561" s="60"/>
      <c r="V475561" s="60"/>
      <c r="W475561" s="60"/>
    </row>
    <row r="475562" spans="1:23" s="56" customFormat="1">
      <c r="A475562" s="60"/>
      <c r="B475562" s="60"/>
      <c r="D475562" s="60" t="s">
        <v>507</v>
      </c>
      <c r="E475562" s="258"/>
      <c r="F475562" s="106"/>
      <c r="G475562" s="106"/>
      <c r="H475562" s="60"/>
      <c r="I475562" s="60"/>
      <c r="J475562" s="60"/>
      <c r="K475562" s="32"/>
      <c r="L475562" s="32"/>
      <c r="M475562" s="32"/>
      <c r="N475562" s="32"/>
      <c r="O475562" s="32"/>
      <c r="P475562" s="32"/>
      <c r="Q475562" s="32"/>
      <c r="R475562" s="32"/>
      <c r="S475562" s="32"/>
      <c r="T475562" s="60"/>
      <c r="U475562" s="60"/>
      <c r="V475562" s="60"/>
      <c r="W475562" s="60"/>
    </row>
    <row r="475563" spans="1:23" s="56" customFormat="1">
      <c r="A475563" s="60"/>
      <c r="B475563" s="60"/>
      <c r="D475563" s="60" t="s">
        <v>508</v>
      </c>
      <c r="E475563" s="258"/>
      <c r="F475563" s="106"/>
      <c r="G475563" s="106"/>
      <c r="H475563" s="60"/>
      <c r="I475563" s="60"/>
      <c r="J475563" s="60"/>
      <c r="K475563" s="32"/>
      <c r="L475563" s="32"/>
      <c r="M475563" s="32"/>
      <c r="N475563" s="32"/>
      <c r="O475563" s="32"/>
      <c r="P475563" s="32"/>
      <c r="Q475563" s="32"/>
      <c r="R475563" s="32"/>
      <c r="S475563" s="32"/>
      <c r="T475563" s="60"/>
      <c r="U475563" s="60"/>
      <c r="V475563" s="60"/>
      <c r="W475563" s="60"/>
    </row>
    <row r="475564" spans="1:23" s="56" customFormat="1">
      <c r="A475564" s="60"/>
      <c r="B475564" s="60"/>
      <c r="D475564" s="60" t="s">
        <v>509</v>
      </c>
      <c r="E475564" s="258"/>
      <c r="F475564" s="106"/>
      <c r="G475564" s="106"/>
      <c r="H475564" s="60"/>
      <c r="I475564" s="60"/>
      <c r="J475564" s="60"/>
      <c r="K475564" s="32"/>
      <c r="L475564" s="32"/>
      <c r="M475564" s="32"/>
      <c r="N475564" s="32"/>
      <c r="O475564" s="32"/>
      <c r="P475564" s="32"/>
      <c r="Q475564" s="32"/>
      <c r="R475564" s="32"/>
      <c r="S475564" s="32"/>
      <c r="T475564" s="60"/>
      <c r="U475564" s="60"/>
      <c r="V475564" s="60"/>
      <c r="W475564" s="60"/>
    </row>
    <row r="475565" spans="1:23" s="56" customFormat="1">
      <c r="A475565" s="60"/>
      <c r="B475565" s="60"/>
      <c r="D475565" s="60" t="s">
        <v>510</v>
      </c>
      <c r="E475565" s="258"/>
      <c r="F475565" s="106"/>
      <c r="G475565" s="106"/>
      <c r="H475565" s="60"/>
      <c r="I475565" s="60"/>
      <c r="J475565" s="60"/>
      <c r="K475565" s="32"/>
      <c r="L475565" s="32"/>
      <c r="M475565" s="32"/>
      <c r="N475565" s="32"/>
      <c r="O475565" s="32"/>
      <c r="P475565" s="32"/>
      <c r="Q475565" s="32"/>
      <c r="R475565" s="32"/>
      <c r="S475565" s="32"/>
      <c r="T475565" s="60"/>
      <c r="U475565" s="60"/>
      <c r="V475565" s="60"/>
      <c r="W475565" s="60"/>
    </row>
    <row r="475566" spans="1:23" s="56" customFormat="1">
      <c r="A475566" s="60"/>
      <c r="B475566" s="60"/>
      <c r="D475566" s="60" t="s">
        <v>511</v>
      </c>
      <c r="E475566" s="258"/>
      <c r="F475566" s="106"/>
      <c r="G475566" s="106"/>
      <c r="H475566" s="60"/>
      <c r="I475566" s="60"/>
      <c r="J475566" s="60"/>
      <c r="K475566" s="32"/>
      <c r="L475566" s="32"/>
      <c r="M475566" s="32"/>
      <c r="N475566" s="32"/>
      <c r="O475566" s="32"/>
      <c r="P475566" s="32"/>
      <c r="Q475566" s="32"/>
      <c r="R475566" s="32"/>
      <c r="S475566" s="32"/>
      <c r="T475566" s="60"/>
      <c r="U475566" s="60"/>
      <c r="V475566" s="60"/>
      <c r="W475566" s="60"/>
    </row>
    <row r="475567" spans="1:23" s="56" customFormat="1">
      <c r="A475567" s="60"/>
      <c r="B475567" s="60"/>
      <c r="D475567" s="60" t="s">
        <v>512</v>
      </c>
      <c r="E475567" s="258"/>
      <c r="F475567" s="106"/>
      <c r="G475567" s="106"/>
      <c r="H475567" s="60"/>
      <c r="I475567" s="60"/>
      <c r="J475567" s="60"/>
      <c r="K475567" s="32"/>
      <c r="L475567" s="32"/>
      <c r="M475567" s="32"/>
      <c r="N475567" s="32"/>
      <c r="O475567" s="32"/>
      <c r="P475567" s="32"/>
      <c r="Q475567" s="32"/>
      <c r="R475567" s="32"/>
      <c r="S475567" s="32"/>
      <c r="T475567" s="60"/>
      <c r="U475567" s="60"/>
      <c r="V475567" s="60"/>
      <c r="W475567" s="60"/>
    </row>
    <row r="475568" spans="1:23" s="56" customFormat="1">
      <c r="A475568" s="60"/>
      <c r="B475568" s="60"/>
      <c r="D475568" s="60" t="s">
        <v>513</v>
      </c>
      <c r="E475568" s="258"/>
      <c r="F475568" s="106"/>
      <c r="G475568" s="106"/>
      <c r="H475568" s="60"/>
      <c r="I475568" s="60"/>
      <c r="J475568" s="60"/>
      <c r="K475568" s="32"/>
      <c r="L475568" s="32"/>
      <c r="M475568" s="32"/>
      <c r="N475568" s="32"/>
      <c r="O475568" s="32"/>
      <c r="P475568" s="32"/>
      <c r="Q475568" s="32"/>
      <c r="R475568" s="32"/>
      <c r="S475568" s="32"/>
      <c r="T475568" s="60"/>
      <c r="U475568" s="60"/>
      <c r="V475568" s="60"/>
      <c r="W475568" s="60"/>
    </row>
    <row r="475569" spans="1:23" s="56" customFormat="1">
      <c r="A475569" s="60"/>
      <c r="B475569" s="60"/>
      <c r="D475569" s="60" t="s">
        <v>514</v>
      </c>
      <c r="E475569" s="258"/>
      <c r="F475569" s="106"/>
      <c r="G475569" s="106"/>
      <c r="H475569" s="60"/>
      <c r="I475569" s="60"/>
      <c r="J475569" s="60"/>
      <c r="K475569" s="32"/>
      <c r="L475569" s="32"/>
      <c r="M475569" s="32"/>
      <c r="N475569" s="32"/>
      <c r="O475569" s="32"/>
      <c r="P475569" s="32"/>
      <c r="Q475569" s="32"/>
      <c r="R475569" s="32"/>
      <c r="S475569" s="32"/>
      <c r="T475569" s="60"/>
      <c r="U475569" s="60"/>
      <c r="V475569" s="60"/>
      <c r="W475569" s="60"/>
    </row>
    <row r="475570" spans="1:23" s="56" customFormat="1">
      <c r="A475570" s="60"/>
      <c r="B475570" s="60"/>
      <c r="D475570" s="60" t="s">
        <v>515</v>
      </c>
      <c r="E475570" s="258"/>
      <c r="F475570" s="106"/>
      <c r="G475570" s="106"/>
      <c r="H475570" s="60"/>
      <c r="I475570" s="60"/>
      <c r="J475570" s="60"/>
      <c r="K475570" s="32"/>
      <c r="L475570" s="32"/>
      <c r="M475570" s="32"/>
      <c r="N475570" s="32"/>
      <c r="O475570" s="32"/>
      <c r="P475570" s="32"/>
      <c r="Q475570" s="32"/>
      <c r="R475570" s="32"/>
      <c r="S475570" s="32"/>
      <c r="T475570" s="60"/>
      <c r="U475570" s="60"/>
      <c r="V475570" s="60"/>
      <c r="W475570" s="60"/>
    </row>
    <row r="475571" spans="1:23" s="56" customFormat="1">
      <c r="A475571" s="60"/>
      <c r="B475571" s="60"/>
      <c r="D475571" s="60" t="s">
        <v>516</v>
      </c>
      <c r="E475571" s="258"/>
      <c r="F475571" s="106"/>
      <c r="G475571" s="106"/>
      <c r="H475571" s="60"/>
      <c r="I475571" s="60"/>
      <c r="J475571" s="60"/>
      <c r="K475571" s="32"/>
      <c r="L475571" s="32"/>
      <c r="M475571" s="32"/>
      <c r="N475571" s="32"/>
      <c r="O475571" s="32"/>
      <c r="P475571" s="32"/>
      <c r="Q475571" s="32"/>
      <c r="R475571" s="32"/>
      <c r="S475571" s="32"/>
      <c r="T475571" s="60"/>
      <c r="U475571" s="60"/>
      <c r="V475571" s="60"/>
      <c r="W475571" s="60"/>
    </row>
    <row r="475572" spans="1:23" s="56" customFormat="1">
      <c r="A475572" s="60"/>
      <c r="B475572" s="60"/>
      <c r="D475572" s="60" t="s">
        <v>517</v>
      </c>
      <c r="E475572" s="258"/>
      <c r="F475572" s="106"/>
      <c r="G475572" s="106"/>
      <c r="H475572" s="60"/>
      <c r="I475572" s="60"/>
      <c r="J475572" s="60"/>
      <c r="K475572" s="32"/>
      <c r="L475572" s="32"/>
      <c r="M475572" s="32"/>
      <c r="N475572" s="32"/>
      <c r="O475572" s="32"/>
      <c r="P475572" s="32"/>
      <c r="Q475572" s="32"/>
      <c r="R475572" s="32"/>
      <c r="S475572" s="32"/>
      <c r="T475572" s="60"/>
      <c r="U475572" s="60"/>
      <c r="V475572" s="60"/>
      <c r="W475572" s="60"/>
    </row>
    <row r="475573" spans="1:23" s="56" customFormat="1">
      <c r="A475573" s="60"/>
      <c r="B475573" s="60"/>
      <c r="D475573" s="60" t="s">
        <v>518</v>
      </c>
      <c r="E475573" s="258"/>
      <c r="F475573" s="106"/>
      <c r="G475573" s="106"/>
      <c r="H475573" s="60"/>
      <c r="I475573" s="60"/>
      <c r="J475573" s="60"/>
      <c r="K475573" s="32"/>
      <c r="L475573" s="32"/>
      <c r="M475573" s="32"/>
      <c r="N475573" s="32"/>
      <c r="O475573" s="32"/>
      <c r="P475573" s="32"/>
      <c r="Q475573" s="32"/>
      <c r="R475573" s="32"/>
      <c r="S475573" s="32"/>
      <c r="T475573" s="60"/>
      <c r="U475573" s="60"/>
      <c r="V475573" s="60"/>
      <c r="W475573" s="60"/>
    </row>
    <row r="475574" spans="1:23" s="56" customFormat="1">
      <c r="A475574" s="60"/>
      <c r="B475574" s="60"/>
      <c r="D475574" s="60" t="s">
        <v>519</v>
      </c>
      <c r="E475574" s="258"/>
      <c r="F475574" s="106"/>
      <c r="G475574" s="106"/>
      <c r="H475574" s="60"/>
      <c r="I475574" s="60"/>
      <c r="J475574" s="60"/>
      <c r="K475574" s="32"/>
      <c r="L475574" s="32"/>
      <c r="M475574" s="32"/>
      <c r="N475574" s="32"/>
      <c r="O475574" s="32"/>
      <c r="P475574" s="32"/>
      <c r="Q475574" s="32"/>
      <c r="R475574" s="32"/>
      <c r="S475574" s="32"/>
      <c r="T475574" s="60"/>
      <c r="U475574" s="60"/>
      <c r="V475574" s="60"/>
      <c r="W475574" s="60"/>
    </row>
    <row r="475575" spans="1:23" s="56" customFormat="1">
      <c r="A475575" s="60"/>
      <c r="B475575" s="60"/>
      <c r="D475575" s="60" t="s">
        <v>520</v>
      </c>
      <c r="E475575" s="258"/>
      <c r="F475575" s="106"/>
      <c r="G475575" s="106"/>
      <c r="H475575" s="60"/>
      <c r="I475575" s="60"/>
      <c r="J475575" s="60"/>
      <c r="K475575" s="32"/>
      <c r="L475575" s="32"/>
      <c r="M475575" s="32"/>
      <c r="N475575" s="32"/>
      <c r="O475575" s="32"/>
      <c r="P475575" s="32"/>
      <c r="Q475575" s="32"/>
      <c r="R475575" s="32"/>
      <c r="S475575" s="32"/>
      <c r="T475575" s="60"/>
      <c r="U475575" s="60"/>
      <c r="V475575" s="60"/>
      <c r="W475575" s="60"/>
    </row>
    <row r="475576" spans="1:23" s="56" customFormat="1">
      <c r="A475576" s="60"/>
      <c r="B475576" s="60"/>
      <c r="D475576" s="60" t="s">
        <v>521</v>
      </c>
      <c r="E475576" s="258"/>
      <c r="F475576" s="106"/>
      <c r="G475576" s="106"/>
      <c r="H475576" s="60"/>
      <c r="I475576" s="60"/>
      <c r="J475576" s="60"/>
      <c r="K475576" s="32"/>
      <c r="L475576" s="32"/>
      <c r="M475576" s="32"/>
      <c r="N475576" s="32"/>
      <c r="O475576" s="32"/>
      <c r="P475576" s="32"/>
      <c r="Q475576" s="32"/>
      <c r="R475576" s="32"/>
      <c r="S475576" s="32"/>
      <c r="T475576" s="60"/>
      <c r="U475576" s="60"/>
      <c r="V475576" s="60"/>
      <c r="W475576" s="60"/>
    </row>
    <row r="475577" spans="1:23" s="56" customFormat="1">
      <c r="A475577" s="60"/>
      <c r="B475577" s="60"/>
      <c r="D475577" s="60" t="s">
        <v>522</v>
      </c>
      <c r="E475577" s="258"/>
      <c r="F475577" s="106"/>
      <c r="G475577" s="106"/>
      <c r="H475577" s="60"/>
      <c r="I475577" s="60"/>
      <c r="J475577" s="60"/>
      <c r="K475577" s="32"/>
      <c r="L475577" s="32"/>
      <c r="M475577" s="32"/>
      <c r="N475577" s="32"/>
      <c r="O475577" s="32"/>
      <c r="P475577" s="32"/>
      <c r="Q475577" s="32"/>
      <c r="R475577" s="32"/>
      <c r="S475577" s="32"/>
      <c r="T475577" s="60"/>
      <c r="U475577" s="60"/>
      <c r="V475577" s="60"/>
      <c r="W475577" s="60"/>
    </row>
    <row r="475578" spans="1:23" s="56" customFormat="1">
      <c r="A475578" s="60"/>
      <c r="B475578" s="60"/>
      <c r="D475578" s="60" t="s">
        <v>523</v>
      </c>
      <c r="E475578" s="258"/>
      <c r="F475578" s="106"/>
      <c r="G475578" s="106"/>
      <c r="H475578" s="60"/>
      <c r="I475578" s="60"/>
      <c r="J475578" s="60"/>
      <c r="K475578" s="32"/>
      <c r="L475578" s="32"/>
      <c r="M475578" s="32"/>
      <c r="N475578" s="32"/>
      <c r="O475578" s="32"/>
      <c r="P475578" s="32"/>
      <c r="Q475578" s="32"/>
      <c r="R475578" s="32"/>
      <c r="S475578" s="32"/>
      <c r="T475578" s="60"/>
      <c r="U475578" s="60"/>
      <c r="V475578" s="60"/>
      <c r="W475578" s="60"/>
    </row>
    <row r="475579" spans="1:23" s="56" customFormat="1">
      <c r="A475579" s="60"/>
      <c r="B475579" s="60"/>
      <c r="D475579" s="60" t="s">
        <v>524</v>
      </c>
      <c r="E475579" s="258"/>
      <c r="F475579" s="106"/>
      <c r="G475579" s="106"/>
      <c r="H475579" s="60"/>
      <c r="I475579" s="60"/>
      <c r="J475579" s="60"/>
      <c r="K475579" s="32"/>
      <c r="L475579" s="32"/>
      <c r="M475579" s="32"/>
      <c r="N475579" s="32"/>
      <c r="O475579" s="32"/>
      <c r="P475579" s="32"/>
      <c r="Q475579" s="32"/>
      <c r="R475579" s="32"/>
      <c r="S475579" s="32"/>
      <c r="T475579" s="60"/>
      <c r="U475579" s="60"/>
      <c r="V475579" s="60"/>
      <c r="W475579" s="60"/>
    </row>
    <row r="475580" spans="1:23" s="56" customFormat="1">
      <c r="A475580" s="60"/>
      <c r="B475580" s="60"/>
      <c r="D475580" s="60" t="s">
        <v>525</v>
      </c>
      <c r="E475580" s="258"/>
      <c r="F475580" s="106"/>
      <c r="G475580" s="106"/>
      <c r="H475580" s="60"/>
      <c r="I475580" s="60"/>
      <c r="J475580" s="60"/>
      <c r="K475580" s="32"/>
      <c r="L475580" s="32"/>
      <c r="M475580" s="32"/>
      <c r="N475580" s="32"/>
      <c r="O475580" s="32"/>
      <c r="P475580" s="32"/>
      <c r="Q475580" s="32"/>
      <c r="R475580" s="32"/>
      <c r="S475580" s="32"/>
      <c r="T475580" s="60"/>
      <c r="U475580" s="60"/>
      <c r="V475580" s="60"/>
      <c r="W475580" s="60"/>
    </row>
    <row r="475581" spans="1:23" s="56" customFormat="1">
      <c r="A475581" s="60"/>
      <c r="B475581" s="60"/>
      <c r="D475581" s="60" t="s">
        <v>526</v>
      </c>
      <c r="E475581" s="258"/>
      <c r="F475581" s="106"/>
      <c r="G475581" s="106"/>
      <c r="H475581" s="60"/>
      <c r="I475581" s="60"/>
      <c r="J475581" s="60"/>
      <c r="K475581" s="32"/>
      <c r="L475581" s="32"/>
      <c r="M475581" s="32"/>
      <c r="N475581" s="32"/>
      <c r="O475581" s="32"/>
      <c r="P475581" s="32"/>
      <c r="Q475581" s="32"/>
      <c r="R475581" s="32"/>
      <c r="S475581" s="32"/>
      <c r="T475581" s="60"/>
      <c r="U475581" s="60"/>
      <c r="V475581" s="60"/>
      <c r="W475581" s="60"/>
    </row>
    <row r="475582" spans="1:23" s="56" customFormat="1">
      <c r="A475582" s="60"/>
      <c r="B475582" s="60"/>
      <c r="D475582" s="60" t="s">
        <v>527</v>
      </c>
      <c r="E475582" s="258"/>
      <c r="F475582" s="106"/>
      <c r="G475582" s="106"/>
      <c r="H475582" s="60"/>
      <c r="I475582" s="60"/>
      <c r="J475582" s="60"/>
      <c r="K475582" s="32"/>
      <c r="L475582" s="32"/>
      <c r="M475582" s="32"/>
      <c r="N475582" s="32"/>
      <c r="O475582" s="32"/>
      <c r="P475582" s="32"/>
      <c r="Q475582" s="32"/>
      <c r="R475582" s="32"/>
      <c r="S475582" s="32"/>
      <c r="T475582" s="60"/>
      <c r="U475582" s="60"/>
      <c r="V475582" s="60"/>
      <c r="W475582" s="60"/>
    </row>
    <row r="491880" spans="1:23" s="56" customFormat="1">
      <c r="A491880" s="60"/>
      <c r="B491880" s="60"/>
      <c r="D491880" s="60" t="s">
        <v>85</v>
      </c>
      <c r="E491880" s="258"/>
      <c r="F491880" s="106"/>
      <c r="G491880" s="106"/>
      <c r="H491880" s="60"/>
      <c r="I491880" s="60"/>
      <c r="J491880" s="60"/>
      <c r="K491880" s="32"/>
      <c r="L491880" s="32"/>
      <c r="M491880" s="32"/>
      <c r="N491880" s="32"/>
      <c r="O491880" s="32"/>
      <c r="P491880" s="32"/>
      <c r="Q491880" s="32"/>
      <c r="R491880" s="32"/>
      <c r="S491880" s="32"/>
      <c r="T491880" s="60"/>
      <c r="U491880" s="60"/>
      <c r="V491880" s="60"/>
      <c r="W491880" s="60"/>
    </row>
    <row r="491881" spans="1:23" s="56" customFormat="1">
      <c r="A491881" s="60"/>
      <c r="B491881" s="60"/>
      <c r="D491881" s="60" t="s">
        <v>88</v>
      </c>
      <c r="E491881" s="258"/>
      <c r="F491881" s="106"/>
      <c r="G491881" s="106"/>
      <c r="H491881" s="60"/>
      <c r="I491881" s="60"/>
      <c r="J491881" s="60"/>
      <c r="K491881" s="32"/>
      <c r="L491881" s="32"/>
      <c r="M491881" s="32"/>
      <c r="N491881" s="32"/>
      <c r="O491881" s="32"/>
      <c r="P491881" s="32"/>
      <c r="Q491881" s="32"/>
      <c r="R491881" s="32"/>
      <c r="S491881" s="32"/>
      <c r="T491881" s="60"/>
      <c r="U491881" s="60"/>
      <c r="V491881" s="60"/>
      <c r="W491881" s="60"/>
    </row>
    <row r="491882" spans="1:23" s="56" customFormat="1">
      <c r="A491882" s="60"/>
      <c r="B491882" s="60"/>
      <c r="D491882" s="60" t="s">
        <v>443</v>
      </c>
      <c r="E491882" s="258"/>
      <c r="F491882" s="106"/>
      <c r="G491882" s="106"/>
      <c r="H491882" s="60"/>
      <c r="I491882" s="60"/>
      <c r="J491882" s="60"/>
      <c r="K491882" s="32"/>
      <c r="L491882" s="32"/>
      <c r="M491882" s="32"/>
      <c r="N491882" s="32"/>
      <c r="O491882" s="32"/>
      <c r="P491882" s="32"/>
      <c r="Q491882" s="32"/>
      <c r="R491882" s="32"/>
      <c r="S491882" s="32"/>
      <c r="T491882" s="60"/>
      <c r="U491882" s="60"/>
      <c r="V491882" s="60"/>
      <c r="W491882" s="60"/>
    </row>
    <row r="491883" spans="1:23" s="56" customFormat="1">
      <c r="A491883" s="60"/>
      <c r="B491883" s="60"/>
      <c r="D491883" s="60" t="s">
        <v>444</v>
      </c>
      <c r="E491883" s="258"/>
      <c r="F491883" s="106"/>
      <c r="G491883" s="106"/>
      <c r="H491883" s="60"/>
      <c r="I491883" s="60"/>
      <c r="J491883" s="60"/>
      <c r="K491883" s="32"/>
      <c r="L491883" s="32"/>
      <c r="M491883" s="32"/>
      <c r="N491883" s="32"/>
      <c r="O491883" s="32"/>
      <c r="P491883" s="32"/>
      <c r="Q491883" s="32"/>
      <c r="R491883" s="32"/>
      <c r="S491883" s="32"/>
      <c r="T491883" s="60"/>
      <c r="U491883" s="60"/>
      <c r="V491883" s="60"/>
      <c r="W491883" s="60"/>
    </row>
    <row r="491884" spans="1:23" s="56" customFormat="1">
      <c r="A491884" s="60"/>
      <c r="B491884" s="60"/>
      <c r="D491884" s="60" t="s">
        <v>445</v>
      </c>
      <c r="E491884" s="258"/>
      <c r="F491884" s="106"/>
      <c r="G491884" s="106"/>
      <c r="H491884" s="60"/>
      <c r="I491884" s="60"/>
      <c r="J491884" s="60"/>
      <c r="K491884" s="32"/>
      <c r="L491884" s="32"/>
      <c r="M491884" s="32"/>
      <c r="N491884" s="32"/>
      <c r="O491884" s="32"/>
      <c r="P491884" s="32"/>
      <c r="Q491884" s="32"/>
      <c r="R491884" s="32"/>
      <c r="S491884" s="32"/>
      <c r="T491884" s="60"/>
      <c r="U491884" s="60"/>
      <c r="V491884" s="60"/>
      <c r="W491884" s="60"/>
    </row>
    <row r="491885" spans="1:23" s="56" customFormat="1">
      <c r="A491885" s="60"/>
      <c r="B491885" s="60"/>
      <c r="D491885" s="60" t="s">
        <v>446</v>
      </c>
      <c r="E491885" s="258"/>
      <c r="F491885" s="106"/>
      <c r="G491885" s="106"/>
      <c r="H491885" s="60"/>
      <c r="I491885" s="60"/>
      <c r="J491885" s="60"/>
      <c r="K491885" s="32"/>
      <c r="L491885" s="32"/>
      <c r="M491885" s="32"/>
      <c r="N491885" s="32"/>
      <c r="O491885" s="32"/>
      <c r="P491885" s="32"/>
      <c r="Q491885" s="32"/>
      <c r="R491885" s="32"/>
      <c r="S491885" s="32"/>
      <c r="T491885" s="60"/>
      <c r="U491885" s="60"/>
      <c r="V491885" s="60"/>
      <c r="W491885" s="60"/>
    </row>
    <row r="491886" spans="1:23" s="56" customFormat="1">
      <c r="A491886" s="60"/>
      <c r="B491886" s="60"/>
      <c r="D491886" s="60" t="s">
        <v>447</v>
      </c>
      <c r="E491886" s="258"/>
      <c r="F491886" s="106"/>
      <c r="G491886" s="106"/>
      <c r="H491886" s="60"/>
      <c r="I491886" s="60"/>
      <c r="J491886" s="60"/>
      <c r="K491886" s="32"/>
      <c r="L491886" s="32"/>
      <c r="M491886" s="32"/>
      <c r="N491886" s="32"/>
      <c r="O491886" s="32"/>
      <c r="P491886" s="32"/>
      <c r="Q491886" s="32"/>
      <c r="R491886" s="32"/>
      <c r="S491886" s="32"/>
      <c r="T491886" s="60"/>
      <c r="U491886" s="60"/>
      <c r="V491886" s="60"/>
      <c r="W491886" s="60"/>
    </row>
    <row r="491887" spans="1:23" s="56" customFormat="1">
      <c r="A491887" s="60"/>
      <c r="B491887" s="60"/>
      <c r="D491887" s="60" t="s">
        <v>448</v>
      </c>
      <c r="E491887" s="258"/>
      <c r="F491887" s="106"/>
      <c r="G491887" s="106"/>
      <c r="H491887" s="60"/>
      <c r="I491887" s="60"/>
      <c r="J491887" s="60"/>
      <c r="K491887" s="32"/>
      <c r="L491887" s="32"/>
      <c r="M491887" s="32"/>
      <c r="N491887" s="32"/>
      <c r="O491887" s="32"/>
      <c r="P491887" s="32"/>
      <c r="Q491887" s="32"/>
      <c r="R491887" s="32"/>
      <c r="S491887" s="32"/>
      <c r="T491887" s="60"/>
      <c r="U491887" s="60"/>
      <c r="V491887" s="60"/>
      <c r="W491887" s="60"/>
    </row>
    <row r="491888" spans="1:23" s="56" customFormat="1">
      <c r="A491888" s="60"/>
      <c r="B491888" s="60"/>
      <c r="D491888" s="60" t="s">
        <v>449</v>
      </c>
      <c r="E491888" s="258"/>
      <c r="F491888" s="106"/>
      <c r="G491888" s="106"/>
      <c r="H491888" s="60"/>
      <c r="I491888" s="60"/>
      <c r="J491888" s="60"/>
      <c r="K491888" s="32"/>
      <c r="L491888" s="32"/>
      <c r="M491888" s="32"/>
      <c r="N491888" s="32"/>
      <c r="O491888" s="32"/>
      <c r="P491888" s="32"/>
      <c r="Q491888" s="32"/>
      <c r="R491888" s="32"/>
      <c r="S491888" s="32"/>
      <c r="T491888" s="60"/>
      <c r="U491888" s="60"/>
      <c r="V491888" s="60"/>
      <c r="W491888" s="60"/>
    </row>
    <row r="491889" spans="1:23" s="56" customFormat="1">
      <c r="A491889" s="60"/>
      <c r="B491889" s="60"/>
      <c r="D491889" s="60" t="s">
        <v>450</v>
      </c>
      <c r="E491889" s="258"/>
      <c r="F491889" s="106"/>
      <c r="G491889" s="106"/>
      <c r="H491889" s="60"/>
      <c r="I491889" s="60"/>
      <c r="J491889" s="60"/>
      <c r="K491889" s="32"/>
      <c r="L491889" s="32"/>
      <c r="M491889" s="32"/>
      <c r="N491889" s="32"/>
      <c r="O491889" s="32"/>
      <c r="P491889" s="32"/>
      <c r="Q491889" s="32"/>
      <c r="R491889" s="32"/>
      <c r="S491889" s="32"/>
      <c r="T491889" s="60"/>
      <c r="U491889" s="60"/>
      <c r="V491889" s="60"/>
      <c r="W491889" s="60"/>
    </row>
    <row r="491890" spans="1:23" s="56" customFormat="1">
      <c r="A491890" s="60"/>
      <c r="B491890" s="60"/>
      <c r="D491890" s="60" t="s">
        <v>451</v>
      </c>
      <c r="E491890" s="258"/>
      <c r="F491890" s="106"/>
      <c r="G491890" s="106"/>
      <c r="H491890" s="60"/>
      <c r="I491890" s="60"/>
      <c r="J491890" s="60"/>
      <c r="K491890" s="32"/>
      <c r="L491890" s="32"/>
      <c r="M491890" s="32"/>
      <c r="N491890" s="32"/>
      <c r="O491890" s="32"/>
      <c r="P491890" s="32"/>
      <c r="Q491890" s="32"/>
      <c r="R491890" s="32"/>
      <c r="S491890" s="32"/>
      <c r="T491890" s="60"/>
      <c r="U491890" s="60"/>
      <c r="V491890" s="60"/>
      <c r="W491890" s="60"/>
    </row>
    <row r="491891" spans="1:23" s="56" customFormat="1">
      <c r="A491891" s="60"/>
      <c r="B491891" s="60"/>
      <c r="D491891" s="60" t="s">
        <v>452</v>
      </c>
      <c r="E491891" s="258"/>
      <c r="F491891" s="106"/>
      <c r="G491891" s="106"/>
      <c r="H491891" s="60"/>
      <c r="I491891" s="60"/>
      <c r="J491891" s="60"/>
      <c r="K491891" s="32"/>
      <c r="L491891" s="32"/>
      <c r="M491891" s="32"/>
      <c r="N491891" s="32"/>
      <c r="O491891" s="32"/>
      <c r="P491891" s="32"/>
      <c r="Q491891" s="32"/>
      <c r="R491891" s="32"/>
      <c r="S491891" s="32"/>
      <c r="T491891" s="60"/>
      <c r="U491891" s="60"/>
      <c r="V491891" s="60"/>
      <c r="W491891" s="60"/>
    </row>
    <row r="491892" spans="1:23" s="56" customFormat="1">
      <c r="A491892" s="60"/>
      <c r="B491892" s="60"/>
      <c r="D491892" s="60" t="s">
        <v>453</v>
      </c>
      <c r="E491892" s="258"/>
      <c r="F491892" s="106"/>
      <c r="G491892" s="106"/>
      <c r="H491892" s="60"/>
      <c r="I491892" s="60"/>
      <c r="J491892" s="60"/>
      <c r="K491892" s="32"/>
      <c r="L491892" s="32"/>
      <c r="M491892" s="32"/>
      <c r="N491892" s="32"/>
      <c r="O491892" s="32"/>
      <c r="P491892" s="32"/>
      <c r="Q491892" s="32"/>
      <c r="R491892" s="32"/>
      <c r="S491892" s="32"/>
      <c r="T491892" s="60"/>
      <c r="U491892" s="60"/>
      <c r="V491892" s="60"/>
      <c r="W491892" s="60"/>
    </row>
    <row r="491893" spans="1:23" s="56" customFormat="1">
      <c r="A491893" s="60"/>
      <c r="B491893" s="60"/>
      <c r="D491893" s="60" t="s">
        <v>454</v>
      </c>
      <c r="E491893" s="258"/>
      <c r="F491893" s="106"/>
      <c r="G491893" s="106"/>
      <c r="H491893" s="60"/>
      <c r="I491893" s="60"/>
      <c r="J491893" s="60"/>
      <c r="K491893" s="32"/>
      <c r="L491893" s="32"/>
      <c r="M491893" s="32"/>
      <c r="N491893" s="32"/>
      <c r="O491893" s="32"/>
      <c r="P491893" s="32"/>
      <c r="Q491893" s="32"/>
      <c r="R491893" s="32"/>
      <c r="S491893" s="32"/>
      <c r="T491893" s="60"/>
      <c r="U491893" s="60"/>
      <c r="V491893" s="60"/>
      <c r="W491893" s="60"/>
    </row>
    <row r="491894" spans="1:23" s="56" customFormat="1">
      <c r="A491894" s="60"/>
      <c r="B491894" s="60"/>
      <c r="D491894" s="60" t="s">
        <v>455</v>
      </c>
      <c r="E491894" s="258"/>
      <c r="F491894" s="106"/>
      <c r="G491894" s="106"/>
      <c r="H491894" s="60"/>
      <c r="I491894" s="60"/>
      <c r="J491894" s="60"/>
      <c r="K491894" s="32"/>
      <c r="L491894" s="32"/>
      <c r="M491894" s="32"/>
      <c r="N491894" s="32"/>
      <c r="O491894" s="32"/>
      <c r="P491894" s="32"/>
      <c r="Q491894" s="32"/>
      <c r="R491894" s="32"/>
      <c r="S491894" s="32"/>
      <c r="T491894" s="60"/>
      <c r="U491894" s="60"/>
      <c r="V491894" s="60"/>
      <c r="W491894" s="60"/>
    </row>
    <row r="491895" spans="1:23" s="56" customFormat="1">
      <c r="A491895" s="60"/>
      <c r="B491895" s="60"/>
      <c r="D491895" s="60" t="s">
        <v>456</v>
      </c>
      <c r="E491895" s="258"/>
      <c r="F491895" s="106"/>
      <c r="G491895" s="106"/>
      <c r="H491895" s="60"/>
      <c r="I491895" s="60"/>
      <c r="J491895" s="60"/>
      <c r="K491895" s="32"/>
      <c r="L491895" s="32"/>
      <c r="M491895" s="32"/>
      <c r="N491895" s="32"/>
      <c r="O491895" s="32"/>
      <c r="P491895" s="32"/>
      <c r="Q491895" s="32"/>
      <c r="R491895" s="32"/>
      <c r="S491895" s="32"/>
      <c r="T491895" s="60"/>
      <c r="U491895" s="60"/>
      <c r="V491895" s="60"/>
      <c r="W491895" s="60"/>
    </row>
    <row r="491896" spans="1:23" s="56" customFormat="1">
      <c r="A491896" s="60"/>
      <c r="B491896" s="60"/>
      <c r="D491896" s="60" t="s">
        <v>457</v>
      </c>
      <c r="E491896" s="258"/>
      <c r="F491896" s="106"/>
      <c r="G491896" s="106"/>
      <c r="H491896" s="60"/>
      <c r="I491896" s="60"/>
      <c r="J491896" s="60"/>
      <c r="K491896" s="32"/>
      <c r="L491896" s="32"/>
      <c r="M491896" s="32"/>
      <c r="N491896" s="32"/>
      <c r="O491896" s="32"/>
      <c r="P491896" s="32"/>
      <c r="Q491896" s="32"/>
      <c r="R491896" s="32"/>
      <c r="S491896" s="32"/>
      <c r="T491896" s="60"/>
      <c r="U491896" s="60"/>
      <c r="V491896" s="60"/>
      <c r="W491896" s="60"/>
    </row>
    <row r="491897" spans="1:23" s="56" customFormat="1">
      <c r="A491897" s="60"/>
      <c r="B491897" s="60"/>
      <c r="D491897" s="60" t="s">
        <v>458</v>
      </c>
      <c r="E491897" s="258"/>
      <c r="F491897" s="106"/>
      <c r="G491897" s="106"/>
      <c r="H491897" s="60"/>
      <c r="I491897" s="60"/>
      <c r="J491897" s="60"/>
      <c r="K491897" s="32"/>
      <c r="L491897" s="32"/>
      <c r="M491897" s="32"/>
      <c r="N491897" s="32"/>
      <c r="O491897" s="32"/>
      <c r="P491897" s="32"/>
      <c r="Q491897" s="32"/>
      <c r="R491897" s="32"/>
      <c r="S491897" s="32"/>
      <c r="T491897" s="60"/>
      <c r="U491897" s="60"/>
      <c r="V491897" s="60"/>
      <c r="W491897" s="60"/>
    </row>
    <row r="491898" spans="1:23" s="56" customFormat="1">
      <c r="A491898" s="60"/>
      <c r="B491898" s="60"/>
      <c r="D491898" s="60" t="s">
        <v>459</v>
      </c>
      <c r="E491898" s="258"/>
      <c r="F491898" s="106"/>
      <c r="G491898" s="106"/>
      <c r="H491898" s="60"/>
      <c r="I491898" s="60"/>
      <c r="J491898" s="60"/>
      <c r="K491898" s="32"/>
      <c r="L491898" s="32"/>
      <c r="M491898" s="32"/>
      <c r="N491898" s="32"/>
      <c r="O491898" s="32"/>
      <c r="P491898" s="32"/>
      <c r="Q491898" s="32"/>
      <c r="R491898" s="32"/>
      <c r="S491898" s="32"/>
      <c r="T491898" s="60"/>
      <c r="U491898" s="60"/>
      <c r="V491898" s="60"/>
      <c r="W491898" s="60"/>
    </row>
    <row r="491899" spans="1:23" s="56" customFormat="1">
      <c r="A491899" s="60"/>
      <c r="B491899" s="60"/>
      <c r="D491899" s="60" t="s">
        <v>460</v>
      </c>
      <c r="E491899" s="258"/>
      <c r="F491899" s="106"/>
      <c r="G491899" s="106"/>
      <c r="H491899" s="60"/>
      <c r="I491899" s="60"/>
      <c r="J491899" s="60"/>
      <c r="K491899" s="32"/>
      <c r="L491899" s="32"/>
      <c r="M491899" s="32"/>
      <c r="N491899" s="32"/>
      <c r="O491899" s="32"/>
      <c r="P491899" s="32"/>
      <c r="Q491899" s="32"/>
      <c r="R491899" s="32"/>
      <c r="S491899" s="32"/>
      <c r="T491899" s="60"/>
      <c r="U491899" s="60"/>
      <c r="V491899" s="60"/>
      <c r="W491899" s="60"/>
    </row>
    <row r="491900" spans="1:23" s="56" customFormat="1">
      <c r="A491900" s="60"/>
      <c r="B491900" s="60"/>
      <c r="D491900" s="60" t="s">
        <v>461</v>
      </c>
      <c r="E491900" s="258"/>
      <c r="F491900" s="106"/>
      <c r="G491900" s="106"/>
      <c r="H491900" s="60"/>
      <c r="I491900" s="60"/>
      <c r="J491900" s="60"/>
      <c r="K491900" s="32"/>
      <c r="L491900" s="32"/>
      <c r="M491900" s="32"/>
      <c r="N491900" s="32"/>
      <c r="O491900" s="32"/>
      <c r="P491900" s="32"/>
      <c r="Q491900" s="32"/>
      <c r="R491900" s="32"/>
      <c r="S491900" s="32"/>
      <c r="T491900" s="60"/>
      <c r="U491900" s="60"/>
      <c r="V491900" s="60"/>
      <c r="W491900" s="60"/>
    </row>
    <row r="491901" spans="1:23" s="56" customFormat="1">
      <c r="A491901" s="60"/>
      <c r="B491901" s="60"/>
      <c r="D491901" s="60" t="s">
        <v>462</v>
      </c>
      <c r="E491901" s="258"/>
      <c r="F491901" s="106"/>
      <c r="G491901" s="106"/>
      <c r="H491901" s="60"/>
      <c r="I491901" s="60"/>
      <c r="J491901" s="60"/>
      <c r="K491901" s="32"/>
      <c r="L491901" s="32"/>
      <c r="M491901" s="32"/>
      <c r="N491901" s="32"/>
      <c r="O491901" s="32"/>
      <c r="P491901" s="32"/>
      <c r="Q491901" s="32"/>
      <c r="R491901" s="32"/>
      <c r="S491901" s="32"/>
      <c r="T491901" s="60"/>
      <c r="U491901" s="60"/>
      <c r="V491901" s="60"/>
      <c r="W491901" s="60"/>
    </row>
    <row r="491902" spans="1:23" s="56" customFormat="1">
      <c r="A491902" s="60"/>
      <c r="B491902" s="60"/>
      <c r="D491902" s="60" t="s">
        <v>463</v>
      </c>
      <c r="E491902" s="258"/>
      <c r="F491902" s="106"/>
      <c r="G491902" s="106"/>
      <c r="H491902" s="60"/>
      <c r="I491902" s="60"/>
      <c r="J491902" s="60"/>
      <c r="K491902" s="32"/>
      <c r="L491902" s="32"/>
      <c r="M491902" s="32"/>
      <c r="N491902" s="32"/>
      <c r="O491902" s="32"/>
      <c r="P491902" s="32"/>
      <c r="Q491902" s="32"/>
      <c r="R491902" s="32"/>
      <c r="S491902" s="32"/>
      <c r="T491902" s="60"/>
      <c r="U491902" s="60"/>
      <c r="V491902" s="60"/>
      <c r="W491902" s="60"/>
    </row>
    <row r="491903" spans="1:23" s="56" customFormat="1">
      <c r="A491903" s="60"/>
      <c r="B491903" s="60"/>
      <c r="D491903" s="60" t="s">
        <v>464</v>
      </c>
      <c r="E491903" s="258"/>
      <c r="F491903" s="106"/>
      <c r="G491903" s="106"/>
      <c r="H491903" s="60"/>
      <c r="I491903" s="60"/>
      <c r="J491903" s="60"/>
      <c r="K491903" s="32"/>
      <c r="L491903" s="32"/>
      <c r="M491903" s="32"/>
      <c r="N491903" s="32"/>
      <c r="O491903" s="32"/>
      <c r="P491903" s="32"/>
      <c r="Q491903" s="32"/>
      <c r="R491903" s="32"/>
      <c r="S491903" s="32"/>
      <c r="T491903" s="60"/>
      <c r="U491903" s="60"/>
      <c r="V491903" s="60"/>
      <c r="W491903" s="60"/>
    </row>
    <row r="491904" spans="1:23" s="56" customFormat="1">
      <c r="A491904" s="60"/>
      <c r="B491904" s="60"/>
      <c r="D491904" s="60" t="s">
        <v>465</v>
      </c>
      <c r="E491904" s="258"/>
      <c r="F491904" s="106"/>
      <c r="G491904" s="106"/>
      <c r="H491904" s="60"/>
      <c r="I491904" s="60"/>
      <c r="J491904" s="60"/>
      <c r="K491904" s="32"/>
      <c r="L491904" s="32"/>
      <c r="M491904" s="32"/>
      <c r="N491904" s="32"/>
      <c r="O491904" s="32"/>
      <c r="P491904" s="32"/>
      <c r="Q491904" s="32"/>
      <c r="R491904" s="32"/>
      <c r="S491904" s="32"/>
      <c r="T491904" s="60"/>
      <c r="U491904" s="60"/>
      <c r="V491904" s="60"/>
      <c r="W491904" s="60"/>
    </row>
    <row r="491905" spans="1:23" s="56" customFormat="1">
      <c r="A491905" s="60"/>
      <c r="B491905" s="60"/>
      <c r="D491905" s="60" t="s">
        <v>466</v>
      </c>
      <c r="E491905" s="258"/>
      <c r="F491905" s="106"/>
      <c r="G491905" s="106"/>
      <c r="H491905" s="60"/>
      <c r="I491905" s="60"/>
      <c r="J491905" s="60"/>
      <c r="K491905" s="32"/>
      <c r="L491905" s="32"/>
      <c r="M491905" s="32"/>
      <c r="N491905" s="32"/>
      <c r="O491905" s="32"/>
      <c r="P491905" s="32"/>
      <c r="Q491905" s="32"/>
      <c r="R491905" s="32"/>
      <c r="S491905" s="32"/>
      <c r="T491905" s="60"/>
      <c r="U491905" s="60"/>
      <c r="V491905" s="60"/>
      <c r="W491905" s="60"/>
    </row>
    <row r="491906" spans="1:23" s="56" customFormat="1">
      <c r="A491906" s="60"/>
      <c r="B491906" s="60"/>
      <c r="D491906" s="60" t="s">
        <v>467</v>
      </c>
      <c r="E491906" s="258"/>
      <c r="F491906" s="106"/>
      <c r="G491906" s="106"/>
      <c r="H491906" s="60"/>
      <c r="I491906" s="60"/>
      <c r="J491906" s="60"/>
      <c r="K491906" s="32"/>
      <c r="L491906" s="32"/>
      <c r="M491906" s="32"/>
      <c r="N491906" s="32"/>
      <c r="O491906" s="32"/>
      <c r="P491906" s="32"/>
      <c r="Q491906" s="32"/>
      <c r="R491906" s="32"/>
      <c r="S491906" s="32"/>
      <c r="T491906" s="60"/>
      <c r="U491906" s="60"/>
      <c r="V491906" s="60"/>
      <c r="W491906" s="60"/>
    </row>
    <row r="491907" spans="1:23" s="56" customFormat="1">
      <c r="A491907" s="60"/>
      <c r="B491907" s="60"/>
      <c r="D491907" s="60" t="s">
        <v>468</v>
      </c>
      <c r="E491907" s="258"/>
      <c r="F491907" s="106"/>
      <c r="G491907" s="106"/>
      <c r="H491907" s="60"/>
      <c r="I491907" s="60"/>
      <c r="J491907" s="60"/>
      <c r="K491907" s="32"/>
      <c r="L491907" s="32"/>
      <c r="M491907" s="32"/>
      <c r="N491907" s="32"/>
      <c r="O491907" s="32"/>
      <c r="P491907" s="32"/>
      <c r="Q491907" s="32"/>
      <c r="R491907" s="32"/>
      <c r="S491907" s="32"/>
      <c r="T491907" s="60"/>
      <c r="U491907" s="60"/>
      <c r="V491907" s="60"/>
      <c r="W491907" s="60"/>
    </row>
    <row r="491908" spans="1:23" s="56" customFormat="1">
      <c r="A491908" s="60"/>
      <c r="B491908" s="60"/>
      <c r="D491908" s="60" t="s">
        <v>469</v>
      </c>
      <c r="E491908" s="258"/>
      <c r="F491908" s="106"/>
      <c r="G491908" s="106"/>
      <c r="H491908" s="60"/>
      <c r="I491908" s="60"/>
      <c r="J491908" s="60"/>
      <c r="K491908" s="32"/>
      <c r="L491908" s="32"/>
      <c r="M491908" s="32"/>
      <c r="N491908" s="32"/>
      <c r="O491908" s="32"/>
      <c r="P491908" s="32"/>
      <c r="Q491908" s="32"/>
      <c r="R491908" s="32"/>
      <c r="S491908" s="32"/>
      <c r="T491908" s="60"/>
      <c r="U491908" s="60"/>
      <c r="V491908" s="60"/>
      <c r="W491908" s="60"/>
    </row>
    <row r="491909" spans="1:23" s="56" customFormat="1">
      <c r="A491909" s="60"/>
      <c r="B491909" s="60"/>
      <c r="D491909" s="60" t="s">
        <v>470</v>
      </c>
      <c r="E491909" s="258"/>
      <c r="F491909" s="106"/>
      <c r="G491909" s="106"/>
      <c r="H491909" s="60"/>
      <c r="I491909" s="60"/>
      <c r="J491909" s="60"/>
      <c r="K491909" s="32"/>
      <c r="L491909" s="32"/>
      <c r="M491909" s="32"/>
      <c r="N491909" s="32"/>
      <c r="O491909" s="32"/>
      <c r="P491909" s="32"/>
      <c r="Q491909" s="32"/>
      <c r="R491909" s="32"/>
      <c r="S491909" s="32"/>
      <c r="T491909" s="60"/>
      <c r="U491909" s="60"/>
      <c r="V491909" s="60"/>
      <c r="W491909" s="60"/>
    </row>
    <row r="491910" spans="1:23" s="56" customFormat="1">
      <c r="A491910" s="60"/>
      <c r="B491910" s="60"/>
      <c r="D491910" s="60" t="s">
        <v>471</v>
      </c>
      <c r="E491910" s="258"/>
      <c r="F491910" s="106"/>
      <c r="G491910" s="106"/>
      <c r="H491910" s="60"/>
      <c r="I491910" s="60"/>
      <c r="J491910" s="60"/>
      <c r="K491910" s="32"/>
      <c r="L491910" s="32"/>
      <c r="M491910" s="32"/>
      <c r="N491910" s="32"/>
      <c r="O491910" s="32"/>
      <c r="P491910" s="32"/>
      <c r="Q491910" s="32"/>
      <c r="R491910" s="32"/>
      <c r="S491910" s="32"/>
      <c r="T491910" s="60"/>
      <c r="U491910" s="60"/>
      <c r="V491910" s="60"/>
      <c r="W491910" s="60"/>
    </row>
    <row r="491911" spans="1:23" s="56" customFormat="1">
      <c r="A491911" s="60"/>
      <c r="B491911" s="60"/>
      <c r="D491911" s="60" t="s">
        <v>472</v>
      </c>
      <c r="E491911" s="258"/>
      <c r="F491911" s="106"/>
      <c r="G491911" s="106"/>
      <c r="H491911" s="60"/>
      <c r="I491911" s="60"/>
      <c r="J491911" s="60"/>
      <c r="K491911" s="32"/>
      <c r="L491911" s="32"/>
      <c r="M491911" s="32"/>
      <c r="N491911" s="32"/>
      <c r="O491911" s="32"/>
      <c r="P491911" s="32"/>
      <c r="Q491911" s="32"/>
      <c r="R491911" s="32"/>
      <c r="S491911" s="32"/>
      <c r="T491911" s="60"/>
      <c r="U491911" s="60"/>
      <c r="V491911" s="60"/>
      <c r="W491911" s="60"/>
    </row>
    <row r="491912" spans="1:23" s="56" customFormat="1">
      <c r="A491912" s="60"/>
      <c r="B491912" s="60"/>
      <c r="D491912" s="60" t="s">
        <v>473</v>
      </c>
      <c r="E491912" s="258"/>
      <c r="F491912" s="106"/>
      <c r="G491912" s="106"/>
      <c r="H491912" s="60"/>
      <c r="I491912" s="60"/>
      <c r="J491912" s="60"/>
      <c r="K491912" s="32"/>
      <c r="L491912" s="32"/>
      <c r="M491912" s="32"/>
      <c r="N491912" s="32"/>
      <c r="O491912" s="32"/>
      <c r="P491912" s="32"/>
      <c r="Q491912" s="32"/>
      <c r="R491912" s="32"/>
      <c r="S491912" s="32"/>
      <c r="T491912" s="60"/>
      <c r="U491912" s="60"/>
      <c r="V491912" s="60"/>
      <c r="W491912" s="60"/>
    </row>
    <row r="491913" spans="1:23" s="56" customFormat="1">
      <c r="A491913" s="60"/>
      <c r="B491913" s="60"/>
      <c r="D491913" s="60" t="s">
        <v>474</v>
      </c>
      <c r="E491913" s="258"/>
      <c r="F491913" s="106"/>
      <c r="G491913" s="106"/>
      <c r="H491913" s="60"/>
      <c r="I491913" s="60"/>
      <c r="J491913" s="60"/>
      <c r="K491913" s="32"/>
      <c r="L491913" s="32"/>
      <c r="M491913" s="32"/>
      <c r="N491913" s="32"/>
      <c r="O491913" s="32"/>
      <c r="P491913" s="32"/>
      <c r="Q491913" s="32"/>
      <c r="R491913" s="32"/>
      <c r="S491913" s="32"/>
      <c r="T491913" s="60"/>
      <c r="U491913" s="60"/>
      <c r="V491913" s="60"/>
      <c r="W491913" s="60"/>
    </row>
    <row r="491914" spans="1:23" s="56" customFormat="1">
      <c r="A491914" s="60"/>
      <c r="B491914" s="60"/>
      <c r="D491914" s="60" t="s">
        <v>475</v>
      </c>
      <c r="E491914" s="258"/>
      <c r="F491914" s="106"/>
      <c r="G491914" s="106"/>
      <c r="H491914" s="60"/>
      <c r="I491914" s="60"/>
      <c r="J491914" s="60"/>
      <c r="K491914" s="32"/>
      <c r="L491914" s="32"/>
      <c r="M491914" s="32"/>
      <c r="N491914" s="32"/>
      <c r="O491914" s="32"/>
      <c r="P491914" s="32"/>
      <c r="Q491914" s="32"/>
      <c r="R491914" s="32"/>
      <c r="S491914" s="32"/>
      <c r="T491914" s="60"/>
      <c r="U491914" s="60"/>
      <c r="V491914" s="60"/>
      <c r="W491914" s="60"/>
    </row>
    <row r="491915" spans="1:23" s="56" customFormat="1">
      <c r="A491915" s="60"/>
      <c r="B491915" s="60"/>
      <c r="D491915" s="60" t="s">
        <v>476</v>
      </c>
      <c r="E491915" s="258"/>
      <c r="F491915" s="106"/>
      <c r="G491915" s="106"/>
      <c r="H491915" s="60"/>
      <c r="I491915" s="60"/>
      <c r="J491915" s="60"/>
      <c r="K491915" s="32"/>
      <c r="L491915" s="32"/>
      <c r="M491915" s="32"/>
      <c r="N491915" s="32"/>
      <c r="O491915" s="32"/>
      <c r="P491915" s="32"/>
      <c r="Q491915" s="32"/>
      <c r="R491915" s="32"/>
      <c r="S491915" s="32"/>
      <c r="T491915" s="60"/>
      <c r="U491915" s="60"/>
      <c r="V491915" s="60"/>
      <c r="W491915" s="60"/>
    </row>
    <row r="491916" spans="1:23" s="56" customFormat="1">
      <c r="A491916" s="60"/>
      <c r="B491916" s="60"/>
      <c r="D491916" s="60" t="s">
        <v>477</v>
      </c>
      <c r="E491916" s="258"/>
      <c r="F491916" s="106"/>
      <c r="G491916" s="106"/>
      <c r="H491916" s="60"/>
      <c r="I491916" s="60"/>
      <c r="J491916" s="60"/>
      <c r="K491916" s="32"/>
      <c r="L491916" s="32"/>
      <c r="M491916" s="32"/>
      <c r="N491916" s="32"/>
      <c r="O491916" s="32"/>
      <c r="P491916" s="32"/>
      <c r="Q491916" s="32"/>
      <c r="R491916" s="32"/>
      <c r="S491916" s="32"/>
      <c r="T491916" s="60"/>
      <c r="U491916" s="60"/>
      <c r="V491916" s="60"/>
      <c r="W491916" s="60"/>
    </row>
    <row r="491917" spans="1:23" s="56" customFormat="1">
      <c r="A491917" s="60"/>
      <c r="B491917" s="60"/>
      <c r="D491917" s="60" t="s">
        <v>478</v>
      </c>
      <c r="E491917" s="258"/>
      <c r="F491917" s="106"/>
      <c r="G491917" s="106"/>
      <c r="H491917" s="60"/>
      <c r="I491917" s="60"/>
      <c r="J491917" s="60"/>
      <c r="K491917" s="32"/>
      <c r="L491917" s="32"/>
      <c r="M491917" s="32"/>
      <c r="N491917" s="32"/>
      <c r="O491917" s="32"/>
      <c r="P491917" s="32"/>
      <c r="Q491917" s="32"/>
      <c r="R491917" s="32"/>
      <c r="S491917" s="32"/>
      <c r="T491917" s="60"/>
      <c r="U491917" s="60"/>
      <c r="V491917" s="60"/>
      <c r="W491917" s="60"/>
    </row>
    <row r="491918" spans="1:23" s="56" customFormat="1">
      <c r="A491918" s="60"/>
      <c r="B491918" s="60"/>
      <c r="D491918" s="60" t="s">
        <v>479</v>
      </c>
      <c r="E491918" s="258"/>
      <c r="F491918" s="106"/>
      <c r="G491918" s="106"/>
      <c r="H491918" s="60"/>
      <c r="I491918" s="60"/>
      <c r="J491918" s="60"/>
      <c r="K491918" s="32"/>
      <c r="L491918" s="32"/>
      <c r="M491918" s="32"/>
      <c r="N491918" s="32"/>
      <c r="O491918" s="32"/>
      <c r="P491918" s="32"/>
      <c r="Q491918" s="32"/>
      <c r="R491918" s="32"/>
      <c r="S491918" s="32"/>
      <c r="T491918" s="60"/>
      <c r="U491918" s="60"/>
      <c r="V491918" s="60"/>
      <c r="W491918" s="60"/>
    </row>
    <row r="491919" spans="1:23" s="56" customFormat="1">
      <c r="A491919" s="60"/>
      <c r="B491919" s="60"/>
      <c r="D491919" s="60" t="s">
        <v>480</v>
      </c>
      <c r="E491919" s="258"/>
      <c r="F491919" s="106"/>
      <c r="G491919" s="106"/>
      <c r="H491919" s="60"/>
      <c r="I491919" s="60"/>
      <c r="J491919" s="60"/>
      <c r="K491919" s="32"/>
      <c r="L491919" s="32"/>
      <c r="M491919" s="32"/>
      <c r="N491919" s="32"/>
      <c r="O491919" s="32"/>
      <c r="P491919" s="32"/>
      <c r="Q491919" s="32"/>
      <c r="R491919" s="32"/>
      <c r="S491919" s="32"/>
      <c r="T491919" s="60"/>
      <c r="U491919" s="60"/>
      <c r="V491919" s="60"/>
      <c r="W491919" s="60"/>
    </row>
    <row r="491920" spans="1:23" s="56" customFormat="1">
      <c r="A491920" s="60"/>
      <c r="B491920" s="60"/>
      <c r="D491920" s="60" t="s">
        <v>481</v>
      </c>
      <c r="E491920" s="258"/>
      <c r="F491920" s="106"/>
      <c r="G491920" s="106"/>
      <c r="H491920" s="60"/>
      <c r="I491920" s="60"/>
      <c r="J491920" s="60"/>
      <c r="K491920" s="32"/>
      <c r="L491920" s="32"/>
      <c r="M491920" s="32"/>
      <c r="N491920" s="32"/>
      <c r="O491920" s="32"/>
      <c r="P491920" s="32"/>
      <c r="Q491920" s="32"/>
      <c r="R491920" s="32"/>
      <c r="S491920" s="32"/>
      <c r="T491920" s="60"/>
      <c r="U491920" s="60"/>
      <c r="V491920" s="60"/>
      <c r="W491920" s="60"/>
    </row>
    <row r="491921" spans="1:23" s="56" customFormat="1">
      <c r="A491921" s="60"/>
      <c r="B491921" s="60"/>
      <c r="D491921" s="60" t="s">
        <v>482</v>
      </c>
      <c r="E491921" s="258"/>
      <c r="F491921" s="106"/>
      <c r="G491921" s="106"/>
      <c r="H491921" s="60"/>
      <c r="I491921" s="60"/>
      <c r="J491921" s="60"/>
      <c r="K491921" s="32"/>
      <c r="L491921" s="32"/>
      <c r="M491921" s="32"/>
      <c r="N491921" s="32"/>
      <c r="O491921" s="32"/>
      <c r="P491921" s="32"/>
      <c r="Q491921" s="32"/>
      <c r="R491921" s="32"/>
      <c r="S491921" s="32"/>
      <c r="T491921" s="60"/>
      <c r="U491921" s="60"/>
      <c r="V491921" s="60"/>
      <c r="W491921" s="60"/>
    </row>
    <row r="491922" spans="1:23" s="56" customFormat="1">
      <c r="A491922" s="60"/>
      <c r="B491922" s="60"/>
      <c r="D491922" s="60" t="s">
        <v>483</v>
      </c>
      <c r="E491922" s="258"/>
      <c r="F491922" s="106"/>
      <c r="G491922" s="106"/>
      <c r="H491922" s="60"/>
      <c r="I491922" s="60"/>
      <c r="J491922" s="60"/>
      <c r="K491922" s="32"/>
      <c r="L491922" s="32"/>
      <c r="M491922" s="32"/>
      <c r="N491922" s="32"/>
      <c r="O491922" s="32"/>
      <c r="P491922" s="32"/>
      <c r="Q491922" s="32"/>
      <c r="R491922" s="32"/>
      <c r="S491922" s="32"/>
      <c r="T491922" s="60"/>
      <c r="U491922" s="60"/>
      <c r="V491922" s="60"/>
      <c r="W491922" s="60"/>
    </row>
    <row r="491923" spans="1:23" s="56" customFormat="1">
      <c r="A491923" s="60"/>
      <c r="B491923" s="60"/>
      <c r="D491923" s="60" t="s">
        <v>484</v>
      </c>
      <c r="E491923" s="258"/>
      <c r="F491923" s="106"/>
      <c r="G491923" s="106"/>
      <c r="H491923" s="60"/>
      <c r="I491923" s="60"/>
      <c r="J491923" s="60"/>
      <c r="K491923" s="32"/>
      <c r="L491923" s="32"/>
      <c r="M491923" s="32"/>
      <c r="N491923" s="32"/>
      <c r="O491923" s="32"/>
      <c r="P491923" s="32"/>
      <c r="Q491923" s="32"/>
      <c r="R491923" s="32"/>
      <c r="S491923" s="32"/>
      <c r="T491923" s="60"/>
      <c r="U491923" s="60"/>
      <c r="V491923" s="60"/>
      <c r="W491923" s="60"/>
    </row>
    <row r="491924" spans="1:23" s="56" customFormat="1">
      <c r="A491924" s="60"/>
      <c r="B491924" s="60"/>
      <c r="D491924" s="60" t="s">
        <v>485</v>
      </c>
      <c r="E491924" s="258"/>
      <c r="F491924" s="106"/>
      <c r="G491924" s="106"/>
      <c r="H491924" s="60"/>
      <c r="I491924" s="60"/>
      <c r="J491924" s="60"/>
      <c r="K491924" s="32"/>
      <c r="L491924" s="32"/>
      <c r="M491924" s="32"/>
      <c r="N491924" s="32"/>
      <c r="O491924" s="32"/>
      <c r="P491924" s="32"/>
      <c r="Q491924" s="32"/>
      <c r="R491924" s="32"/>
      <c r="S491924" s="32"/>
      <c r="T491924" s="60"/>
      <c r="U491924" s="60"/>
      <c r="V491924" s="60"/>
      <c r="W491924" s="60"/>
    </row>
    <row r="491925" spans="1:23" s="56" customFormat="1">
      <c r="A491925" s="60"/>
      <c r="B491925" s="60"/>
      <c r="D491925" s="60" t="s">
        <v>486</v>
      </c>
      <c r="E491925" s="258"/>
      <c r="F491925" s="106"/>
      <c r="G491925" s="106"/>
      <c r="H491925" s="60"/>
      <c r="I491925" s="60"/>
      <c r="J491925" s="60"/>
      <c r="K491925" s="32"/>
      <c r="L491925" s="32"/>
      <c r="M491925" s="32"/>
      <c r="N491925" s="32"/>
      <c r="O491925" s="32"/>
      <c r="P491925" s="32"/>
      <c r="Q491925" s="32"/>
      <c r="R491925" s="32"/>
      <c r="S491925" s="32"/>
      <c r="T491925" s="60"/>
      <c r="U491925" s="60"/>
      <c r="V491925" s="60"/>
      <c r="W491925" s="60"/>
    </row>
    <row r="491926" spans="1:23" s="56" customFormat="1">
      <c r="A491926" s="60"/>
      <c r="B491926" s="60"/>
      <c r="D491926" s="60" t="s">
        <v>487</v>
      </c>
      <c r="E491926" s="258"/>
      <c r="F491926" s="106"/>
      <c r="G491926" s="106"/>
      <c r="H491926" s="60"/>
      <c r="I491926" s="60"/>
      <c r="J491926" s="60"/>
      <c r="K491926" s="32"/>
      <c r="L491926" s="32"/>
      <c r="M491926" s="32"/>
      <c r="N491926" s="32"/>
      <c r="O491926" s="32"/>
      <c r="P491926" s="32"/>
      <c r="Q491926" s="32"/>
      <c r="R491926" s="32"/>
      <c r="S491926" s="32"/>
      <c r="T491926" s="60"/>
      <c r="U491926" s="60"/>
      <c r="V491926" s="60"/>
      <c r="W491926" s="60"/>
    </row>
    <row r="491927" spans="1:23" s="56" customFormat="1">
      <c r="A491927" s="60"/>
      <c r="B491927" s="60"/>
      <c r="D491927" s="60" t="s">
        <v>488</v>
      </c>
      <c r="E491927" s="258"/>
      <c r="F491927" s="106"/>
      <c r="G491927" s="106"/>
      <c r="H491927" s="60"/>
      <c r="I491927" s="60"/>
      <c r="J491927" s="60"/>
      <c r="K491927" s="32"/>
      <c r="L491927" s="32"/>
      <c r="M491927" s="32"/>
      <c r="N491927" s="32"/>
      <c r="O491927" s="32"/>
      <c r="P491927" s="32"/>
      <c r="Q491927" s="32"/>
      <c r="R491927" s="32"/>
      <c r="S491927" s="32"/>
      <c r="T491927" s="60"/>
      <c r="U491927" s="60"/>
      <c r="V491927" s="60"/>
      <c r="W491927" s="60"/>
    </row>
    <row r="491928" spans="1:23" s="56" customFormat="1">
      <c r="A491928" s="60"/>
      <c r="B491928" s="60"/>
      <c r="D491928" s="60" t="s">
        <v>489</v>
      </c>
      <c r="E491928" s="258"/>
      <c r="F491928" s="106"/>
      <c r="G491928" s="106"/>
      <c r="H491928" s="60"/>
      <c r="I491928" s="60"/>
      <c r="J491928" s="60"/>
      <c r="K491928" s="32"/>
      <c r="L491928" s="32"/>
      <c r="M491928" s="32"/>
      <c r="N491928" s="32"/>
      <c r="O491928" s="32"/>
      <c r="P491928" s="32"/>
      <c r="Q491928" s="32"/>
      <c r="R491928" s="32"/>
      <c r="S491928" s="32"/>
      <c r="T491928" s="60"/>
      <c r="U491928" s="60"/>
      <c r="V491928" s="60"/>
      <c r="W491928" s="60"/>
    </row>
    <row r="491929" spans="1:23" s="56" customFormat="1">
      <c r="A491929" s="60"/>
      <c r="B491929" s="60"/>
      <c r="D491929" s="60" t="s">
        <v>490</v>
      </c>
      <c r="E491929" s="258"/>
      <c r="F491929" s="106"/>
      <c r="G491929" s="106"/>
      <c r="H491929" s="60"/>
      <c r="I491929" s="60"/>
      <c r="J491929" s="60"/>
      <c r="K491929" s="32"/>
      <c r="L491929" s="32"/>
      <c r="M491929" s="32"/>
      <c r="N491929" s="32"/>
      <c r="O491929" s="32"/>
      <c r="P491929" s="32"/>
      <c r="Q491929" s="32"/>
      <c r="R491929" s="32"/>
      <c r="S491929" s="32"/>
      <c r="T491929" s="60"/>
      <c r="U491929" s="60"/>
      <c r="V491929" s="60"/>
      <c r="W491929" s="60"/>
    </row>
    <row r="491930" spans="1:23" s="56" customFormat="1">
      <c r="A491930" s="60"/>
      <c r="B491930" s="60"/>
      <c r="D491930" s="60" t="s">
        <v>491</v>
      </c>
      <c r="E491930" s="258"/>
      <c r="F491930" s="106"/>
      <c r="G491930" s="106"/>
      <c r="H491930" s="60"/>
      <c r="I491930" s="60"/>
      <c r="J491930" s="60"/>
      <c r="K491930" s="32"/>
      <c r="L491930" s="32"/>
      <c r="M491930" s="32"/>
      <c r="N491930" s="32"/>
      <c r="O491930" s="32"/>
      <c r="P491930" s="32"/>
      <c r="Q491930" s="32"/>
      <c r="R491930" s="32"/>
      <c r="S491930" s="32"/>
      <c r="T491930" s="60"/>
      <c r="U491930" s="60"/>
      <c r="V491930" s="60"/>
      <c r="W491930" s="60"/>
    </row>
    <row r="491931" spans="1:23" s="56" customFormat="1">
      <c r="A491931" s="60"/>
      <c r="B491931" s="60"/>
      <c r="D491931" s="60" t="s">
        <v>492</v>
      </c>
      <c r="E491931" s="258"/>
      <c r="F491931" s="106"/>
      <c r="G491931" s="106"/>
      <c r="H491931" s="60"/>
      <c r="I491931" s="60"/>
      <c r="J491931" s="60"/>
      <c r="K491931" s="32"/>
      <c r="L491931" s="32"/>
      <c r="M491931" s="32"/>
      <c r="N491931" s="32"/>
      <c r="O491931" s="32"/>
      <c r="P491931" s="32"/>
      <c r="Q491931" s="32"/>
      <c r="R491931" s="32"/>
      <c r="S491931" s="32"/>
      <c r="T491931" s="60"/>
      <c r="U491931" s="60"/>
      <c r="V491931" s="60"/>
      <c r="W491931" s="60"/>
    </row>
    <row r="491932" spans="1:23" s="56" customFormat="1">
      <c r="A491932" s="60"/>
      <c r="B491932" s="60"/>
      <c r="D491932" s="60" t="s">
        <v>493</v>
      </c>
      <c r="E491932" s="258"/>
      <c r="F491932" s="106"/>
      <c r="G491932" s="106"/>
      <c r="H491932" s="60"/>
      <c r="I491932" s="60"/>
      <c r="J491932" s="60"/>
      <c r="K491932" s="32"/>
      <c r="L491932" s="32"/>
      <c r="M491932" s="32"/>
      <c r="N491932" s="32"/>
      <c r="O491932" s="32"/>
      <c r="P491932" s="32"/>
      <c r="Q491932" s="32"/>
      <c r="R491932" s="32"/>
      <c r="S491932" s="32"/>
      <c r="T491932" s="60"/>
      <c r="U491932" s="60"/>
      <c r="V491932" s="60"/>
      <c r="W491932" s="60"/>
    </row>
    <row r="491933" spans="1:23" s="56" customFormat="1">
      <c r="A491933" s="60"/>
      <c r="B491933" s="60"/>
      <c r="D491933" s="60" t="s">
        <v>494</v>
      </c>
      <c r="E491933" s="258"/>
      <c r="F491933" s="106"/>
      <c r="G491933" s="106"/>
      <c r="H491933" s="60"/>
      <c r="I491933" s="60"/>
      <c r="J491933" s="60"/>
      <c r="K491933" s="32"/>
      <c r="L491933" s="32"/>
      <c r="M491933" s="32"/>
      <c r="N491933" s="32"/>
      <c r="O491933" s="32"/>
      <c r="P491933" s="32"/>
      <c r="Q491933" s="32"/>
      <c r="R491933" s="32"/>
      <c r="S491933" s="32"/>
      <c r="T491933" s="60"/>
      <c r="U491933" s="60"/>
      <c r="V491933" s="60"/>
      <c r="W491933" s="60"/>
    </row>
    <row r="491934" spans="1:23" s="56" customFormat="1">
      <c r="A491934" s="60"/>
      <c r="B491934" s="60"/>
      <c r="D491934" s="60" t="s">
        <v>495</v>
      </c>
      <c r="E491934" s="258"/>
      <c r="F491934" s="106"/>
      <c r="G491934" s="106"/>
      <c r="H491934" s="60"/>
      <c r="I491934" s="60"/>
      <c r="J491934" s="60"/>
      <c r="K491934" s="32"/>
      <c r="L491934" s="32"/>
      <c r="M491934" s="32"/>
      <c r="N491934" s="32"/>
      <c r="O491934" s="32"/>
      <c r="P491934" s="32"/>
      <c r="Q491934" s="32"/>
      <c r="R491934" s="32"/>
      <c r="S491934" s="32"/>
      <c r="T491934" s="60"/>
      <c r="U491934" s="60"/>
      <c r="V491934" s="60"/>
      <c r="W491934" s="60"/>
    </row>
    <row r="491935" spans="1:23" s="56" customFormat="1">
      <c r="A491935" s="60"/>
      <c r="B491935" s="60"/>
      <c r="D491935" s="60" t="s">
        <v>496</v>
      </c>
      <c r="E491935" s="258"/>
      <c r="F491935" s="106"/>
      <c r="G491935" s="106"/>
      <c r="H491935" s="60"/>
      <c r="I491935" s="60"/>
      <c r="J491935" s="60"/>
      <c r="K491935" s="32"/>
      <c r="L491935" s="32"/>
      <c r="M491935" s="32"/>
      <c r="N491935" s="32"/>
      <c r="O491935" s="32"/>
      <c r="P491935" s="32"/>
      <c r="Q491935" s="32"/>
      <c r="R491935" s="32"/>
      <c r="S491935" s="32"/>
      <c r="T491935" s="60"/>
      <c r="U491935" s="60"/>
      <c r="V491935" s="60"/>
      <c r="W491935" s="60"/>
    </row>
    <row r="491936" spans="1:23" s="56" customFormat="1">
      <c r="A491936" s="60"/>
      <c r="B491936" s="60"/>
      <c r="D491936" s="60" t="s">
        <v>497</v>
      </c>
      <c r="E491936" s="258"/>
      <c r="F491936" s="106"/>
      <c r="G491936" s="106"/>
      <c r="H491936" s="60"/>
      <c r="I491936" s="60"/>
      <c r="J491936" s="60"/>
      <c r="K491936" s="32"/>
      <c r="L491936" s="32"/>
      <c r="M491936" s="32"/>
      <c r="N491936" s="32"/>
      <c r="O491936" s="32"/>
      <c r="P491936" s="32"/>
      <c r="Q491936" s="32"/>
      <c r="R491936" s="32"/>
      <c r="S491936" s="32"/>
      <c r="T491936" s="60"/>
      <c r="U491936" s="60"/>
      <c r="V491936" s="60"/>
      <c r="W491936" s="60"/>
    </row>
    <row r="491937" spans="1:23" s="56" customFormat="1">
      <c r="A491937" s="60"/>
      <c r="B491937" s="60"/>
      <c r="D491937" s="60" t="s">
        <v>498</v>
      </c>
      <c r="E491937" s="258"/>
      <c r="F491937" s="106"/>
      <c r="G491937" s="106"/>
      <c r="H491937" s="60"/>
      <c r="I491937" s="60"/>
      <c r="J491937" s="60"/>
      <c r="K491937" s="32"/>
      <c r="L491937" s="32"/>
      <c r="M491937" s="32"/>
      <c r="N491937" s="32"/>
      <c r="O491937" s="32"/>
      <c r="P491937" s="32"/>
      <c r="Q491937" s="32"/>
      <c r="R491937" s="32"/>
      <c r="S491937" s="32"/>
      <c r="T491937" s="60"/>
      <c r="U491937" s="60"/>
      <c r="V491937" s="60"/>
      <c r="W491937" s="60"/>
    </row>
    <row r="491938" spans="1:23" s="56" customFormat="1">
      <c r="A491938" s="60"/>
      <c r="B491938" s="60"/>
      <c r="D491938" s="60" t="s">
        <v>499</v>
      </c>
      <c r="E491938" s="258"/>
      <c r="F491938" s="106"/>
      <c r="G491938" s="106"/>
      <c r="H491938" s="60"/>
      <c r="I491938" s="60"/>
      <c r="J491938" s="60"/>
      <c r="K491938" s="32"/>
      <c r="L491938" s="32"/>
      <c r="M491938" s="32"/>
      <c r="N491938" s="32"/>
      <c r="O491938" s="32"/>
      <c r="P491938" s="32"/>
      <c r="Q491938" s="32"/>
      <c r="R491938" s="32"/>
      <c r="S491938" s="32"/>
      <c r="T491938" s="60"/>
      <c r="U491938" s="60"/>
      <c r="V491938" s="60"/>
      <c r="W491938" s="60"/>
    </row>
    <row r="491939" spans="1:23" s="56" customFormat="1">
      <c r="A491939" s="60"/>
      <c r="B491939" s="60"/>
      <c r="D491939" s="60" t="s">
        <v>500</v>
      </c>
      <c r="E491939" s="258"/>
      <c r="F491939" s="106"/>
      <c r="G491939" s="106"/>
      <c r="H491939" s="60"/>
      <c r="I491939" s="60"/>
      <c r="J491939" s="60"/>
      <c r="K491939" s="32"/>
      <c r="L491939" s="32"/>
      <c r="M491939" s="32"/>
      <c r="N491939" s="32"/>
      <c r="O491939" s="32"/>
      <c r="P491939" s="32"/>
      <c r="Q491939" s="32"/>
      <c r="R491939" s="32"/>
      <c r="S491939" s="32"/>
      <c r="T491939" s="60"/>
      <c r="U491939" s="60"/>
      <c r="V491939" s="60"/>
      <c r="W491939" s="60"/>
    </row>
    <row r="491940" spans="1:23" s="56" customFormat="1">
      <c r="A491940" s="60"/>
      <c r="B491940" s="60"/>
      <c r="D491940" s="60" t="s">
        <v>501</v>
      </c>
      <c r="E491940" s="258"/>
      <c r="F491940" s="106"/>
      <c r="G491940" s="106"/>
      <c r="H491940" s="60"/>
      <c r="I491940" s="60"/>
      <c r="J491940" s="60"/>
      <c r="K491940" s="32"/>
      <c r="L491940" s="32"/>
      <c r="M491940" s="32"/>
      <c r="N491940" s="32"/>
      <c r="O491940" s="32"/>
      <c r="P491940" s="32"/>
      <c r="Q491940" s="32"/>
      <c r="R491940" s="32"/>
      <c r="S491940" s="32"/>
      <c r="T491940" s="60"/>
      <c r="U491940" s="60"/>
      <c r="V491940" s="60"/>
      <c r="W491940" s="60"/>
    </row>
    <row r="491941" spans="1:23" s="56" customFormat="1">
      <c r="A491941" s="60"/>
      <c r="B491941" s="60"/>
      <c r="D491941" s="60" t="s">
        <v>502</v>
      </c>
      <c r="E491941" s="258"/>
      <c r="F491941" s="106"/>
      <c r="G491941" s="106"/>
      <c r="H491941" s="60"/>
      <c r="I491941" s="60"/>
      <c r="J491941" s="60"/>
      <c r="K491941" s="32"/>
      <c r="L491941" s="32"/>
      <c r="M491941" s="32"/>
      <c r="N491941" s="32"/>
      <c r="O491941" s="32"/>
      <c r="P491941" s="32"/>
      <c r="Q491941" s="32"/>
      <c r="R491941" s="32"/>
      <c r="S491941" s="32"/>
      <c r="T491941" s="60"/>
      <c r="U491941" s="60"/>
      <c r="V491941" s="60"/>
      <c r="W491941" s="60"/>
    </row>
    <row r="491942" spans="1:23" s="56" customFormat="1">
      <c r="A491942" s="60"/>
      <c r="B491942" s="60"/>
      <c r="D491942" s="60" t="s">
        <v>503</v>
      </c>
      <c r="E491942" s="258"/>
      <c r="F491942" s="106"/>
      <c r="G491942" s="106"/>
      <c r="H491942" s="60"/>
      <c r="I491942" s="60"/>
      <c r="J491942" s="60"/>
      <c r="K491942" s="32"/>
      <c r="L491942" s="32"/>
      <c r="M491942" s="32"/>
      <c r="N491942" s="32"/>
      <c r="O491942" s="32"/>
      <c r="P491942" s="32"/>
      <c r="Q491942" s="32"/>
      <c r="R491942" s="32"/>
      <c r="S491942" s="32"/>
      <c r="T491942" s="60"/>
      <c r="U491942" s="60"/>
      <c r="V491942" s="60"/>
      <c r="W491942" s="60"/>
    </row>
    <row r="491943" spans="1:23" s="56" customFormat="1">
      <c r="A491943" s="60"/>
      <c r="B491943" s="60"/>
      <c r="D491943" s="60" t="s">
        <v>504</v>
      </c>
      <c r="E491943" s="258"/>
      <c r="F491943" s="106"/>
      <c r="G491943" s="106"/>
      <c r="H491943" s="60"/>
      <c r="I491943" s="60"/>
      <c r="J491943" s="60"/>
      <c r="K491943" s="32"/>
      <c r="L491943" s="32"/>
      <c r="M491943" s="32"/>
      <c r="N491943" s="32"/>
      <c r="O491943" s="32"/>
      <c r="P491943" s="32"/>
      <c r="Q491943" s="32"/>
      <c r="R491943" s="32"/>
      <c r="S491943" s="32"/>
      <c r="T491943" s="60"/>
      <c r="U491943" s="60"/>
      <c r="V491943" s="60"/>
      <c r="W491943" s="60"/>
    </row>
    <row r="491944" spans="1:23" s="56" customFormat="1">
      <c r="A491944" s="60"/>
      <c r="B491944" s="60"/>
      <c r="D491944" s="60" t="s">
        <v>505</v>
      </c>
      <c r="E491944" s="258"/>
      <c r="F491944" s="106"/>
      <c r="G491944" s="106"/>
      <c r="H491944" s="60"/>
      <c r="I491944" s="60"/>
      <c r="J491944" s="60"/>
      <c r="K491944" s="32"/>
      <c r="L491944" s="32"/>
      <c r="M491944" s="32"/>
      <c r="N491944" s="32"/>
      <c r="O491944" s="32"/>
      <c r="P491944" s="32"/>
      <c r="Q491944" s="32"/>
      <c r="R491944" s="32"/>
      <c r="S491944" s="32"/>
      <c r="T491944" s="60"/>
      <c r="U491944" s="60"/>
      <c r="V491944" s="60"/>
      <c r="W491944" s="60"/>
    </row>
    <row r="491945" spans="1:23" s="56" customFormat="1">
      <c r="A491945" s="60"/>
      <c r="B491945" s="60"/>
      <c r="D491945" s="60" t="s">
        <v>506</v>
      </c>
      <c r="E491945" s="258"/>
      <c r="F491945" s="106"/>
      <c r="G491945" s="106"/>
      <c r="H491945" s="60"/>
      <c r="I491945" s="60"/>
      <c r="J491945" s="60"/>
      <c r="K491945" s="32"/>
      <c r="L491945" s="32"/>
      <c r="M491945" s="32"/>
      <c r="N491945" s="32"/>
      <c r="O491945" s="32"/>
      <c r="P491945" s="32"/>
      <c r="Q491945" s="32"/>
      <c r="R491945" s="32"/>
      <c r="S491945" s="32"/>
      <c r="T491945" s="60"/>
      <c r="U491945" s="60"/>
      <c r="V491945" s="60"/>
      <c r="W491945" s="60"/>
    </row>
    <row r="491946" spans="1:23" s="56" customFormat="1">
      <c r="A491946" s="60"/>
      <c r="B491946" s="60"/>
      <c r="D491946" s="60" t="s">
        <v>507</v>
      </c>
      <c r="E491946" s="258"/>
      <c r="F491946" s="106"/>
      <c r="G491946" s="106"/>
      <c r="H491946" s="60"/>
      <c r="I491946" s="60"/>
      <c r="J491946" s="60"/>
      <c r="K491946" s="32"/>
      <c r="L491946" s="32"/>
      <c r="M491946" s="32"/>
      <c r="N491946" s="32"/>
      <c r="O491946" s="32"/>
      <c r="P491946" s="32"/>
      <c r="Q491946" s="32"/>
      <c r="R491946" s="32"/>
      <c r="S491946" s="32"/>
      <c r="T491946" s="60"/>
      <c r="U491946" s="60"/>
      <c r="V491946" s="60"/>
      <c r="W491946" s="60"/>
    </row>
    <row r="491947" spans="1:23" s="56" customFormat="1">
      <c r="A491947" s="60"/>
      <c r="B491947" s="60"/>
      <c r="D491947" s="60" t="s">
        <v>508</v>
      </c>
      <c r="E491947" s="258"/>
      <c r="F491947" s="106"/>
      <c r="G491947" s="106"/>
      <c r="H491947" s="60"/>
      <c r="I491947" s="60"/>
      <c r="J491947" s="60"/>
      <c r="K491947" s="32"/>
      <c r="L491947" s="32"/>
      <c r="M491947" s="32"/>
      <c r="N491947" s="32"/>
      <c r="O491947" s="32"/>
      <c r="P491947" s="32"/>
      <c r="Q491947" s="32"/>
      <c r="R491947" s="32"/>
      <c r="S491947" s="32"/>
      <c r="T491947" s="60"/>
      <c r="U491947" s="60"/>
      <c r="V491947" s="60"/>
      <c r="W491947" s="60"/>
    </row>
    <row r="491948" spans="1:23" s="56" customFormat="1">
      <c r="A491948" s="60"/>
      <c r="B491948" s="60"/>
      <c r="D491948" s="60" t="s">
        <v>509</v>
      </c>
      <c r="E491948" s="258"/>
      <c r="F491948" s="106"/>
      <c r="G491948" s="106"/>
      <c r="H491948" s="60"/>
      <c r="I491948" s="60"/>
      <c r="J491948" s="60"/>
      <c r="K491948" s="32"/>
      <c r="L491948" s="32"/>
      <c r="M491948" s="32"/>
      <c r="N491948" s="32"/>
      <c r="O491948" s="32"/>
      <c r="P491948" s="32"/>
      <c r="Q491948" s="32"/>
      <c r="R491948" s="32"/>
      <c r="S491948" s="32"/>
      <c r="T491948" s="60"/>
      <c r="U491948" s="60"/>
      <c r="V491948" s="60"/>
      <c r="W491948" s="60"/>
    </row>
    <row r="491949" spans="1:23" s="56" customFormat="1">
      <c r="A491949" s="60"/>
      <c r="B491949" s="60"/>
      <c r="D491949" s="60" t="s">
        <v>510</v>
      </c>
      <c r="E491949" s="258"/>
      <c r="F491949" s="106"/>
      <c r="G491949" s="106"/>
      <c r="H491949" s="60"/>
      <c r="I491949" s="60"/>
      <c r="J491949" s="60"/>
      <c r="K491949" s="32"/>
      <c r="L491949" s="32"/>
      <c r="M491949" s="32"/>
      <c r="N491949" s="32"/>
      <c r="O491949" s="32"/>
      <c r="P491949" s="32"/>
      <c r="Q491949" s="32"/>
      <c r="R491949" s="32"/>
      <c r="S491949" s="32"/>
      <c r="T491949" s="60"/>
      <c r="U491949" s="60"/>
      <c r="V491949" s="60"/>
      <c r="W491949" s="60"/>
    </row>
    <row r="491950" spans="1:23" s="56" customFormat="1">
      <c r="A491950" s="60"/>
      <c r="B491950" s="60"/>
      <c r="D491950" s="60" t="s">
        <v>511</v>
      </c>
      <c r="E491950" s="258"/>
      <c r="F491950" s="106"/>
      <c r="G491950" s="106"/>
      <c r="H491950" s="60"/>
      <c r="I491950" s="60"/>
      <c r="J491950" s="60"/>
      <c r="K491950" s="32"/>
      <c r="L491950" s="32"/>
      <c r="M491950" s="32"/>
      <c r="N491950" s="32"/>
      <c r="O491950" s="32"/>
      <c r="P491950" s="32"/>
      <c r="Q491950" s="32"/>
      <c r="R491950" s="32"/>
      <c r="S491950" s="32"/>
      <c r="T491950" s="60"/>
      <c r="U491950" s="60"/>
      <c r="V491950" s="60"/>
      <c r="W491950" s="60"/>
    </row>
    <row r="491951" spans="1:23" s="56" customFormat="1">
      <c r="A491951" s="60"/>
      <c r="B491951" s="60"/>
      <c r="D491951" s="60" t="s">
        <v>512</v>
      </c>
      <c r="E491951" s="258"/>
      <c r="F491951" s="106"/>
      <c r="G491951" s="106"/>
      <c r="H491951" s="60"/>
      <c r="I491951" s="60"/>
      <c r="J491951" s="60"/>
      <c r="K491951" s="32"/>
      <c r="L491951" s="32"/>
      <c r="M491951" s="32"/>
      <c r="N491951" s="32"/>
      <c r="O491951" s="32"/>
      <c r="P491951" s="32"/>
      <c r="Q491951" s="32"/>
      <c r="R491951" s="32"/>
      <c r="S491951" s="32"/>
      <c r="T491951" s="60"/>
      <c r="U491951" s="60"/>
      <c r="V491951" s="60"/>
      <c r="W491951" s="60"/>
    </row>
    <row r="491952" spans="1:23" s="56" customFormat="1">
      <c r="A491952" s="60"/>
      <c r="B491952" s="60"/>
      <c r="D491952" s="60" t="s">
        <v>513</v>
      </c>
      <c r="E491952" s="258"/>
      <c r="F491952" s="106"/>
      <c r="G491952" s="106"/>
      <c r="H491952" s="60"/>
      <c r="I491952" s="60"/>
      <c r="J491952" s="60"/>
      <c r="K491952" s="32"/>
      <c r="L491952" s="32"/>
      <c r="M491952" s="32"/>
      <c r="N491952" s="32"/>
      <c r="O491952" s="32"/>
      <c r="P491952" s="32"/>
      <c r="Q491952" s="32"/>
      <c r="R491952" s="32"/>
      <c r="S491952" s="32"/>
      <c r="T491952" s="60"/>
      <c r="U491952" s="60"/>
      <c r="V491952" s="60"/>
      <c r="W491952" s="60"/>
    </row>
    <row r="491953" spans="1:23" s="56" customFormat="1">
      <c r="A491953" s="60"/>
      <c r="B491953" s="60"/>
      <c r="D491953" s="60" t="s">
        <v>514</v>
      </c>
      <c r="E491953" s="258"/>
      <c r="F491953" s="106"/>
      <c r="G491953" s="106"/>
      <c r="H491953" s="60"/>
      <c r="I491953" s="60"/>
      <c r="J491953" s="60"/>
      <c r="K491953" s="32"/>
      <c r="L491953" s="32"/>
      <c r="M491953" s="32"/>
      <c r="N491953" s="32"/>
      <c r="O491953" s="32"/>
      <c r="P491953" s="32"/>
      <c r="Q491953" s="32"/>
      <c r="R491953" s="32"/>
      <c r="S491953" s="32"/>
      <c r="T491953" s="60"/>
      <c r="U491953" s="60"/>
      <c r="V491953" s="60"/>
      <c r="W491953" s="60"/>
    </row>
    <row r="491954" spans="1:23" s="56" customFormat="1">
      <c r="A491954" s="60"/>
      <c r="B491954" s="60"/>
      <c r="D491954" s="60" t="s">
        <v>515</v>
      </c>
      <c r="E491954" s="258"/>
      <c r="F491954" s="106"/>
      <c r="G491954" s="106"/>
      <c r="H491954" s="60"/>
      <c r="I491954" s="60"/>
      <c r="J491954" s="60"/>
      <c r="K491954" s="32"/>
      <c r="L491954" s="32"/>
      <c r="M491954" s="32"/>
      <c r="N491954" s="32"/>
      <c r="O491954" s="32"/>
      <c r="P491954" s="32"/>
      <c r="Q491954" s="32"/>
      <c r="R491954" s="32"/>
      <c r="S491954" s="32"/>
      <c r="T491954" s="60"/>
      <c r="U491954" s="60"/>
      <c r="V491954" s="60"/>
      <c r="W491954" s="60"/>
    </row>
    <row r="491955" spans="1:23" s="56" customFormat="1">
      <c r="A491955" s="60"/>
      <c r="B491955" s="60"/>
      <c r="D491955" s="60" t="s">
        <v>516</v>
      </c>
      <c r="E491955" s="258"/>
      <c r="F491955" s="106"/>
      <c r="G491955" s="106"/>
      <c r="H491955" s="60"/>
      <c r="I491955" s="60"/>
      <c r="J491955" s="60"/>
      <c r="K491955" s="32"/>
      <c r="L491955" s="32"/>
      <c r="M491955" s="32"/>
      <c r="N491955" s="32"/>
      <c r="O491955" s="32"/>
      <c r="P491955" s="32"/>
      <c r="Q491955" s="32"/>
      <c r="R491955" s="32"/>
      <c r="S491955" s="32"/>
      <c r="T491955" s="60"/>
      <c r="U491955" s="60"/>
      <c r="V491955" s="60"/>
      <c r="W491955" s="60"/>
    </row>
    <row r="491956" spans="1:23" s="56" customFormat="1">
      <c r="A491956" s="60"/>
      <c r="B491956" s="60"/>
      <c r="D491956" s="60" t="s">
        <v>517</v>
      </c>
      <c r="E491956" s="258"/>
      <c r="F491956" s="106"/>
      <c r="G491956" s="106"/>
      <c r="H491956" s="60"/>
      <c r="I491956" s="60"/>
      <c r="J491956" s="60"/>
      <c r="K491956" s="32"/>
      <c r="L491956" s="32"/>
      <c r="M491956" s="32"/>
      <c r="N491956" s="32"/>
      <c r="O491956" s="32"/>
      <c r="P491956" s="32"/>
      <c r="Q491956" s="32"/>
      <c r="R491956" s="32"/>
      <c r="S491956" s="32"/>
      <c r="T491956" s="60"/>
      <c r="U491956" s="60"/>
      <c r="V491956" s="60"/>
      <c r="W491956" s="60"/>
    </row>
    <row r="491957" spans="1:23" s="56" customFormat="1">
      <c r="A491957" s="60"/>
      <c r="B491957" s="60"/>
      <c r="D491957" s="60" t="s">
        <v>518</v>
      </c>
      <c r="E491957" s="258"/>
      <c r="F491957" s="106"/>
      <c r="G491957" s="106"/>
      <c r="H491957" s="60"/>
      <c r="I491957" s="60"/>
      <c r="J491957" s="60"/>
      <c r="K491957" s="32"/>
      <c r="L491957" s="32"/>
      <c r="M491957" s="32"/>
      <c r="N491957" s="32"/>
      <c r="O491957" s="32"/>
      <c r="P491957" s="32"/>
      <c r="Q491957" s="32"/>
      <c r="R491957" s="32"/>
      <c r="S491957" s="32"/>
      <c r="T491957" s="60"/>
      <c r="U491957" s="60"/>
      <c r="V491957" s="60"/>
      <c r="W491957" s="60"/>
    </row>
    <row r="491958" spans="1:23" s="56" customFormat="1">
      <c r="A491958" s="60"/>
      <c r="B491958" s="60"/>
      <c r="D491958" s="60" t="s">
        <v>519</v>
      </c>
      <c r="E491958" s="258"/>
      <c r="F491958" s="106"/>
      <c r="G491958" s="106"/>
      <c r="H491958" s="60"/>
      <c r="I491958" s="60"/>
      <c r="J491958" s="60"/>
      <c r="K491958" s="32"/>
      <c r="L491958" s="32"/>
      <c r="M491958" s="32"/>
      <c r="N491958" s="32"/>
      <c r="O491958" s="32"/>
      <c r="P491958" s="32"/>
      <c r="Q491958" s="32"/>
      <c r="R491958" s="32"/>
      <c r="S491958" s="32"/>
      <c r="T491958" s="60"/>
      <c r="U491958" s="60"/>
      <c r="V491958" s="60"/>
      <c r="W491958" s="60"/>
    </row>
    <row r="491959" spans="1:23" s="56" customFormat="1">
      <c r="A491959" s="60"/>
      <c r="B491959" s="60"/>
      <c r="D491959" s="60" t="s">
        <v>520</v>
      </c>
      <c r="E491959" s="258"/>
      <c r="F491959" s="106"/>
      <c r="G491959" s="106"/>
      <c r="H491959" s="60"/>
      <c r="I491959" s="60"/>
      <c r="J491959" s="60"/>
      <c r="K491959" s="32"/>
      <c r="L491959" s="32"/>
      <c r="M491959" s="32"/>
      <c r="N491959" s="32"/>
      <c r="O491959" s="32"/>
      <c r="P491959" s="32"/>
      <c r="Q491959" s="32"/>
      <c r="R491959" s="32"/>
      <c r="S491959" s="32"/>
      <c r="T491959" s="60"/>
      <c r="U491959" s="60"/>
      <c r="V491959" s="60"/>
      <c r="W491959" s="60"/>
    </row>
    <row r="491960" spans="1:23" s="56" customFormat="1">
      <c r="A491960" s="60"/>
      <c r="B491960" s="60"/>
      <c r="D491960" s="60" t="s">
        <v>521</v>
      </c>
      <c r="E491960" s="258"/>
      <c r="F491960" s="106"/>
      <c r="G491960" s="106"/>
      <c r="H491960" s="60"/>
      <c r="I491960" s="60"/>
      <c r="J491960" s="60"/>
      <c r="K491960" s="32"/>
      <c r="L491960" s="32"/>
      <c r="M491960" s="32"/>
      <c r="N491960" s="32"/>
      <c r="O491960" s="32"/>
      <c r="P491960" s="32"/>
      <c r="Q491960" s="32"/>
      <c r="R491960" s="32"/>
      <c r="S491960" s="32"/>
      <c r="T491960" s="60"/>
      <c r="U491960" s="60"/>
      <c r="V491960" s="60"/>
      <c r="W491960" s="60"/>
    </row>
    <row r="491961" spans="1:23" s="56" customFormat="1">
      <c r="A491961" s="60"/>
      <c r="B491961" s="60"/>
      <c r="D491961" s="60" t="s">
        <v>522</v>
      </c>
      <c r="E491961" s="258"/>
      <c r="F491961" s="106"/>
      <c r="G491961" s="106"/>
      <c r="H491961" s="60"/>
      <c r="I491961" s="60"/>
      <c r="J491961" s="60"/>
      <c r="K491961" s="32"/>
      <c r="L491961" s="32"/>
      <c r="M491961" s="32"/>
      <c r="N491961" s="32"/>
      <c r="O491961" s="32"/>
      <c r="P491961" s="32"/>
      <c r="Q491961" s="32"/>
      <c r="R491961" s="32"/>
      <c r="S491961" s="32"/>
      <c r="T491961" s="60"/>
      <c r="U491961" s="60"/>
      <c r="V491961" s="60"/>
      <c r="W491961" s="60"/>
    </row>
    <row r="491962" spans="1:23" s="56" customFormat="1">
      <c r="A491962" s="60"/>
      <c r="B491962" s="60"/>
      <c r="D491962" s="60" t="s">
        <v>523</v>
      </c>
      <c r="E491962" s="258"/>
      <c r="F491962" s="106"/>
      <c r="G491962" s="106"/>
      <c r="H491962" s="60"/>
      <c r="I491962" s="60"/>
      <c r="J491962" s="60"/>
      <c r="K491962" s="32"/>
      <c r="L491962" s="32"/>
      <c r="M491962" s="32"/>
      <c r="N491962" s="32"/>
      <c r="O491962" s="32"/>
      <c r="P491962" s="32"/>
      <c r="Q491962" s="32"/>
      <c r="R491962" s="32"/>
      <c r="S491962" s="32"/>
      <c r="T491962" s="60"/>
      <c r="U491962" s="60"/>
      <c r="V491962" s="60"/>
      <c r="W491962" s="60"/>
    </row>
    <row r="491963" spans="1:23" s="56" customFormat="1">
      <c r="A491963" s="60"/>
      <c r="B491963" s="60"/>
      <c r="D491963" s="60" t="s">
        <v>524</v>
      </c>
      <c r="E491963" s="258"/>
      <c r="F491963" s="106"/>
      <c r="G491963" s="106"/>
      <c r="H491963" s="60"/>
      <c r="I491963" s="60"/>
      <c r="J491963" s="60"/>
      <c r="K491963" s="32"/>
      <c r="L491963" s="32"/>
      <c r="M491963" s="32"/>
      <c r="N491963" s="32"/>
      <c r="O491963" s="32"/>
      <c r="P491963" s="32"/>
      <c r="Q491963" s="32"/>
      <c r="R491963" s="32"/>
      <c r="S491963" s="32"/>
      <c r="T491963" s="60"/>
      <c r="U491963" s="60"/>
      <c r="V491963" s="60"/>
      <c r="W491963" s="60"/>
    </row>
    <row r="491964" spans="1:23" s="56" customFormat="1">
      <c r="A491964" s="60"/>
      <c r="B491964" s="60"/>
      <c r="D491964" s="60" t="s">
        <v>525</v>
      </c>
      <c r="E491964" s="258"/>
      <c r="F491964" s="106"/>
      <c r="G491964" s="106"/>
      <c r="H491964" s="60"/>
      <c r="I491964" s="60"/>
      <c r="J491964" s="60"/>
      <c r="K491964" s="32"/>
      <c r="L491964" s="32"/>
      <c r="M491964" s="32"/>
      <c r="N491964" s="32"/>
      <c r="O491964" s="32"/>
      <c r="P491964" s="32"/>
      <c r="Q491964" s="32"/>
      <c r="R491964" s="32"/>
      <c r="S491964" s="32"/>
      <c r="T491964" s="60"/>
      <c r="U491964" s="60"/>
      <c r="V491964" s="60"/>
      <c r="W491964" s="60"/>
    </row>
    <row r="491965" spans="1:23" s="56" customFormat="1">
      <c r="A491965" s="60"/>
      <c r="B491965" s="60"/>
      <c r="D491965" s="60" t="s">
        <v>526</v>
      </c>
      <c r="E491965" s="258"/>
      <c r="F491965" s="106"/>
      <c r="G491965" s="106"/>
      <c r="H491965" s="60"/>
      <c r="I491965" s="60"/>
      <c r="J491965" s="60"/>
      <c r="K491965" s="32"/>
      <c r="L491965" s="32"/>
      <c r="M491965" s="32"/>
      <c r="N491965" s="32"/>
      <c r="O491965" s="32"/>
      <c r="P491965" s="32"/>
      <c r="Q491965" s="32"/>
      <c r="R491965" s="32"/>
      <c r="S491965" s="32"/>
      <c r="T491965" s="60"/>
      <c r="U491965" s="60"/>
      <c r="V491965" s="60"/>
      <c r="W491965" s="60"/>
    </row>
    <row r="491966" spans="1:23" s="56" customFormat="1">
      <c r="A491966" s="60"/>
      <c r="B491966" s="60"/>
      <c r="D491966" s="60" t="s">
        <v>527</v>
      </c>
      <c r="E491966" s="258"/>
      <c r="F491966" s="106"/>
      <c r="G491966" s="106"/>
      <c r="H491966" s="60"/>
      <c r="I491966" s="60"/>
      <c r="J491966" s="60"/>
      <c r="K491966" s="32"/>
      <c r="L491966" s="32"/>
      <c r="M491966" s="32"/>
      <c r="N491966" s="32"/>
      <c r="O491966" s="32"/>
      <c r="P491966" s="32"/>
      <c r="Q491966" s="32"/>
      <c r="R491966" s="32"/>
      <c r="S491966" s="32"/>
      <c r="T491966" s="60"/>
      <c r="U491966" s="60"/>
      <c r="V491966" s="60"/>
      <c r="W491966" s="60"/>
    </row>
    <row r="508264" spans="1:23" s="56" customFormat="1">
      <c r="A508264" s="60"/>
      <c r="B508264" s="60"/>
      <c r="D508264" s="60" t="s">
        <v>85</v>
      </c>
      <c r="E508264" s="258"/>
      <c r="F508264" s="106"/>
      <c r="G508264" s="106"/>
      <c r="H508264" s="60"/>
      <c r="I508264" s="60"/>
      <c r="J508264" s="60"/>
      <c r="K508264" s="32"/>
      <c r="L508264" s="32"/>
      <c r="M508264" s="32"/>
      <c r="N508264" s="32"/>
      <c r="O508264" s="32"/>
      <c r="P508264" s="32"/>
      <c r="Q508264" s="32"/>
      <c r="R508264" s="32"/>
      <c r="S508264" s="32"/>
      <c r="T508264" s="60"/>
      <c r="U508264" s="60"/>
      <c r="V508264" s="60"/>
      <c r="W508264" s="60"/>
    </row>
    <row r="508265" spans="1:23" s="56" customFormat="1">
      <c r="A508265" s="60"/>
      <c r="B508265" s="60"/>
      <c r="D508265" s="60" t="s">
        <v>88</v>
      </c>
      <c r="E508265" s="258"/>
      <c r="F508265" s="106"/>
      <c r="G508265" s="106"/>
      <c r="H508265" s="60"/>
      <c r="I508265" s="60"/>
      <c r="J508265" s="60"/>
      <c r="K508265" s="32"/>
      <c r="L508265" s="32"/>
      <c r="M508265" s="32"/>
      <c r="N508265" s="32"/>
      <c r="O508265" s="32"/>
      <c r="P508265" s="32"/>
      <c r="Q508265" s="32"/>
      <c r="R508265" s="32"/>
      <c r="S508265" s="32"/>
      <c r="T508265" s="60"/>
      <c r="U508265" s="60"/>
      <c r="V508265" s="60"/>
      <c r="W508265" s="60"/>
    </row>
    <row r="508266" spans="1:23" s="56" customFormat="1">
      <c r="A508266" s="60"/>
      <c r="B508266" s="60"/>
      <c r="D508266" s="60" t="s">
        <v>443</v>
      </c>
      <c r="E508266" s="258"/>
      <c r="F508266" s="106"/>
      <c r="G508266" s="106"/>
      <c r="H508266" s="60"/>
      <c r="I508266" s="60"/>
      <c r="J508266" s="60"/>
      <c r="K508266" s="32"/>
      <c r="L508266" s="32"/>
      <c r="M508266" s="32"/>
      <c r="N508266" s="32"/>
      <c r="O508266" s="32"/>
      <c r="P508266" s="32"/>
      <c r="Q508266" s="32"/>
      <c r="R508266" s="32"/>
      <c r="S508266" s="32"/>
      <c r="T508266" s="60"/>
      <c r="U508266" s="60"/>
      <c r="V508266" s="60"/>
      <c r="W508266" s="60"/>
    </row>
    <row r="508267" spans="1:23" s="56" customFormat="1">
      <c r="A508267" s="60"/>
      <c r="B508267" s="60"/>
      <c r="D508267" s="60" t="s">
        <v>444</v>
      </c>
      <c r="E508267" s="258"/>
      <c r="F508267" s="106"/>
      <c r="G508267" s="106"/>
      <c r="H508267" s="60"/>
      <c r="I508267" s="60"/>
      <c r="J508267" s="60"/>
      <c r="K508267" s="32"/>
      <c r="L508267" s="32"/>
      <c r="M508267" s="32"/>
      <c r="N508267" s="32"/>
      <c r="O508267" s="32"/>
      <c r="P508267" s="32"/>
      <c r="Q508267" s="32"/>
      <c r="R508267" s="32"/>
      <c r="S508267" s="32"/>
      <c r="T508267" s="60"/>
      <c r="U508267" s="60"/>
      <c r="V508267" s="60"/>
      <c r="W508267" s="60"/>
    </row>
    <row r="508268" spans="1:23" s="56" customFormat="1">
      <c r="A508268" s="60"/>
      <c r="B508268" s="60"/>
      <c r="D508268" s="60" t="s">
        <v>445</v>
      </c>
      <c r="E508268" s="258"/>
      <c r="F508268" s="106"/>
      <c r="G508268" s="106"/>
      <c r="H508268" s="60"/>
      <c r="I508268" s="60"/>
      <c r="J508268" s="60"/>
      <c r="K508268" s="32"/>
      <c r="L508268" s="32"/>
      <c r="M508268" s="32"/>
      <c r="N508268" s="32"/>
      <c r="O508268" s="32"/>
      <c r="P508268" s="32"/>
      <c r="Q508268" s="32"/>
      <c r="R508268" s="32"/>
      <c r="S508268" s="32"/>
      <c r="T508268" s="60"/>
      <c r="U508268" s="60"/>
      <c r="V508268" s="60"/>
      <c r="W508268" s="60"/>
    </row>
    <row r="508269" spans="1:23" s="56" customFormat="1">
      <c r="A508269" s="60"/>
      <c r="B508269" s="60"/>
      <c r="D508269" s="60" t="s">
        <v>446</v>
      </c>
      <c r="E508269" s="258"/>
      <c r="F508269" s="106"/>
      <c r="G508269" s="106"/>
      <c r="H508269" s="60"/>
      <c r="I508269" s="60"/>
      <c r="J508269" s="60"/>
      <c r="K508269" s="32"/>
      <c r="L508269" s="32"/>
      <c r="M508269" s="32"/>
      <c r="N508269" s="32"/>
      <c r="O508269" s="32"/>
      <c r="P508269" s="32"/>
      <c r="Q508269" s="32"/>
      <c r="R508269" s="32"/>
      <c r="S508269" s="32"/>
      <c r="T508269" s="60"/>
      <c r="U508269" s="60"/>
      <c r="V508269" s="60"/>
      <c r="W508269" s="60"/>
    </row>
    <row r="508270" spans="1:23" s="56" customFormat="1">
      <c r="A508270" s="60"/>
      <c r="B508270" s="60"/>
      <c r="D508270" s="60" t="s">
        <v>447</v>
      </c>
      <c r="E508270" s="258"/>
      <c r="F508270" s="106"/>
      <c r="G508270" s="106"/>
      <c r="H508270" s="60"/>
      <c r="I508270" s="60"/>
      <c r="J508270" s="60"/>
      <c r="K508270" s="32"/>
      <c r="L508270" s="32"/>
      <c r="M508270" s="32"/>
      <c r="N508270" s="32"/>
      <c r="O508270" s="32"/>
      <c r="P508270" s="32"/>
      <c r="Q508270" s="32"/>
      <c r="R508270" s="32"/>
      <c r="S508270" s="32"/>
      <c r="T508270" s="60"/>
      <c r="U508270" s="60"/>
      <c r="V508270" s="60"/>
      <c r="W508270" s="60"/>
    </row>
    <row r="508271" spans="1:23" s="56" customFormat="1">
      <c r="A508271" s="60"/>
      <c r="B508271" s="60"/>
      <c r="D508271" s="60" t="s">
        <v>448</v>
      </c>
      <c r="E508271" s="258"/>
      <c r="F508271" s="106"/>
      <c r="G508271" s="106"/>
      <c r="H508271" s="60"/>
      <c r="I508271" s="60"/>
      <c r="J508271" s="60"/>
      <c r="K508271" s="32"/>
      <c r="L508271" s="32"/>
      <c r="M508271" s="32"/>
      <c r="N508271" s="32"/>
      <c r="O508271" s="32"/>
      <c r="P508271" s="32"/>
      <c r="Q508271" s="32"/>
      <c r="R508271" s="32"/>
      <c r="S508271" s="32"/>
      <c r="T508271" s="60"/>
      <c r="U508271" s="60"/>
      <c r="V508271" s="60"/>
      <c r="W508271" s="60"/>
    </row>
    <row r="508272" spans="1:23" s="56" customFormat="1">
      <c r="A508272" s="60"/>
      <c r="B508272" s="60"/>
      <c r="D508272" s="60" t="s">
        <v>449</v>
      </c>
      <c r="E508272" s="258"/>
      <c r="F508272" s="106"/>
      <c r="G508272" s="106"/>
      <c r="H508272" s="60"/>
      <c r="I508272" s="60"/>
      <c r="J508272" s="60"/>
      <c r="K508272" s="32"/>
      <c r="L508272" s="32"/>
      <c r="M508272" s="32"/>
      <c r="N508272" s="32"/>
      <c r="O508272" s="32"/>
      <c r="P508272" s="32"/>
      <c r="Q508272" s="32"/>
      <c r="R508272" s="32"/>
      <c r="S508272" s="32"/>
      <c r="T508272" s="60"/>
      <c r="U508272" s="60"/>
      <c r="V508272" s="60"/>
      <c r="W508272" s="60"/>
    </row>
    <row r="508273" spans="1:23" s="56" customFormat="1">
      <c r="A508273" s="60"/>
      <c r="B508273" s="60"/>
      <c r="D508273" s="60" t="s">
        <v>450</v>
      </c>
      <c r="E508273" s="258"/>
      <c r="F508273" s="106"/>
      <c r="G508273" s="106"/>
      <c r="H508273" s="60"/>
      <c r="I508273" s="60"/>
      <c r="J508273" s="60"/>
      <c r="K508273" s="32"/>
      <c r="L508273" s="32"/>
      <c r="M508273" s="32"/>
      <c r="N508273" s="32"/>
      <c r="O508273" s="32"/>
      <c r="P508273" s="32"/>
      <c r="Q508273" s="32"/>
      <c r="R508273" s="32"/>
      <c r="S508273" s="32"/>
      <c r="T508273" s="60"/>
      <c r="U508273" s="60"/>
      <c r="V508273" s="60"/>
      <c r="W508273" s="60"/>
    </row>
    <row r="508274" spans="1:23" s="56" customFormat="1">
      <c r="A508274" s="60"/>
      <c r="B508274" s="60"/>
      <c r="D508274" s="60" t="s">
        <v>451</v>
      </c>
      <c r="E508274" s="258"/>
      <c r="F508274" s="106"/>
      <c r="G508274" s="106"/>
      <c r="H508274" s="60"/>
      <c r="I508274" s="60"/>
      <c r="J508274" s="60"/>
      <c r="K508274" s="32"/>
      <c r="L508274" s="32"/>
      <c r="M508274" s="32"/>
      <c r="N508274" s="32"/>
      <c r="O508274" s="32"/>
      <c r="P508274" s="32"/>
      <c r="Q508274" s="32"/>
      <c r="R508274" s="32"/>
      <c r="S508274" s="32"/>
      <c r="T508274" s="60"/>
      <c r="U508274" s="60"/>
      <c r="V508274" s="60"/>
      <c r="W508274" s="60"/>
    </row>
    <row r="508275" spans="1:23" s="56" customFormat="1">
      <c r="A508275" s="60"/>
      <c r="B508275" s="60"/>
      <c r="D508275" s="60" t="s">
        <v>452</v>
      </c>
      <c r="E508275" s="258"/>
      <c r="F508275" s="106"/>
      <c r="G508275" s="106"/>
      <c r="H508275" s="60"/>
      <c r="I508275" s="60"/>
      <c r="J508275" s="60"/>
      <c r="K508275" s="32"/>
      <c r="L508275" s="32"/>
      <c r="M508275" s="32"/>
      <c r="N508275" s="32"/>
      <c r="O508275" s="32"/>
      <c r="P508275" s="32"/>
      <c r="Q508275" s="32"/>
      <c r="R508275" s="32"/>
      <c r="S508275" s="32"/>
      <c r="T508275" s="60"/>
      <c r="U508275" s="60"/>
      <c r="V508275" s="60"/>
      <c r="W508275" s="60"/>
    </row>
    <row r="508276" spans="1:23" s="56" customFormat="1">
      <c r="A508276" s="60"/>
      <c r="B508276" s="60"/>
      <c r="D508276" s="60" t="s">
        <v>453</v>
      </c>
      <c r="E508276" s="258"/>
      <c r="F508276" s="106"/>
      <c r="G508276" s="106"/>
      <c r="H508276" s="60"/>
      <c r="I508276" s="60"/>
      <c r="J508276" s="60"/>
      <c r="K508276" s="32"/>
      <c r="L508276" s="32"/>
      <c r="M508276" s="32"/>
      <c r="N508276" s="32"/>
      <c r="O508276" s="32"/>
      <c r="P508276" s="32"/>
      <c r="Q508276" s="32"/>
      <c r="R508276" s="32"/>
      <c r="S508276" s="32"/>
      <c r="T508276" s="60"/>
      <c r="U508276" s="60"/>
      <c r="V508276" s="60"/>
      <c r="W508276" s="60"/>
    </row>
    <row r="508277" spans="1:23" s="56" customFormat="1">
      <c r="A508277" s="60"/>
      <c r="B508277" s="60"/>
      <c r="D508277" s="60" t="s">
        <v>454</v>
      </c>
      <c r="E508277" s="258"/>
      <c r="F508277" s="106"/>
      <c r="G508277" s="106"/>
      <c r="H508277" s="60"/>
      <c r="I508277" s="60"/>
      <c r="J508277" s="60"/>
      <c r="K508277" s="32"/>
      <c r="L508277" s="32"/>
      <c r="M508277" s="32"/>
      <c r="N508277" s="32"/>
      <c r="O508277" s="32"/>
      <c r="P508277" s="32"/>
      <c r="Q508277" s="32"/>
      <c r="R508277" s="32"/>
      <c r="S508277" s="32"/>
      <c r="T508277" s="60"/>
      <c r="U508277" s="60"/>
      <c r="V508277" s="60"/>
      <c r="W508277" s="60"/>
    </row>
    <row r="508278" spans="1:23" s="56" customFormat="1">
      <c r="A508278" s="60"/>
      <c r="B508278" s="60"/>
      <c r="D508278" s="60" t="s">
        <v>455</v>
      </c>
      <c r="E508278" s="258"/>
      <c r="F508278" s="106"/>
      <c r="G508278" s="106"/>
      <c r="H508278" s="60"/>
      <c r="I508278" s="60"/>
      <c r="J508278" s="60"/>
      <c r="K508278" s="32"/>
      <c r="L508278" s="32"/>
      <c r="M508278" s="32"/>
      <c r="N508278" s="32"/>
      <c r="O508278" s="32"/>
      <c r="P508278" s="32"/>
      <c r="Q508278" s="32"/>
      <c r="R508278" s="32"/>
      <c r="S508278" s="32"/>
      <c r="T508278" s="60"/>
      <c r="U508278" s="60"/>
      <c r="V508278" s="60"/>
      <c r="W508278" s="60"/>
    </row>
    <row r="508279" spans="1:23" s="56" customFormat="1">
      <c r="A508279" s="60"/>
      <c r="B508279" s="60"/>
      <c r="D508279" s="60" t="s">
        <v>456</v>
      </c>
      <c r="E508279" s="258"/>
      <c r="F508279" s="106"/>
      <c r="G508279" s="106"/>
      <c r="H508279" s="60"/>
      <c r="I508279" s="60"/>
      <c r="J508279" s="60"/>
      <c r="K508279" s="32"/>
      <c r="L508279" s="32"/>
      <c r="M508279" s="32"/>
      <c r="N508279" s="32"/>
      <c r="O508279" s="32"/>
      <c r="P508279" s="32"/>
      <c r="Q508279" s="32"/>
      <c r="R508279" s="32"/>
      <c r="S508279" s="32"/>
      <c r="T508279" s="60"/>
      <c r="U508279" s="60"/>
      <c r="V508279" s="60"/>
      <c r="W508279" s="60"/>
    </row>
    <row r="508280" spans="1:23" s="56" customFormat="1">
      <c r="A508280" s="60"/>
      <c r="B508280" s="60"/>
      <c r="D508280" s="60" t="s">
        <v>457</v>
      </c>
      <c r="E508280" s="258"/>
      <c r="F508280" s="106"/>
      <c r="G508280" s="106"/>
      <c r="H508280" s="60"/>
      <c r="I508280" s="60"/>
      <c r="J508280" s="60"/>
      <c r="K508280" s="32"/>
      <c r="L508280" s="32"/>
      <c r="M508280" s="32"/>
      <c r="N508280" s="32"/>
      <c r="O508280" s="32"/>
      <c r="P508280" s="32"/>
      <c r="Q508280" s="32"/>
      <c r="R508280" s="32"/>
      <c r="S508280" s="32"/>
      <c r="T508280" s="60"/>
      <c r="U508280" s="60"/>
      <c r="V508280" s="60"/>
      <c r="W508280" s="60"/>
    </row>
    <row r="508281" spans="1:23" s="56" customFormat="1">
      <c r="A508281" s="60"/>
      <c r="B508281" s="60"/>
      <c r="D508281" s="60" t="s">
        <v>458</v>
      </c>
      <c r="E508281" s="258"/>
      <c r="F508281" s="106"/>
      <c r="G508281" s="106"/>
      <c r="H508281" s="60"/>
      <c r="I508281" s="60"/>
      <c r="J508281" s="60"/>
      <c r="K508281" s="32"/>
      <c r="L508281" s="32"/>
      <c r="M508281" s="32"/>
      <c r="N508281" s="32"/>
      <c r="O508281" s="32"/>
      <c r="P508281" s="32"/>
      <c r="Q508281" s="32"/>
      <c r="R508281" s="32"/>
      <c r="S508281" s="32"/>
      <c r="T508281" s="60"/>
      <c r="U508281" s="60"/>
      <c r="V508281" s="60"/>
      <c r="W508281" s="60"/>
    </row>
    <row r="508282" spans="1:23" s="56" customFormat="1">
      <c r="A508282" s="60"/>
      <c r="B508282" s="60"/>
      <c r="D508282" s="60" t="s">
        <v>459</v>
      </c>
      <c r="E508282" s="258"/>
      <c r="F508282" s="106"/>
      <c r="G508282" s="106"/>
      <c r="H508282" s="60"/>
      <c r="I508282" s="60"/>
      <c r="J508282" s="60"/>
      <c r="K508282" s="32"/>
      <c r="L508282" s="32"/>
      <c r="M508282" s="32"/>
      <c r="N508282" s="32"/>
      <c r="O508282" s="32"/>
      <c r="P508282" s="32"/>
      <c r="Q508282" s="32"/>
      <c r="R508282" s="32"/>
      <c r="S508282" s="32"/>
      <c r="T508282" s="60"/>
      <c r="U508282" s="60"/>
      <c r="V508282" s="60"/>
      <c r="W508282" s="60"/>
    </row>
    <row r="508283" spans="1:23" s="56" customFormat="1">
      <c r="A508283" s="60"/>
      <c r="B508283" s="60"/>
      <c r="D508283" s="60" t="s">
        <v>460</v>
      </c>
      <c r="E508283" s="258"/>
      <c r="F508283" s="106"/>
      <c r="G508283" s="106"/>
      <c r="H508283" s="60"/>
      <c r="I508283" s="60"/>
      <c r="J508283" s="60"/>
      <c r="K508283" s="32"/>
      <c r="L508283" s="32"/>
      <c r="M508283" s="32"/>
      <c r="N508283" s="32"/>
      <c r="O508283" s="32"/>
      <c r="P508283" s="32"/>
      <c r="Q508283" s="32"/>
      <c r="R508283" s="32"/>
      <c r="S508283" s="32"/>
      <c r="T508283" s="60"/>
      <c r="U508283" s="60"/>
      <c r="V508283" s="60"/>
      <c r="W508283" s="60"/>
    </row>
    <row r="508284" spans="1:23" s="56" customFormat="1">
      <c r="A508284" s="60"/>
      <c r="B508284" s="60"/>
      <c r="D508284" s="60" t="s">
        <v>461</v>
      </c>
      <c r="E508284" s="258"/>
      <c r="F508284" s="106"/>
      <c r="G508284" s="106"/>
      <c r="H508284" s="60"/>
      <c r="I508284" s="60"/>
      <c r="J508284" s="60"/>
      <c r="K508284" s="32"/>
      <c r="L508284" s="32"/>
      <c r="M508284" s="32"/>
      <c r="N508284" s="32"/>
      <c r="O508284" s="32"/>
      <c r="P508284" s="32"/>
      <c r="Q508284" s="32"/>
      <c r="R508284" s="32"/>
      <c r="S508284" s="32"/>
      <c r="T508284" s="60"/>
      <c r="U508284" s="60"/>
      <c r="V508284" s="60"/>
      <c r="W508284" s="60"/>
    </row>
    <row r="508285" spans="1:23" s="56" customFormat="1">
      <c r="A508285" s="60"/>
      <c r="B508285" s="60"/>
      <c r="D508285" s="60" t="s">
        <v>462</v>
      </c>
      <c r="E508285" s="258"/>
      <c r="F508285" s="106"/>
      <c r="G508285" s="106"/>
      <c r="H508285" s="60"/>
      <c r="I508285" s="60"/>
      <c r="J508285" s="60"/>
      <c r="K508285" s="32"/>
      <c r="L508285" s="32"/>
      <c r="M508285" s="32"/>
      <c r="N508285" s="32"/>
      <c r="O508285" s="32"/>
      <c r="P508285" s="32"/>
      <c r="Q508285" s="32"/>
      <c r="R508285" s="32"/>
      <c r="S508285" s="32"/>
      <c r="T508285" s="60"/>
      <c r="U508285" s="60"/>
      <c r="V508285" s="60"/>
      <c r="W508285" s="60"/>
    </row>
    <row r="508286" spans="1:23" s="56" customFormat="1">
      <c r="A508286" s="60"/>
      <c r="B508286" s="60"/>
      <c r="D508286" s="60" t="s">
        <v>463</v>
      </c>
      <c r="E508286" s="258"/>
      <c r="F508286" s="106"/>
      <c r="G508286" s="106"/>
      <c r="H508286" s="60"/>
      <c r="I508286" s="60"/>
      <c r="J508286" s="60"/>
      <c r="K508286" s="32"/>
      <c r="L508286" s="32"/>
      <c r="M508286" s="32"/>
      <c r="N508286" s="32"/>
      <c r="O508286" s="32"/>
      <c r="P508286" s="32"/>
      <c r="Q508286" s="32"/>
      <c r="R508286" s="32"/>
      <c r="S508286" s="32"/>
      <c r="T508286" s="60"/>
      <c r="U508286" s="60"/>
      <c r="V508286" s="60"/>
      <c r="W508286" s="60"/>
    </row>
    <row r="508287" spans="1:23" s="56" customFormat="1">
      <c r="A508287" s="60"/>
      <c r="B508287" s="60"/>
      <c r="D508287" s="60" t="s">
        <v>464</v>
      </c>
      <c r="E508287" s="258"/>
      <c r="F508287" s="106"/>
      <c r="G508287" s="106"/>
      <c r="H508287" s="60"/>
      <c r="I508287" s="60"/>
      <c r="J508287" s="60"/>
      <c r="K508287" s="32"/>
      <c r="L508287" s="32"/>
      <c r="M508287" s="32"/>
      <c r="N508287" s="32"/>
      <c r="O508287" s="32"/>
      <c r="P508287" s="32"/>
      <c r="Q508287" s="32"/>
      <c r="R508287" s="32"/>
      <c r="S508287" s="32"/>
      <c r="T508287" s="60"/>
      <c r="U508287" s="60"/>
      <c r="V508287" s="60"/>
      <c r="W508287" s="60"/>
    </row>
    <row r="508288" spans="1:23" s="56" customFormat="1">
      <c r="A508288" s="60"/>
      <c r="B508288" s="60"/>
      <c r="D508288" s="60" t="s">
        <v>465</v>
      </c>
      <c r="E508288" s="258"/>
      <c r="F508288" s="106"/>
      <c r="G508288" s="106"/>
      <c r="H508288" s="60"/>
      <c r="I508288" s="60"/>
      <c r="J508288" s="60"/>
      <c r="K508288" s="32"/>
      <c r="L508288" s="32"/>
      <c r="M508288" s="32"/>
      <c r="N508288" s="32"/>
      <c r="O508288" s="32"/>
      <c r="P508288" s="32"/>
      <c r="Q508288" s="32"/>
      <c r="R508288" s="32"/>
      <c r="S508288" s="32"/>
      <c r="T508288" s="60"/>
      <c r="U508288" s="60"/>
      <c r="V508288" s="60"/>
      <c r="W508288" s="60"/>
    </row>
    <row r="508289" spans="1:23" s="56" customFormat="1">
      <c r="A508289" s="60"/>
      <c r="B508289" s="60"/>
      <c r="D508289" s="60" t="s">
        <v>466</v>
      </c>
      <c r="E508289" s="258"/>
      <c r="F508289" s="106"/>
      <c r="G508289" s="106"/>
      <c r="H508289" s="60"/>
      <c r="I508289" s="60"/>
      <c r="J508289" s="60"/>
      <c r="K508289" s="32"/>
      <c r="L508289" s="32"/>
      <c r="M508289" s="32"/>
      <c r="N508289" s="32"/>
      <c r="O508289" s="32"/>
      <c r="P508289" s="32"/>
      <c r="Q508289" s="32"/>
      <c r="R508289" s="32"/>
      <c r="S508289" s="32"/>
      <c r="T508289" s="60"/>
      <c r="U508289" s="60"/>
      <c r="V508289" s="60"/>
      <c r="W508289" s="60"/>
    </row>
    <row r="508290" spans="1:23" s="56" customFormat="1">
      <c r="A508290" s="60"/>
      <c r="B508290" s="60"/>
      <c r="D508290" s="60" t="s">
        <v>467</v>
      </c>
      <c r="E508290" s="258"/>
      <c r="F508290" s="106"/>
      <c r="G508290" s="106"/>
      <c r="H508290" s="60"/>
      <c r="I508290" s="60"/>
      <c r="J508290" s="60"/>
      <c r="K508290" s="32"/>
      <c r="L508290" s="32"/>
      <c r="M508290" s="32"/>
      <c r="N508290" s="32"/>
      <c r="O508290" s="32"/>
      <c r="P508290" s="32"/>
      <c r="Q508290" s="32"/>
      <c r="R508290" s="32"/>
      <c r="S508290" s="32"/>
      <c r="T508290" s="60"/>
      <c r="U508290" s="60"/>
      <c r="V508290" s="60"/>
      <c r="W508290" s="60"/>
    </row>
    <row r="508291" spans="1:23" s="56" customFormat="1">
      <c r="A508291" s="60"/>
      <c r="B508291" s="60"/>
      <c r="D508291" s="60" t="s">
        <v>468</v>
      </c>
      <c r="E508291" s="258"/>
      <c r="F508291" s="106"/>
      <c r="G508291" s="106"/>
      <c r="H508291" s="60"/>
      <c r="I508291" s="60"/>
      <c r="J508291" s="60"/>
      <c r="K508291" s="32"/>
      <c r="L508291" s="32"/>
      <c r="M508291" s="32"/>
      <c r="N508291" s="32"/>
      <c r="O508291" s="32"/>
      <c r="P508291" s="32"/>
      <c r="Q508291" s="32"/>
      <c r="R508291" s="32"/>
      <c r="S508291" s="32"/>
      <c r="T508291" s="60"/>
      <c r="U508291" s="60"/>
      <c r="V508291" s="60"/>
      <c r="W508291" s="60"/>
    </row>
    <row r="508292" spans="1:23" s="56" customFormat="1">
      <c r="A508292" s="60"/>
      <c r="B508292" s="60"/>
      <c r="D508292" s="60" t="s">
        <v>469</v>
      </c>
      <c r="E508292" s="258"/>
      <c r="F508292" s="106"/>
      <c r="G508292" s="106"/>
      <c r="H508292" s="60"/>
      <c r="I508292" s="60"/>
      <c r="J508292" s="60"/>
      <c r="K508292" s="32"/>
      <c r="L508292" s="32"/>
      <c r="M508292" s="32"/>
      <c r="N508292" s="32"/>
      <c r="O508292" s="32"/>
      <c r="P508292" s="32"/>
      <c r="Q508292" s="32"/>
      <c r="R508292" s="32"/>
      <c r="S508292" s="32"/>
      <c r="T508292" s="60"/>
      <c r="U508292" s="60"/>
      <c r="V508292" s="60"/>
      <c r="W508292" s="60"/>
    </row>
    <row r="508293" spans="1:23" s="56" customFormat="1">
      <c r="A508293" s="60"/>
      <c r="B508293" s="60"/>
      <c r="D508293" s="60" t="s">
        <v>470</v>
      </c>
      <c r="E508293" s="258"/>
      <c r="F508293" s="106"/>
      <c r="G508293" s="106"/>
      <c r="H508293" s="60"/>
      <c r="I508293" s="60"/>
      <c r="J508293" s="60"/>
      <c r="K508293" s="32"/>
      <c r="L508293" s="32"/>
      <c r="M508293" s="32"/>
      <c r="N508293" s="32"/>
      <c r="O508293" s="32"/>
      <c r="P508293" s="32"/>
      <c r="Q508293" s="32"/>
      <c r="R508293" s="32"/>
      <c r="S508293" s="32"/>
      <c r="T508293" s="60"/>
      <c r="U508293" s="60"/>
      <c r="V508293" s="60"/>
      <c r="W508293" s="60"/>
    </row>
    <row r="508294" spans="1:23" s="56" customFormat="1">
      <c r="A508294" s="60"/>
      <c r="B508294" s="60"/>
      <c r="D508294" s="60" t="s">
        <v>471</v>
      </c>
      <c r="E508294" s="258"/>
      <c r="F508294" s="106"/>
      <c r="G508294" s="106"/>
      <c r="H508294" s="60"/>
      <c r="I508294" s="60"/>
      <c r="J508294" s="60"/>
      <c r="K508294" s="32"/>
      <c r="L508294" s="32"/>
      <c r="M508294" s="32"/>
      <c r="N508294" s="32"/>
      <c r="O508294" s="32"/>
      <c r="P508294" s="32"/>
      <c r="Q508294" s="32"/>
      <c r="R508294" s="32"/>
      <c r="S508294" s="32"/>
      <c r="T508294" s="60"/>
      <c r="U508294" s="60"/>
      <c r="V508294" s="60"/>
      <c r="W508294" s="60"/>
    </row>
    <row r="508295" spans="1:23" s="56" customFormat="1">
      <c r="A508295" s="60"/>
      <c r="B508295" s="60"/>
      <c r="D508295" s="60" t="s">
        <v>472</v>
      </c>
      <c r="E508295" s="258"/>
      <c r="F508295" s="106"/>
      <c r="G508295" s="106"/>
      <c r="H508295" s="60"/>
      <c r="I508295" s="60"/>
      <c r="J508295" s="60"/>
      <c r="K508295" s="32"/>
      <c r="L508295" s="32"/>
      <c r="M508295" s="32"/>
      <c r="N508295" s="32"/>
      <c r="O508295" s="32"/>
      <c r="P508295" s="32"/>
      <c r="Q508295" s="32"/>
      <c r="R508295" s="32"/>
      <c r="S508295" s="32"/>
      <c r="T508295" s="60"/>
      <c r="U508295" s="60"/>
      <c r="V508295" s="60"/>
      <c r="W508295" s="60"/>
    </row>
    <row r="508296" spans="1:23" s="56" customFormat="1">
      <c r="A508296" s="60"/>
      <c r="B508296" s="60"/>
      <c r="D508296" s="60" t="s">
        <v>473</v>
      </c>
      <c r="E508296" s="258"/>
      <c r="F508296" s="106"/>
      <c r="G508296" s="106"/>
      <c r="H508296" s="60"/>
      <c r="I508296" s="60"/>
      <c r="J508296" s="60"/>
      <c r="K508296" s="32"/>
      <c r="L508296" s="32"/>
      <c r="M508296" s="32"/>
      <c r="N508296" s="32"/>
      <c r="O508296" s="32"/>
      <c r="P508296" s="32"/>
      <c r="Q508296" s="32"/>
      <c r="R508296" s="32"/>
      <c r="S508296" s="32"/>
      <c r="T508296" s="60"/>
      <c r="U508296" s="60"/>
      <c r="V508296" s="60"/>
      <c r="W508296" s="60"/>
    </row>
    <row r="508297" spans="1:23" s="56" customFormat="1">
      <c r="A508297" s="60"/>
      <c r="B508297" s="60"/>
      <c r="D508297" s="60" t="s">
        <v>474</v>
      </c>
      <c r="E508297" s="258"/>
      <c r="F508297" s="106"/>
      <c r="G508297" s="106"/>
      <c r="H508297" s="60"/>
      <c r="I508297" s="60"/>
      <c r="J508297" s="60"/>
      <c r="K508297" s="32"/>
      <c r="L508297" s="32"/>
      <c r="M508297" s="32"/>
      <c r="N508297" s="32"/>
      <c r="O508297" s="32"/>
      <c r="P508297" s="32"/>
      <c r="Q508297" s="32"/>
      <c r="R508297" s="32"/>
      <c r="S508297" s="32"/>
      <c r="T508297" s="60"/>
      <c r="U508297" s="60"/>
      <c r="V508297" s="60"/>
      <c r="W508297" s="60"/>
    </row>
    <row r="508298" spans="1:23" s="56" customFormat="1">
      <c r="A508298" s="60"/>
      <c r="B508298" s="60"/>
      <c r="D508298" s="60" t="s">
        <v>475</v>
      </c>
      <c r="E508298" s="258"/>
      <c r="F508298" s="106"/>
      <c r="G508298" s="106"/>
      <c r="H508298" s="60"/>
      <c r="I508298" s="60"/>
      <c r="J508298" s="60"/>
      <c r="K508298" s="32"/>
      <c r="L508298" s="32"/>
      <c r="M508298" s="32"/>
      <c r="N508298" s="32"/>
      <c r="O508298" s="32"/>
      <c r="P508298" s="32"/>
      <c r="Q508298" s="32"/>
      <c r="R508298" s="32"/>
      <c r="S508298" s="32"/>
      <c r="T508298" s="60"/>
      <c r="U508298" s="60"/>
      <c r="V508298" s="60"/>
      <c r="W508298" s="60"/>
    </row>
    <row r="508299" spans="1:23" s="56" customFormat="1">
      <c r="A508299" s="60"/>
      <c r="B508299" s="60"/>
      <c r="D508299" s="60" t="s">
        <v>476</v>
      </c>
      <c r="E508299" s="258"/>
      <c r="F508299" s="106"/>
      <c r="G508299" s="106"/>
      <c r="H508299" s="60"/>
      <c r="I508299" s="60"/>
      <c r="J508299" s="60"/>
      <c r="K508299" s="32"/>
      <c r="L508299" s="32"/>
      <c r="M508299" s="32"/>
      <c r="N508299" s="32"/>
      <c r="O508299" s="32"/>
      <c r="P508299" s="32"/>
      <c r="Q508299" s="32"/>
      <c r="R508299" s="32"/>
      <c r="S508299" s="32"/>
      <c r="T508299" s="60"/>
      <c r="U508299" s="60"/>
      <c r="V508299" s="60"/>
      <c r="W508299" s="60"/>
    </row>
    <row r="508300" spans="1:23" s="56" customFormat="1">
      <c r="A508300" s="60"/>
      <c r="B508300" s="60"/>
      <c r="D508300" s="60" t="s">
        <v>477</v>
      </c>
      <c r="E508300" s="258"/>
      <c r="F508300" s="106"/>
      <c r="G508300" s="106"/>
      <c r="H508300" s="60"/>
      <c r="I508300" s="60"/>
      <c r="J508300" s="60"/>
      <c r="K508300" s="32"/>
      <c r="L508300" s="32"/>
      <c r="M508300" s="32"/>
      <c r="N508300" s="32"/>
      <c r="O508300" s="32"/>
      <c r="P508300" s="32"/>
      <c r="Q508300" s="32"/>
      <c r="R508300" s="32"/>
      <c r="S508300" s="32"/>
      <c r="T508300" s="60"/>
      <c r="U508300" s="60"/>
      <c r="V508300" s="60"/>
      <c r="W508300" s="60"/>
    </row>
    <row r="508301" spans="1:23" s="56" customFormat="1">
      <c r="A508301" s="60"/>
      <c r="B508301" s="60"/>
      <c r="D508301" s="60" t="s">
        <v>478</v>
      </c>
      <c r="E508301" s="258"/>
      <c r="F508301" s="106"/>
      <c r="G508301" s="106"/>
      <c r="H508301" s="60"/>
      <c r="I508301" s="60"/>
      <c r="J508301" s="60"/>
      <c r="K508301" s="32"/>
      <c r="L508301" s="32"/>
      <c r="M508301" s="32"/>
      <c r="N508301" s="32"/>
      <c r="O508301" s="32"/>
      <c r="P508301" s="32"/>
      <c r="Q508301" s="32"/>
      <c r="R508301" s="32"/>
      <c r="S508301" s="32"/>
      <c r="T508301" s="60"/>
      <c r="U508301" s="60"/>
      <c r="V508301" s="60"/>
      <c r="W508301" s="60"/>
    </row>
    <row r="508302" spans="1:23" s="56" customFormat="1">
      <c r="A508302" s="60"/>
      <c r="B508302" s="60"/>
      <c r="D508302" s="60" t="s">
        <v>479</v>
      </c>
      <c r="E508302" s="258"/>
      <c r="F508302" s="106"/>
      <c r="G508302" s="106"/>
      <c r="H508302" s="60"/>
      <c r="I508302" s="60"/>
      <c r="J508302" s="60"/>
      <c r="K508302" s="32"/>
      <c r="L508302" s="32"/>
      <c r="M508302" s="32"/>
      <c r="N508302" s="32"/>
      <c r="O508302" s="32"/>
      <c r="P508302" s="32"/>
      <c r="Q508302" s="32"/>
      <c r="R508302" s="32"/>
      <c r="S508302" s="32"/>
      <c r="T508302" s="60"/>
      <c r="U508302" s="60"/>
      <c r="V508302" s="60"/>
      <c r="W508302" s="60"/>
    </row>
    <row r="508303" spans="1:23" s="56" customFormat="1">
      <c r="A508303" s="60"/>
      <c r="B508303" s="60"/>
      <c r="D508303" s="60" t="s">
        <v>480</v>
      </c>
      <c r="E508303" s="258"/>
      <c r="F508303" s="106"/>
      <c r="G508303" s="106"/>
      <c r="H508303" s="60"/>
      <c r="I508303" s="60"/>
      <c r="J508303" s="60"/>
      <c r="K508303" s="32"/>
      <c r="L508303" s="32"/>
      <c r="M508303" s="32"/>
      <c r="N508303" s="32"/>
      <c r="O508303" s="32"/>
      <c r="P508303" s="32"/>
      <c r="Q508303" s="32"/>
      <c r="R508303" s="32"/>
      <c r="S508303" s="32"/>
      <c r="T508303" s="60"/>
      <c r="U508303" s="60"/>
      <c r="V508303" s="60"/>
      <c r="W508303" s="60"/>
    </row>
    <row r="508304" spans="1:23" s="56" customFormat="1">
      <c r="A508304" s="60"/>
      <c r="B508304" s="60"/>
      <c r="D508304" s="60" t="s">
        <v>481</v>
      </c>
      <c r="E508304" s="258"/>
      <c r="F508304" s="106"/>
      <c r="G508304" s="106"/>
      <c r="H508304" s="60"/>
      <c r="I508304" s="60"/>
      <c r="J508304" s="60"/>
      <c r="K508304" s="32"/>
      <c r="L508304" s="32"/>
      <c r="M508304" s="32"/>
      <c r="N508304" s="32"/>
      <c r="O508304" s="32"/>
      <c r="P508304" s="32"/>
      <c r="Q508304" s="32"/>
      <c r="R508304" s="32"/>
      <c r="S508304" s="32"/>
      <c r="T508304" s="60"/>
      <c r="U508304" s="60"/>
      <c r="V508304" s="60"/>
      <c r="W508304" s="60"/>
    </row>
    <row r="508305" spans="1:23" s="56" customFormat="1">
      <c r="A508305" s="60"/>
      <c r="B508305" s="60"/>
      <c r="D508305" s="60" t="s">
        <v>482</v>
      </c>
      <c r="E508305" s="258"/>
      <c r="F508305" s="106"/>
      <c r="G508305" s="106"/>
      <c r="H508305" s="60"/>
      <c r="I508305" s="60"/>
      <c r="J508305" s="60"/>
      <c r="K508305" s="32"/>
      <c r="L508305" s="32"/>
      <c r="M508305" s="32"/>
      <c r="N508305" s="32"/>
      <c r="O508305" s="32"/>
      <c r="P508305" s="32"/>
      <c r="Q508305" s="32"/>
      <c r="R508305" s="32"/>
      <c r="S508305" s="32"/>
      <c r="T508305" s="60"/>
      <c r="U508305" s="60"/>
      <c r="V508305" s="60"/>
      <c r="W508305" s="60"/>
    </row>
    <row r="508306" spans="1:23" s="56" customFormat="1">
      <c r="A508306" s="60"/>
      <c r="B508306" s="60"/>
      <c r="D508306" s="60" t="s">
        <v>483</v>
      </c>
      <c r="E508306" s="258"/>
      <c r="F508306" s="106"/>
      <c r="G508306" s="106"/>
      <c r="H508306" s="60"/>
      <c r="I508306" s="60"/>
      <c r="J508306" s="60"/>
      <c r="K508306" s="32"/>
      <c r="L508306" s="32"/>
      <c r="M508306" s="32"/>
      <c r="N508306" s="32"/>
      <c r="O508306" s="32"/>
      <c r="P508306" s="32"/>
      <c r="Q508306" s="32"/>
      <c r="R508306" s="32"/>
      <c r="S508306" s="32"/>
      <c r="T508306" s="60"/>
      <c r="U508306" s="60"/>
      <c r="V508306" s="60"/>
      <c r="W508306" s="60"/>
    </row>
    <row r="508307" spans="1:23" s="56" customFormat="1">
      <c r="A508307" s="60"/>
      <c r="B508307" s="60"/>
      <c r="D508307" s="60" t="s">
        <v>484</v>
      </c>
      <c r="E508307" s="258"/>
      <c r="F508307" s="106"/>
      <c r="G508307" s="106"/>
      <c r="H508307" s="60"/>
      <c r="I508307" s="60"/>
      <c r="J508307" s="60"/>
      <c r="K508307" s="32"/>
      <c r="L508307" s="32"/>
      <c r="M508307" s="32"/>
      <c r="N508307" s="32"/>
      <c r="O508307" s="32"/>
      <c r="P508307" s="32"/>
      <c r="Q508307" s="32"/>
      <c r="R508307" s="32"/>
      <c r="S508307" s="32"/>
      <c r="T508307" s="60"/>
      <c r="U508307" s="60"/>
      <c r="V508307" s="60"/>
      <c r="W508307" s="60"/>
    </row>
    <row r="508308" spans="1:23" s="56" customFormat="1">
      <c r="A508308" s="60"/>
      <c r="B508308" s="60"/>
      <c r="D508308" s="60" t="s">
        <v>485</v>
      </c>
      <c r="E508308" s="258"/>
      <c r="F508308" s="106"/>
      <c r="G508308" s="106"/>
      <c r="H508308" s="60"/>
      <c r="I508308" s="60"/>
      <c r="J508308" s="60"/>
      <c r="K508308" s="32"/>
      <c r="L508308" s="32"/>
      <c r="M508308" s="32"/>
      <c r="N508308" s="32"/>
      <c r="O508308" s="32"/>
      <c r="P508308" s="32"/>
      <c r="Q508308" s="32"/>
      <c r="R508308" s="32"/>
      <c r="S508308" s="32"/>
      <c r="T508308" s="60"/>
      <c r="U508308" s="60"/>
      <c r="V508308" s="60"/>
      <c r="W508308" s="60"/>
    </row>
    <row r="508309" spans="1:23" s="56" customFormat="1">
      <c r="A508309" s="60"/>
      <c r="B508309" s="60"/>
      <c r="D508309" s="60" t="s">
        <v>486</v>
      </c>
      <c r="E508309" s="258"/>
      <c r="F508309" s="106"/>
      <c r="G508309" s="106"/>
      <c r="H508309" s="60"/>
      <c r="I508309" s="60"/>
      <c r="J508309" s="60"/>
      <c r="K508309" s="32"/>
      <c r="L508309" s="32"/>
      <c r="M508309" s="32"/>
      <c r="N508309" s="32"/>
      <c r="O508309" s="32"/>
      <c r="P508309" s="32"/>
      <c r="Q508309" s="32"/>
      <c r="R508309" s="32"/>
      <c r="S508309" s="32"/>
      <c r="T508309" s="60"/>
      <c r="U508309" s="60"/>
      <c r="V508309" s="60"/>
      <c r="W508309" s="60"/>
    </row>
    <row r="508310" spans="1:23" s="56" customFormat="1">
      <c r="A508310" s="60"/>
      <c r="B508310" s="60"/>
      <c r="D508310" s="60" t="s">
        <v>487</v>
      </c>
      <c r="E508310" s="258"/>
      <c r="F508310" s="106"/>
      <c r="G508310" s="106"/>
      <c r="H508310" s="60"/>
      <c r="I508310" s="60"/>
      <c r="J508310" s="60"/>
      <c r="K508310" s="32"/>
      <c r="L508310" s="32"/>
      <c r="M508310" s="32"/>
      <c r="N508310" s="32"/>
      <c r="O508310" s="32"/>
      <c r="P508310" s="32"/>
      <c r="Q508310" s="32"/>
      <c r="R508310" s="32"/>
      <c r="S508310" s="32"/>
      <c r="T508310" s="60"/>
      <c r="U508310" s="60"/>
      <c r="V508310" s="60"/>
      <c r="W508310" s="60"/>
    </row>
    <row r="508311" spans="1:23" s="56" customFormat="1">
      <c r="A508311" s="60"/>
      <c r="B508311" s="60"/>
      <c r="D508311" s="60" t="s">
        <v>488</v>
      </c>
      <c r="E508311" s="258"/>
      <c r="F508311" s="106"/>
      <c r="G508311" s="106"/>
      <c r="H508311" s="60"/>
      <c r="I508311" s="60"/>
      <c r="J508311" s="60"/>
      <c r="K508311" s="32"/>
      <c r="L508311" s="32"/>
      <c r="M508311" s="32"/>
      <c r="N508311" s="32"/>
      <c r="O508311" s="32"/>
      <c r="P508311" s="32"/>
      <c r="Q508311" s="32"/>
      <c r="R508311" s="32"/>
      <c r="S508311" s="32"/>
      <c r="T508311" s="60"/>
      <c r="U508311" s="60"/>
      <c r="V508311" s="60"/>
      <c r="W508311" s="60"/>
    </row>
    <row r="508312" spans="1:23" s="56" customFormat="1">
      <c r="A508312" s="60"/>
      <c r="B508312" s="60"/>
      <c r="D508312" s="60" t="s">
        <v>489</v>
      </c>
      <c r="E508312" s="258"/>
      <c r="F508312" s="106"/>
      <c r="G508312" s="106"/>
      <c r="H508312" s="60"/>
      <c r="I508312" s="60"/>
      <c r="J508312" s="60"/>
      <c r="K508312" s="32"/>
      <c r="L508312" s="32"/>
      <c r="M508312" s="32"/>
      <c r="N508312" s="32"/>
      <c r="O508312" s="32"/>
      <c r="P508312" s="32"/>
      <c r="Q508312" s="32"/>
      <c r="R508312" s="32"/>
      <c r="S508312" s="32"/>
      <c r="T508312" s="60"/>
      <c r="U508312" s="60"/>
      <c r="V508312" s="60"/>
      <c r="W508312" s="60"/>
    </row>
    <row r="508313" spans="1:23" s="56" customFormat="1">
      <c r="A508313" s="60"/>
      <c r="B508313" s="60"/>
      <c r="D508313" s="60" t="s">
        <v>490</v>
      </c>
      <c r="E508313" s="258"/>
      <c r="F508313" s="106"/>
      <c r="G508313" s="106"/>
      <c r="H508313" s="60"/>
      <c r="I508313" s="60"/>
      <c r="J508313" s="60"/>
      <c r="K508313" s="32"/>
      <c r="L508313" s="32"/>
      <c r="M508313" s="32"/>
      <c r="N508313" s="32"/>
      <c r="O508313" s="32"/>
      <c r="P508313" s="32"/>
      <c r="Q508313" s="32"/>
      <c r="R508313" s="32"/>
      <c r="S508313" s="32"/>
      <c r="T508313" s="60"/>
      <c r="U508313" s="60"/>
      <c r="V508313" s="60"/>
      <c r="W508313" s="60"/>
    </row>
    <row r="508314" spans="1:23" s="56" customFormat="1">
      <c r="A508314" s="60"/>
      <c r="B508314" s="60"/>
      <c r="D508314" s="60" t="s">
        <v>491</v>
      </c>
      <c r="E508314" s="258"/>
      <c r="F508314" s="106"/>
      <c r="G508314" s="106"/>
      <c r="H508314" s="60"/>
      <c r="I508314" s="60"/>
      <c r="J508314" s="60"/>
      <c r="K508314" s="32"/>
      <c r="L508314" s="32"/>
      <c r="M508314" s="32"/>
      <c r="N508314" s="32"/>
      <c r="O508314" s="32"/>
      <c r="P508314" s="32"/>
      <c r="Q508314" s="32"/>
      <c r="R508314" s="32"/>
      <c r="S508314" s="32"/>
      <c r="T508314" s="60"/>
      <c r="U508314" s="60"/>
      <c r="V508314" s="60"/>
      <c r="W508314" s="60"/>
    </row>
    <row r="508315" spans="1:23" s="56" customFormat="1">
      <c r="A508315" s="60"/>
      <c r="B508315" s="60"/>
      <c r="D508315" s="60" t="s">
        <v>492</v>
      </c>
      <c r="E508315" s="258"/>
      <c r="F508315" s="106"/>
      <c r="G508315" s="106"/>
      <c r="H508315" s="60"/>
      <c r="I508315" s="60"/>
      <c r="J508315" s="60"/>
      <c r="K508315" s="32"/>
      <c r="L508315" s="32"/>
      <c r="M508315" s="32"/>
      <c r="N508315" s="32"/>
      <c r="O508315" s="32"/>
      <c r="P508315" s="32"/>
      <c r="Q508315" s="32"/>
      <c r="R508315" s="32"/>
      <c r="S508315" s="32"/>
      <c r="T508315" s="60"/>
      <c r="U508315" s="60"/>
      <c r="V508315" s="60"/>
      <c r="W508315" s="60"/>
    </row>
    <row r="508316" spans="1:23" s="56" customFormat="1">
      <c r="A508316" s="60"/>
      <c r="B508316" s="60"/>
      <c r="D508316" s="60" t="s">
        <v>493</v>
      </c>
      <c r="E508316" s="258"/>
      <c r="F508316" s="106"/>
      <c r="G508316" s="106"/>
      <c r="H508316" s="60"/>
      <c r="I508316" s="60"/>
      <c r="J508316" s="60"/>
      <c r="K508316" s="32"/>
      <c r="L508316" s="32"/>
      <c r="M508316" s="32"/>
      <c r="N508316" s="32"/>
      <c r="O508316" s="32"/>
      <c r="P508316" s="32"/>
      <c r="Q508316" s="32"/>
      <c r="R508316" s="32"/>
      <c r="S508316" s="32"/>
      <c r="T508316" s="60"/>
      <c r="U508316" s="60"/>
      <c r="V508316" s="60"/>
      <c r="W508316" s="60"/>
    </row>
    <row r="508317" spans="1:23" s="56" customFormat="1">
      <c r="A508317" s="60"/>
      <c r="B508317" s="60"/>
      <c r="D508317" s="60" t="s">
        <v>494</v>
      </c>
      <c r="E508317" s="258"/>
      <c r="F508317" s="106"/>
      <c r="G508317" s="106"/>
      <c r="H508317" s="60"/>
      <c r="I508317" s="60"/>
      <c r="J508317" s="60"/>
      <c r="K508317" s="32"/>
      <c r="L508317" s="32"/>
      <c r="M508317" s="32"/>
      <c r="N508317" s="32"/>
      <c r="O508317" s="32"/>
      <c r="P508317" s="32"/>
      <c r="Q508317" s="32"/>
      <c r="R508317" s="32"/>
      <c r="S508317" s="32"/>
      <c r="T508317" s="60"/>
      <c r="U508317" s="60"/>
      <c r="V508317" s="60"/>
      <c r="W508317" s="60"/>
    </row>
    <row r="508318" spans="1:23" s="56" customFormat="1">
      <c r="A508318" s="60"/>
      <c r="B508318" s="60"/>
      <c r="D508318" s="60" t="s">
        <v>495</v>
      </c>
      <c r="E508318" s="258"/>
      <c r="F508318" s="106"/>
      <c r="G508318" s="106"/>
      <c r="H508318" s="60"/>
      <c r="I508318" s="60"/>
      <c r="J508318" s="60"/>
      <c r="K508318" s="32"/>
      <c r="L508318" s="32"/>
      <c r="M508318" s="32"/>
      <c r="N508318" s="32"/>
      <c r="O508318" s="32"/>
      <c r="P508318" s="32"/>
      <c r="Q508318" s="32"/>
      <c r="R508318" s="32"/>
      <c r="S508318" s="32"/>
      <c r="T508318" s="60"/>
      <c r="U508318" s="60"/>
      <c r="V508318" s="60"/>
      <c r="W508318" s="60"/>
    </row>
    <row r="508319" spans="1:23" s="56" customFormat="1">
      <c r="A508319" s="60"/>
      <c r="B508319" s="60"/>
      <c r="D508319" s="60" t="s">
        <v>496</v>
      </c>
      <c r="E508319" s="258"/>
      <c r="F508319" s="106"/>
      <c r="G508319" s="106"/>
      <c r="H508319" s="60"/>
      <c r="I508319" s="60"/>
      <c r="J508319" s="60"/>
      <c r="K508319" s="32"/>
      <c r="L508319" s="32"/>
      <c r="M508319" s="32"/>
      <c r="N508319" s="32"/>
      <c r="O508319" s="32"/>
      <c r="P508319" s="32"/>
      <c r="Q508319" s="32"/>
      <c r="R508319" s="32"/>
      <c r="S508319" s="32"/>
      <c r="T508319" s="60"/>
      <c r="U508319" s="60"/>
      <c r="V508319" s="60"/>
      <c r="W508319" s="60"/>
    </row>
    <row r="508320" spans="1:23" s="56" customFormat="1">
      <c r="A508320" s="60"/>
      <c r="B508320" s="60"/>
      <c r="D508320" s="60" t="s">
        <v>497</v>
      </c>
      <c r="E508320" s="258"/>
      <c r="F508320" s="106"/>
      <c r="G508320" s="106"/>
      <c r="H508320" s="60"/>
      <c r="I508320" s="60"/>
      <c r="J508320" s="60"/>
      <c r="K508320" s="32"/>
      <c r="L508320" s="32"/>
      <c r="M508320" s="32"/>
      <c r="N508320" s="32"/>
      <c r="O508320" s="32"/>
      <c r="P508320" s="32"/>
      <c r="Q508320" s="32"/>
      <c r="R508320" s="32"/>
      <c r="S508320" s="32"/>
      <c r="T508320" s="60"/>
      <c r="U508320" s="60"/>
      <c r="V508320" s="60"/>
      <c r="W508320" s="60"/>
    </row>
    <row r="508321" spans="1:23" s="56" customFormat="1">
      <c r="A508321" s="60"/>
      <c r="B508321" s="60"/>
      <c r="D508321" s="60" t="s">
        <v>498</v>
      </c>
      <c r="E508321" s="258"/>
      <c r="F508321" s="106"/>
      <c r="G508321" s="106"/>
      <c r="H508321" s="60"/>
      <c r="I508321" s="60"/>
      <c r="J508321" s="60"/>
      <c r="K508321" s="32"/>
      <c r="L508321" s="32"/>
      <c r="M508321" s="32"/>
      <c r="N508321" s="32"/>
      <c r="O508321" s="32"/>
      <c r="P508321" s="32"/>
      <c r="Q508321" s="32"/>
      <c r="R508321" s="32"/>
      <c r="S508321" s="32"/>
      <c r="T508321" s="60"/>
      <c r="U508321" s="60"/>
      <c r="V508321" s="60"/>
      <c r="W508321" s="60"/>
    </row>
    <row r="508322" spans="1:23" s="56" customFormat="1">
      <c r="A508322" s="60"/>
      <c r="B508322" s="60"/>
      <c r="D508322" s="60" t="s">
        <v>499</v>
      </c>
      <c r="E508322" s="258"/>
      <c r="F508322" s="106"/>
      <c r="G508322" s="106"/>
      <c r="H508322" s="60"/>
      <c r="I508322" s="60"/>
      <c r="J508322" s="60"/>
      <c r="K508322" s="32"/>
      <c r="L508322" s="32"/>
      <c r="M508322" s="32"/>
      <c r="N508322" s="32"/>
      <c r="O508322" s="32"/>
      <c r="P508322" s="32"/>
      <c r="Q508322" s="32"/>
      <c r="R508322" s="32"/>
      <c r="S508322" s="32"/>
      <c r="T508322" s="60"/>
      <c r="U508322" s="60"/>
      <c r="V508322" s="60"/>
      <c r="W508322" s="60"/>
    </row>
    <row r="508323" spans="1:23" s="56" customFormat="1">
      <c r="A508323" s="60"/>
      <c r="B508323" s="60"/>
      <c r="D508323" s="60" t="s">
        <v>500</v>
      </c>
      <c r="E508323" s="258"/>
      <c r="F508323" s="106"/>
      <c r="G508323" s="106"/>
      <c r="H508323" s="60"/>
      <c r="I508323" s="60"/>
      <c r="J508323" s="60"/>
      <c r="K508323" s="32"/>
      <c r="L508323" s="32"/>
      <c r="M508323" s="32"/>
      <c r="N508323" s="32"/>
      <c r="O508323" s="32"/>
      <c r="P508323" s="32"/>
      <c r="Q508323" s="32"/>
      <c r="R508323" s="32"/>
      <c r="S508323" s="32"/>
      <c r="T508323" s="60"/>
      <c r="U508323" s="60"/>
      <c r="V508323" s="60"/>
      <c r="W508323" s="60"/>
    </row>
    <row r="508324" spans="1:23" s="56" customFormat="1">
      <c r="A508324" s="60"/>
      <c r="B508324" s="60"/>
      <c r="D508324" s="60" t="s">
        <v>501</v>
      </c>
      <c r="E508324" s="258"/>
      <c r="F508324" s="106"/>
      <c r="G508324" s="106"/>
      <c r="H508324" s="60"/>
      <c r="I508324" s="60"/>
      <c r="J508324" s="60"/>
      <c r="K508324" s="32"/>
      <c r="L508324" s="32"/>
      <c r="M508324" s="32"/>
      <c r="N508324" s="32"/>
      <c r="O508324" s="32"/>
      <c r="P508324" s="32"/>
      <c r="Q508324" s="32"/>
      <c r="R508324" s="32"/>
      <c r="S508324" s="32"/>
      <c r="T508324" s="60"/>
      <c r="U508324" s="60"/>
      <c r="V508324" s="60"/>
      <c r="W508324" s="60"/>
    </row>
    <row r="508325" spans="1:23" s="56" customFormat="1">
      <c r="A508325" s="60"/>
      <c r="B508325" s="60"/>
      <c r="D508325" s="60" t="s">
        <v>502</v>
      </c>
      <c r="E508325" s="258"/>
      <c r="F508325" s="106"/>
      <c r="G508325" s="106"/>
      <c r="H508325" s="60"/>
      <c r="I508325" s="60"/>
      <c r="J508325" s="60"/>
      <c r="K508325" s="32"/>
      <c r="L508325" s="32"/>
      <c r="M508325" s="32"/>
      <c r="N508325" s="32"/>
      <c r="O508325" s="32"/>
      <c r="P508325" s="32"/>
      <c r="Q508325" s="32"/>
      <c r="R508325" s="32"/>
      <c r="S508325" s="32"/>
      <c r="T508325" s="60"/>
      <c r="U508325" s="60"/>
      <c r="V508325" s="60"/>
      <c r="W508325" s="60"/>
    </row>
    <row r="508326" spans="1:23" s="56" customFormat="1">
      <c r="A508326" s="60"/>
      <c r="B508326" s="60"/>
      <c r="D508326" s="60" t="s">
        <v>503</v>
      </c>
      <c r="E508326" s="258"/>
      <c r="F508326" s="106"/>
      <c r="G508326" s="106"/>
      <c r="H508326" s="60"/>
      <c r="I508326" s="60"/>
      <c r="J508326" s="60"/>
      <c r="K508326" s="32"/>
      <c r="L508326" s="32"/>
      <c r="M508326" s="32"/>
      <c r="N508326" s="32"/>
      <c r="O508326" s="32"/>
      <c r="P508326" s="32"/>
      <c r="Q508326" s="32"/>
      <c r="R508326" s="32"/>
      <c r="S508326" s="32"/>
      <c r="T508326" s="60"/>
      <c r="U508326" s="60"/>
      <c r="V508326" s="60"/>
      <c r="W508326" s="60"/>
    </row>
    <row r="508327" spans="1:23" s="56" customFormat="1">
      <c r="A508327" s="60"/>
      <c r="B508327" s="60"/>
      <c r="D508327" s="60" t="s">
        <v>504</v>
      </c>
      <c r="E508327" s="258"/>
      <c r="F508327" s="106"/>
      <c r="G508327" s="106"/>
      <c r="H508327" s="60"/>
      <c r="I508327" s="60"/>
      <c r="J508327" s="60"/>
      <c r="K508327" s="32"/>
      <c r="L508327" s="32"/>
      <c r="M508327" s="32"/>
      <c r="N508327" s="32"/>
      <c r="O508327" s="32"/>
      <c r="P508327" s="32"/>
      <c r="Q508327" s="32"/>
      <c r="R508327" s="32"/>
      <c r="S508327" s="32"/>
      <c r="T508327" s="60"/>
      <c r="U508327" s="60"/>
      <c r="V508327" s="60"/>
      <c r="W508327" s="60"/>
    </row>
    <row r="508328" spans="1:23" s="56" customFormat="1">
      <c r="A508328" s="60"/>
      <c r="B508328" s="60"/>
      <c r="D508328" s="60" t="s">
        <v>505</v>
      </c>
      <c r="E508328" s="258"/>
      <c r="F508328" s="106"/>
      <c r="G508328" s="106"/>
      <c r="H508328" s="60"/>
      <c r="I508328" s="60"/>
      <c r="J508328" s="60"/>
      <c r="K508328" s="32"/>
      <c r="L508328" s="32"/>
      <c r="M508328" s="32"/>
      <c r="N508328" s="32"/>
      <c r="O508328" s="32"/>
      <c r="P508328" s="32"/>
      <c r="Q508328" s="32"/>
      <c r="R508328" s="32"/>
      <c r="S508328" s="32"/>
      <c r="T508328" s="60"/>
      <c r="U508328" s="60"/>
      <c r="V508328" s="60"/>
      <c r="W508328" s="60"/>
    </row>
    <row r="508329" spans="1:23" s="56" customFormat="1">
      <c r="A508329" s="60"/>
      <c r="B508329" s="60"/>
      <c r="D508329" s="60" t="s">
        <v>506</v>
      </c>
      <c r="E508329" s="258"/>
      <c r="F508329" s="106"/>
      <c r="G508329" s="106"/>
      <c r="H508329" s="60"/>
      <c r="I508329" s="60"/>
      <c r="J508329" s="60"/>
      <c r="K508329" s="32"/>
      <c r="L508329" s="32"/>
      <c r="M508329" s="32"/>
      <c r="N508329" s="32"/>
      <c r="O508329" s="32"/>
      <c r="P508329" s="32"/>
      <c r="Q508329" s="32"/>
      <c r="R508329" s="32"/>
      <c r="S508329" s="32"/>
      <c r="T508329" s="60"/>
      <c r="U508329" s="60"/>
      <c r="V508329" s="60"/>
      <c r="W508329" s="60"/>
    </row>
    <row r="508330" spans="1:23" s="56" customFormat="1">
      <c r="A508330" s="60"/>
      <c r="B508330" s="60"/>
      <c r="D508330" s="60" t="s">
        <v>507</v>
      </c>
      <c r="E508330" s="258"/>
      <c r="F508330" s="106"/>
      <c r="G508330" s="106"/>
      <c r="H508330" s="60"/>
      <c r="I508330" s="60"/>
      <c r="J508330" s="60"/>
      <c r="K508330" s="32"/>
      <c r="L508330" s="32"/>
      <c r="M508330" s="32"/>
      <c r="N508330" s="32"/>
      <c r="O508330" s="32"/>
      <c r="P508330" s="32"/>
      <c r="Q508330" s="32"/>
      <c r="R508330" s="32"/>
      <c r="S508330" s="32"/>
      <c r="T508330" s="60"/>
      <c r="U508330" s="60"/>
      <c r="V508330" s="60"/>
      <c r="W508330" s="60"/>
    </row>
    <row r="508331" spans="1:23" s="56" customFormat="1">
      <c r="A508331" s="60"/>
      <c r="B508331" s="60"/>
      <c r="D508331" s="60" t="s">
        <v>508</v>
      </c>
      <c r="E508331" s="258"/>
      <c r="F508331" s="106"/>
      <c r="G508331" s="106"/>
      <c r="H508331" s="60"/>
      <c r="I508331" s="60"/>
      <c r="J508331" s="60"/>
      <c r="K508331" s="32"/>
      <c r="L508331" s="32"/>
      <c r="M508331" s="32"/>
      <c r="N508331" s="32"/>
      <c r="O508331" s="32"/>
      <c r="P508331" s="32"/>
      <c r="Q508331" s="32"/>
      <c r="R508331" s="32"/>
      <c r="S508331" s="32"/>
      <c r="T508331" s="60"/>
      <c r="U508331" s="60"/>
      <c r="V508331" s="60"/>
      <c r="W508331" s="60"/>
    </row>
    <row r="508332" spans="1:23" s="56" customFormat="1">
      <c r="A508332" s="60"/>
      <c r="B508332" s="60"/>
      <c r="D508332" s="60" t="s">
        <v>509</v>
      </c>
      <c r="E508332" s="258"/>
      <c r="F508332" s="106"/>
      <c r="G508332" s="106"/>
      <c r="H508332" s="60"/>
      <c r="I508332" s="60"/>
      <c r="J508332" s="60"/>
      <c r="K508332" s="32"/>
      <c r="L508332" s="32"/>
      <c r="M508332" s="32"/>
      <c r="N508332" s="32"/>
      <c r="O508332" s="32"/>
      <c r="P508332" s="32"/>
      <c r="Q508332" s="32"/>
      <c r="R508332" s="32"/>
      <c r="S508332" s="32"/>
      <c r="T508332" s="60"/>
      <c r="U508332" s="60"/>
      <c r="V508332" s="60"/>
      <c r="W508332" s="60"/>
    </row>
    <row r="508333" spans="1:23" s="56" customFormat="1">
      <c r="A508333" s="60"/>
      <c r="B508333" s="60"/>
      <c r="D508333" s="60" t="s">
        <v>510</v>
      </c>
      <c r="E508333" s="258"/>
      <c r="F508333" s="106"/>
      <c r="G508333" s="106"/>
      <c r="H508333" s="60"/>
      <c r="I508333" s="60"/>
      <c r="J508333" s="60"/>
      <c r="K508333" s="32"/>
      <c r="L508333" s="32"/>
      <c r="M508333" s="32"/>
      <c r="N508333" s="32"/>
      <c r="O508333" s="32"/>
      <c r="P508333" s="32"/>
      <c r="Q508333" s="32"/>
      <c r="R508333" s="32"/>
      <c r="S508333" s="32"/>
      <c r="T508333" s="60"/>
      <c r="U508333" s="60"/>
      <c r="V508333" s="60"/>
      <c r="W508333" s="60"/>
    </row>
    <row r="508334" spans="1:23" s="56" customFormat="1">
      <c r="A508334" s="60"/>
      <c r="B508334" s="60"/>
      <c r="D508334" s="60" t="s">
        <v>511</v>
      </c>
      <c r="E508334" s="258"/>
      <c r="F508334" s="106"/>
      <c r="G508334" s="106"/>
      <c r="H508334" s="60"/>
      <c r="I508334" s="60"/>
      <c r="J508334" s="60"/>
      <c r="K508334" s="32"/>
      <c r="L508334" s="32"/>
      <c r="M508334" s="32"/>
      <c r="N508334" s="32"/>
      <c r="O508334" s="32"/>
      <c r="P508334" s="32"/>
      <c r="Q508334" s="32"/>
      <c r="R508334" s="32"/>
      <c r="S508334" s="32"/>
      <c r="T508334" s="60"/>
      <c r="U508334" s="60"/>
      <c r="V508334" s="60"/>
      <c r="W508334" s="60"/>
    </row>
    <row r="508335" spans="1:23" s="56" customFormat="1">
      <c r="A508335" s="60"/>
      <c r="B508335" s="60"/>
      <c r="D508335" s="60" t="s">
        <v>512</v>
      </c>
      <c r="E508335" s="258"/>
      <c r="F508335" s="106"/>
      <c r="G508335" s="106"/>
      <c r="H508335" s="60"/>
      <c r="I508335" s="60"/>
      <c r="J508335" s="60"/>
      <c r="K508335" s="32"/>
      <c r="L508335" s="32"/>
      <c r="M508335" s="32"/>
      <c r="N508335" s="32"/>
      <c r="O508335" s="32"/>
      <c r="P508335" s="32"/>
      <c r="Q508335" s="32"/>
      <c r="R508335" s="32"/>
      <c r="S508335" s="32"/>
      <c r="T508335" s="60"/>
      <c r="U508335" s="60"/>
      <c r="V508335" s="60"/>
      <c r="W508335" s="60"/>
    </row>
    <row r="508336" spans="1:23" s="56" customFormat="1">
      <c r="A508336" s="60"/>
      <c r="B508336" s="60"/>
      <c r="D508336" s="60" t="s">
        <v>513</v>
      </c>
      <c r="E508336" s="258"/>
      <c r="F508336" s="106"/>
      <c r="G508336" s="106"/>
      <c r="H508336" s="60"/>
      <c r="I508336" s="60"/>
      <c r="J508336" s="60"/>
      <c r="K508336" s="32"/>
      <c r="L508336" s="32"/>
      <c r="M508336" s="32"/>
      <c r="N508336" s="32"/>
      <c r="O508336" s="32"/>
      <c r="P508336" s="32"/>
      <c r="Q508336" s="32"/>
      <c r="R508336" s="32"/>
      <c r="S508336" s="32"/>
      <c r="T508336" s="60"/>
      <c r="U508336" s="60"/>
      <c r="V508336" s="60"/>
      <c r="W508336" s="60"/>
    </row>
    <row r="508337" spans="1:23" s="56" customFormat="1">
      <c r="A508337" s="60"/>
      <c r="B508337" s="60"/>
      <c r="D508337" s="60" t="s">
        <v>514</v>
      </c>
      <c r="E508337" s="258"/>
      <c r="F508337" s="106"/>
      <c r="G508337" s="106"/>
      <c r="H508337" s="60"/>
      <c r="I508337" s="60"/>
      <c r="J508337" s="60"/>
      <c r="K508337" s="32"/>
      <c r="L508337" s="32"/>
      <c r="M508337" s="32"/>
      <c r="N508337" s="32"/>
      <c r="O508337" s="32"/>
      <c r="P508337" s="32"/>
      <c r="Q508337" s="32"/>
      <c r="R508337" s="32"/>
      <c r="S508337" s="32"/>
      <c r="T508337" s="60"/>
      <c r="U508337" s="60"/>
      <c r="V508337" s="60"/>
      <c r="W508337" s="60"/>
    </row>
    <row r="508338" spans="1:23" s="56" customFormat="1">
      <c r="A508338" s="60"/>
      <c r="B508338" s="60"/>
      <c r="D508338" s="60" t="s">
        <v>515</v>
      </c>
      <c r="E508338" s="258"/>
      <c r="F508338" s="106"/>
      <c r="G508338" s="106"/>
      <c r="H508338" s="60"/>
      <c r="I508338" s="60"/>
      <c r="J508338" s="60"/>
      <c r="K508338" s="32"/>
      <c r="L508338" s="32"/>
      <c r="M508338" s="32"/>
      <c r="N508338" s="32"/>
      <c r="O508338" s="32"/>
      <c r="P508338" s="32"/>
      <c r="Q508338" s="32"/>
      <c r="R508338" s="32"/>
      <c r="S508338" s="32"/>
      <c r="T508338" s="60"/>
      <c r="U508338" s="60"/>
      <c r="V508338" s="60"/>
      <c r="W508338" s="60"/>
    </row>
    <row r="508339" spans="1:23" s="56" customFormat="1">
      <c r="A508339" s="60"/>
      <c r="B508339" s="60"/>
      <c r="D508339" s="60" t="s">
        <v>516</v>
      </c>
      <c r="E508339" s="258"/>
      <c r="F508339" s="106"/>
      <c r="G508339" s="106"/>
      <c r="H508339" s="60"/>
      <c r="I508339" s="60"/>
      <c r="J508339" s="60"/>
      <c r="K508339" s="32"/>
      <c r="L508339" s="32"/>
      <c r="M508339" s="32"/>
      <c r="N508339" s="32"/>
      <c r="O508339" s="32"/>
      <c r="P508339" s="32"/>
      <c r="Q508339" s="32"/>
      <c r="R508339" s="32"/>
      <c r="S508339" s="32"/>
      <c r="T508339" s="60"/>
      <c r="U508339" s="60"/>
      <c r="V508339" s="60"/>
      <c r="W508339" s="60"/>
    </row>
    <row r="508340" spans="1:23" s="56" customFormat="1">
      <c r="A508340" s="60"/>
      <c r="B508340" s="60"/>
      <c r="D508340" s="60" t="s">
        <v>517</v>
      </c>
      <c r="E508340" s="258"/>
      <c r="F508340" s="106"/>
      <c r="G508340" s="106"/>
      <c r="H508340" s="60"/>
      <c r="I508340" s="60"/>
      <c r="J508340" s="60"/>
      <c r="K508340" s="32"/>
      <c r="L508340" s="32"/>
      <c r="M508340" s="32"/>
      <c r="N508340" s="32"/>
      <c r="O508340" s="32"/>
      <c r="P508340" s="32"/>
      <c r="Q508340" s="32"/>
      <c r="R508340" s="32"/>
      <c r="S508340" s="32"/>
      <c r="T508340" s="60"/>
      <c r="U508340" s="60"/>
      <c r="V508340" s="60"/>
      <c r="W508340" s="60"/>
    </row>
    <row r="508341" spans="1:23" s="56" customFormat="1">
      <c r="A508341" s="60"/>
      <c r="B508341" s="60"/>
      <c r="D508341" s="60" t="s">
        <v>518</v>
      </c>
      <c r="E508341" s="258"/>
      <c r="F508341" s="106"/>
      <c r="G508341" s="106"/>
      <c r="H508341" s="60"/>
      <c r="I508341" s="60"/>
      <c r="J508341" s="60"/>
      <c r="K508341" s="32"/>
      <c r="L508341" s="32"/>
      <c r="M508341" s="32"/>
      <c r="N508341" s="32"/>
      <c r="O508341" s="32"/>
      <c r="P508341" s="32"/>
      <c r="Q508341" s="32"/>
      <c r="R508341" s="32"/>
      <c r="S508341" s="32"/>
      <c r="T508341" s="60"/>
      <c r="U508341" s="60"/>
      <c r="V508341" s="60"/>
      <c r="W508341" s="60"/>
    </row>
    <row r="508342" spans="1:23" s="56" customFormat="1">
      <c r="A508342" s="60"/>
      <c r="B508342" s="60"/>
      <c r="D508342" s="60" t="s">
        <v>519</v>
      </c>
      <c r="E508342" s="258"/>
      <c r="F508342" s="106"/>
      <c r="G508342" s="106"/>
      <c r="H508342" s="60"/>
      <c r="I508342" s="60"/>
      <c r="J508342" s="60"/>
      <c r="K508342" s="32"/>
      <c r="L508342" s="32"/>
      <c r="M508342" s="32"/>
      <c r="N508342" s="32"/>
      <c r="O508342" s="32"/>
      <c r="P508342" s="32"/>
      <c r="Q508342" s="32"/>
      <c r="R508342" s="32"/>
      <c r="S508342" s="32"/>
      <c r="T508342" s="60"/>
      <c r="U508342" s="60"/>
      <c r="V508342" s="60"/>
      <c r="W508342" s="60"/>
    </row>
    <row r="508343" spans="1:23" s="56" customFormat="1">
      <c r="A508343" s="60"/>
      <c r="B508343" s="60"/>
      <c r="D508343" s="60" t="s">
        <v>520</v>
      </c>
      <c r="E508343" s="258"/>
      <c r="F508343" s="106"/>
      <c r="G508343" s="106"/>
      <c r="H508343" s="60"/>
      <c r="I508343" s="60"/>
      <c r="J508343" s="60"/>
      <c r="K508343" s="32"/>
      <c r="L508343" s="32"/>
      <c r="M508343" s="32"/>
      <c r="N508343" s="32"/>
      <c r="O508343" s="32"/>
      <c r="P508343" s="32"/>
      <c r="Q508343" s="32"/>
      <c r="R508343" s="32"/>
      <c r="S508343" s="32"/>
      <c r="T508343" s="60"/>
      <c r="U508343" s="60"/>
      <c r="V508343" s="60"/>
      <c r="W508343" s="60"/>
    </row>
    <row r="508344" spans="1:23" s="56" customFormat="1">
      <c r="A508344" s="60"/>
      <c r="B508344" s="60"/>
      <c r="D508344" s="60" t="s">
        <v>521</v>
      </c>
      <c r="E508344" s="258"/>
      <c r="F508344" s="106"/>
      <c r="G508344" s="106"/>
      <c r="H508344" s="60"/>
      <c r="I508344" s="60"/>
      <c r="J508344" s="60"/>
      <c r="K508344" s="32"/>
      <c r="L508344" s="32"/>
      <c r="M508344" s="32"/>
      <c r="N508344" s="32"/>
      <c r="O508344" s="32"/>
      <c r="P508344" s="32"/>
      <c r="Q508344" s="32"/>
      <c r="R508344" s="32"/>
      <c r="S508344" s="32"/>
      <c r="T508344" s="60"/>
      <c r="U508344" s="60"/>
      <c r="V508344" s="60"/>
      <c r="W508344" s="60"/>
    </row>
    <row r="508345" spans="1:23" s="56" customFormat="1">
      <c r="A508345" s="60"/>
      <c r="B508345" s="60"/>
      <c r="D508345" s="60" t="s">
        <v>522</v>
      </c>
      <c r="E508345" s="258"/>
      <c r="F508345" s="106"/>
      <c r="G508345" s="106"/>
      <c r="H508345" s="60"/>
      <c r="I508345" s="60"/>
      <c r="J508345" s="60"/>
      <c r="K508345" s="32"/>
      <c r="L508345" s="32"/>
      <c r="M508345" s="32"/>
      <c r="N508345" s="32"/>
      <c r="O508345" s="32"/>
      <c r="P508345" s="32"/>
      <c r="Q508345" s="32"/>
      <c r="R508345" s="32"/>
      <c r="S508345" s="32"/>
      <c r="T508345" s="60"/>
      <c r="U508345" s="60"/>
      <c r="V508345" s="60"/>
      <c r="W508345" s="60"/>
    </row>
    <row r="508346" spans="1:23" s="56" customFormat="1">
      <c r="A508346" s="60"/>
      <c r="B508346" s="60"/>
      <c r="D508346" s="60" t="s">
        <v>523</v>
      </c>
      <c r="E508346" s="258"/>
      <c r="F508346" s="106"/>
      <c r="G508346" s="106"/>
      <c r="H508346" s="60"/>
      <c r="I508346" s="60"/>
      <c r="J508346" s="60"/>
      <c r="K508346" s="32"/>
      <c r="L508346" s="32"/>
      <c r="M508346" s="32"/>
      <c r="N508346" s="32"/>
      <c r="O508346" s="32"/>
      <c r="P508346" s="32"/>
      <c r="Q508346" s="32"/>
      <c r="R508346" s="32"/>
      <c r="S508346" s="32"/>
      <c r="T508346" s="60"/>
      <c r="U508346" s="60"/>
      <c r="V508346" s="60"/>
      <c r="W508346" s="60"/>
    </row>
    <row r="508347" spans="1:23" s="56" customFormat="1">
      <c r="A508347" s="60"/>
      <c r="B508347" s="60"/>
      <c r="D508347" s="60" t="s">
        <v>524</v>
      </c>
      <c r="E508347" s="258"/>
      <c r="F508347" s="106"/>
      <c r="G508347" s="106"/>
      <c r="H508347" s="60"/>
      <c r="I508347" s="60"/>
      <c r="J508347" s="60"/>
      <c r="K508347" s="32"/>
      <c r="L508347" s="32"/>
      <c r="M508347" s="32"/>
      <c r="N508347" s="32"/>
      <c r="O508347" s="32"/>
      <c r="P508347" s="32"/>
      <c r="Q508347" s="32"/>
      <c r="R508347" s="32"/>
      <c r="S508347" s="32"/>
      <c r="T508347" s="60"/>
      <c r="U508347" s="60"/>
      <c r="V508347" s="60"/>
      <c r="W508347" s="60"/>
    </row>
    <row r="508348" spans="1:23" s="56" customFormat="1">
      <c r="A508348" s="60"/>
      <c r="B508348" s="60"/>
      <c r="D508348" s="60" t="s">
        <v>525</v>
      </c>
      <c r="E508348" s="258"/>
      <c r="F508348" s="106"/>
      <c r="G508348" s="106"/>
      <c r="H508348" s="60"/>
      <c r="I508348" s="60"/>
      <c r="J508348" s="60"/>
      <c r="K508348" s="32"/>
      <c r="L508348" s="32"/>
      <c r="M508348" s="32"/>
      <c r="N508348" s="32"/>
      <c r="O508348" s="32"/>
      <c r="P508348" s="32"/>
      <c r="Q508348" s="32"/>
      <c r="R508348" s="32"/>
      <c r="S508348" s="32"/>
      <c r="T508348" s="60"/>
      <c r="U508348" s="60"/>
      <c r="V508348" s="60"/>
      <c r="W508348" s="60"/>
    </row>
    <row r="508349" spans="1:23" s="56" customFormat="1">
      <c r="A508349" s="60"/>
      <c r="B508349" s="60"/>
      <c r="D508349" s="60" t="s">
        <v>526</v>
      </c>
      <c r="E508349" s="258"/>
      <c r="F508349" s="106"/>
      <c r="G508349" s="106"/>
      <c r="H508349" s="60"/>
      <c r="I508349" s="60"/>
      <c r="J508349" s="60"/>
      <c r="K508349" s="32"/>
      <c r="L508349" s="32"/>
      <c r="M508349" s="32"/>
      <c r="N508349" s="32"/>
      <c r="O508349" s="32"/>
      <c r="P508349" s="32"/>
      <c r="Q508349" s="32"/>
      <c r="R508349" s="32"/>
      <c r="S508349" s="32"/>
      <c r="T508349" s="60"/>
      <c r="U508349" s="60"/>
      <c r="V508349" s="60"/>
      <c r="W508349" s="60"/>
    </row>
    <row r="508350" spans="1:23" s="56" customFormat="1">
      <c r="A508350" s="60"/>
      <c r="B508350" s="60"/>
      <c r="D508350" s="60" t="s">
        <v>527</v>
      </c>
      <c r="E508350" s="258"/>
      <c r="F508350" s="106"/>
      <c r="G508350" s="106"/>
      <c r="H508350" s="60"/>
      <c r="I508350" s="60"/>
      <c r="J508350" s="60"/>
      <c r="K508350" s="32"/>
      <c r="L508350" s="32"/>
      <c r="M508350" s="32"/>
      <c r="N508350" s="32"/>
      <c r="O508350" s="32"/>
      <c r="P508350" s="32"/>
      <c r="Q508350" s="32"/>
      <c r="R508350" s="32"/>
      <c r="S508350" s="32"/>
      <c r="T508350" s="60"/>
      <c r="U508350" s="60"/>
      <c r="V508350" s="60"/>
      <c r="W508350" s="60"/>
    </row>
    <row r="524648" spans="1:23" s="56" customFormat="1">
      <c r="A524648" s="60"/>
      <c r="B524648" s="60"/>
      <c r="D524648" s="60" t="s">
        <v>85</v>
      </c>
      <c r="E524648" s="258"/>
      <c r="F524648" s="106"/>
      <c r="G524648" s="106"/>
      <c r="H524648" s="60"/>
      <c r="I524648" s="60"/>
      <c r="J524648" s="60"/>
      <c r="K524648" s="32"/>
      <c r="L524648" s="32"/>
      <c r="M524648" s="32"/>
      <c r="N524648" s="32"/>
      <c r="O524648" s="32"/>
      <c r="P524648" s="32"/>
      <c r="Q524648" s="32"/>
      <c r="R524648" s="32"/>
      <c r="S524648" s="32"/>
      <c r="T524648" s="60"/>
      <c r="U524648" s="60"/>
      <c r="V524648" s="60"/>
      <c r="W524648" s="60"/>
    </row>
    <row r="524649" spans="1:23" s="56" customFormat="1">
      <c r="A524649" s="60"/>
      <c r="B524649" s="60"/>
      <c r="D524649" s="60" t="s">
        <v>88</v>
      </c>
      <c r="E524649" s="258"/>
      <c r="F524649" s="106"/>
      <c r="G524649" s="106"/>
      <c r="H524649" s="60"/>
      <c r="I524649" s="60"/>
      <c r="J524649" s="60"/>
      <c r="K524649" s="32"/>
      <c r="L524649" s="32"/>
      <c r="M524649" s="32"/>
      <c r="N524649" s="32"/>
      <c r="O524649" s="32"/>
      <c r="P524649" s="32"/>
      <c r="Q524649" s="32"/>
      <c r="R524649" s="32"/>
      <c r="S524649" s="32"/>
      <c r="T524649" s="60"/>
      <c r="U524649" s="60"/>
      <c r="V524649" s="60"/>
      <c r="W524649" s="60"/>
    </row>
    <row r="524650" spans="1:23" s="56" customFormat="1">
      <c r="A524650" s="60"/>
      <c r="B524650" s="60"/>
      <c r="D524650" s="60" t="s">
        <v>443</v>
      </c>
      <c r="E524650" s="258"/>
      <c r="F524650" s="106"/>
      <c r="G524650" s="106"/>
      <c r="H524650" s="60"/>
      <c r="I524650" s="60"/>
      <c r="J524650" s="60"/>
      <c r="K524650" s="32"/>
      <c r="L524650" s="32"/>
      <c r="M524650" s="32"/>
      <c r="N524650" s="32"/>
      <c r="O524650" s="32"/>
      <c r="P524650" s="32"/>
      <c r="Q524650" s="32"/>
      <c r="R524650" s="32"/>
      <c r="S524650" s="32"/>
      <c r="T524650" s="60"/>
      <c r="U524650" s="60"/>
      <c r="V524650" s="60"/>
      <c r="W524650" s="60"/>
    </row>
    <row r="524651" spans="1:23" s="56" customFormat="1">
      <c r="A524651" s="60"/>
      <c r="B524651" s="60"/>
      <c r="D524651" s="60" t="s">
        <v>444</v>
      </c>
      <c r="E524651" s="258"/>
      <c r="F524651" s="106"/>
      <c r="G524651" s="106"/>
      <c r="H524651" s="60"/>
      <c r="I524651" s="60"/>
      <c r="J524651" s="60"/>
      <c r="K524651" s="32"/>
      <c r="L524651" s="32"/>
      <c r="M524651" s="32"/>
      <c r="N524651" s="32"/>
      <c r="O524651" s="32"/>
      <c r="P524651" s="32"/>
      <c r="Q524651" s="32"/>
      <c r="R524651" s="32"/>
      <c r="S524651" s="32"/>
      <c r="T524651" s="60"/>
      <c r="U524651" s="60"/>
      <c r="V524651" s="60"/>
      <c r="W524651" s="60"/>
    </row>
    <row r="524652" spans="1:23" s="56" customFormat="1">
      <c r="A524652" s="60"/>
      <c r="B524652" s="60"/>
      <c r="D524652" s="60" t="s">
        <v>445</v>
      </c>
      <c r="E524652" s="258"/>
      <c r="F524652" s="106"/>
      <c r="G524652" s="106"/>
      <c r="H524652" s="60"/>
      <c r="I524652" s="60"/>
      <c r="J524652" s="60"/>
      <c r="K524652" s="32"/>
      <c r="L524652" s="32"/>
      <c r="M524652" s="32"/>
      <c r="N524652" s="32"/>
      <c r="O524652" s="32"/>
      <c r="P524652" s="32"/>
      <c r="Q524652" s="32"/>
      <c r="R524652" s="32"/>
      <c r="S524652" s="32"/>
      <c r="T524652" s="60"/>
      <c r="U524652" s="60"/>
      <c r="V524652" s="60"/>
      <c r="W524652" s="60"/>
    </row>
    <row r="524653" spans="1:23" s="56" customFormat="1">
      <c r="A524653" s="60"/>
      <c r="B524653" s="60"/>
      <c r="D524653" s="60" t="s">
        <v>446</v>
      </c>
      <c r="E524653" s="258"/>
      <c r="F524653" s="106"/>
      <c r="G524653" s="106"/>
      <c r="H524653" s="60"/>
      <c r="I524653" s="60"/>
      <c r="J524653" s="60"/>
      <c r="K524653" s="32"/>
      <c r="L524653" s="32"/>
      <c r="M524653" s="32"/>
      <c r="N524653" s="32"/>
      <c r="O524653" s="32"/>
      <c r="P524653" s="32"/>
      <c r="Q524653" s="32"/>
      <c r="R524653" s="32"/>
      <c r="S524653" s="32"/>
      <c r="T524653" s="60"/>
      <c r="U524653" s="60"/>
      <c r="V524653" s="60"/>
      <c r="W524653" s="60"/>
    </row>
    <row r="524654" spans="1:23" s="56" customFormat="1">
      <c r="A524654" s="60"/>
      <c r="B524654" s="60"/>
      <c r="D524654" s="60" t="s">
        <v>447</v>
      </c>
      <c r="E524654" s="258"/>
      <c r="F524654" s="106"/>
      <c r="G524654" s="106"/>
      <c r="H524654" s="60"/>
      <c r="I524654" s="60"/>
      <c r="J524654" s="60"/>
      <c r="K524654" s="32"/>
      <c r="L524654" s="32"/>
      <c r="M524654" s="32"/>
      <c r="N524654" s="32"/>
      <c r="O524654" s="32"/>
      <c r="P524654" s="32"/>
      <c r="Q524654" s="32"/>
      <c r="R524654" s="32"/>
      <c r="S524654" s="32"/>
      <c r="T524654" s="60"/>
      <c r="U524654" s="60"/>
      <c r="V524654" s="60"/>
      <c r="W524654" s="60"/>
    </row>
    <row r="524655" spans="1:23" s="56" customFormat="1">
      <c r="A524655" s="60"/>
      <c r="B524655" s="60"/>
      <c r="D524655" s="60" t="s">
        <v>448</v>
      </c>
      <c r="E524655" s="258"/>
      <c r="F524655" s="106"/>
      <c r="G524655" s="106"/>
      <c r="H524655" s="60"/>
      <c r="I524655" s="60"/>
      <c r="J524655" s="60"/>
      <c r="K524655" s="32"/>
      <c r="L524655" s="32"/>
      <c r="M524655" s="32"/>
      <c r="N524655" s="32"/>
      <c r="O524655" s="32"/>
      <c r="P524655" s="32"/>
      <c r="Q524655" s="32"/>
      <c r="R524655" s="32"/>
      <c r="S524655" s="32"/>
      <c r="T524655" s="60"/>
      <c r="U524655" s="60"/>
      <c r="V524655" s="60"/>
      <c r="W524655" s="60"/>
    </row>
    <row r="524656" spans="1:23" s="56" customFormat="1">
      <c r="A524656" s="60"/>
      <c r="B524656" s="60"/>
      <c r="D524656" s="60" t="s">
        <v>449</v>
      </c>
      <c r="E524656" s="258"/>
      <c r="F524656" s="106"/>
      <c r="G524656" s="106"/>
      <c r="H524656" s="60"/>
      <c r="I524656" s="60"/>
      <c r="J524656" s="60"/>
      <c r="K524656" s="32"/>
      <c r="L524656" s="32"/>
      <c r="M524656" s="32"/>
      <c r="N524656" s="32"/>
      <c r="O524656" s="32"/>
      <c r="P524656" s="32"/>
      <c r="Q524656" s="32"/>
      <c r="R524656" s="32"/>
      <c r="S524656" s="32"/>
      <c r="T524656" s="60"/>
      <c r="U524656" s="60"/>
      <c r="V524656" s="60"/>
      <c r="W524656" s="60"/>
    </row>
    <row r="524657" spans="1:23" s="56" customFormat="1">
      <c r="A524657" s="60"/>
      <c r="B524657" s="60"/>
      <c r="D524657" s="60" t="s">
        <v>450</v>
      </c>
      <c r="E524657" s="258"/>
      <c r="F524657" s="106"/>
      <c r="G524657" s="106"/>
      <c r="H524657" s="60"/>
      <c r="I524657" s="60"/>
      <c r="J524657" s="60"/>
      <c r="K524657" s="32"/>
      <c r="L524657" s="32"/>
      <c r="M524657" s="32"/>
      <c r="N524657" s="32"/>
      <c r="O524657" s="32"/>
      <c r="P524657" s="32"/>
      <c r="Q524657" s="32"/>
      <c r="R524657" s="32"/>
      <c r="S524657" s="32"/>
      <c r="T524657" s="60"/>
      <c r="U524657" s="60"/>
      <c r="V524657" s="60"/>
      <c r="W524657" s="60"/>
    </row>
    <row r="524658" spans="1:23" s="56" customFormat="1">
      <c r="A524658" s="60"/>
      <c r="B524658" s="60"/>
      <c r="D524658" s="60" t="s">
        <v>451</v>
      </c>
      <c r="E524658" s="258"/>
      <c r="F524658" s="106"/>
      <c r="G524658" s="106"/>
      <c r="H524658" s="60"/>
      <c r="I524658" s="60"/>
      <c r="J524658" s="60"/>
      <c r="K524658" s="32"/>
      <c r="L524658" s="32"/>
      <c r="M524658" s="32"/>
      <c r="N524658" s="32"/>
      <c r="O524658" s="32"/>
      <c r="P524658" s="32"/>
      <c r="Q524658" s="32"/>
      <c r="R524658" s="32"/>
      <c r="S524658" s="32"/>
      <c r="T524658" s="60"/>
      <c r="U524658" s="60"/>
      <c r="V524658" s="60"/>
      <c r="W524658" s="60"/>
    </row>
    <row r="524659" spans="1:23" s="56" customFormat="1">
      <c r="A524659" s="60"/>
      <c r="B524659" s="60"/>
      <c r="D524659" s="60" t="s">
        <v>452</v>
      </c>
      <c r="E524659" s="258"/>
      <c r="F524659" s="106"/>
      <c r="G524659" s="106"/>
      <c r="H524659" s="60"/>
      <c r="I524659" s="60"/>
      <c r="J524659" s="60"/>
      <c r="K524659" s="32"/>
      <c r="L524659" s="32"/>
      <c r="M524659" s="32"/>
      <c r="N524659" s="32"/>
      <c r="O524659" s="32"/>
      <c r="P524659" s="32"/>
      <c r="Q524659" s="32"/>
      <c r="R524659" s="32"/>
      <c r="S524659" s="32"/>
      <c r="T524659" s="60"/>
      <c r="U524659" s="60"/>
      <c r="V524659" s="60"/>
      <c r="W524659" s="60"/>
    </row>
    <row r="524660" spans="1:23" s="56" customFormat="1">
      <c r="A524660" s="60"/>
      <c r="B524660" s="60"/>
      <c r="D524660" s="60" t="s">
        <v>453</v>
      </c>
      <c r="E524660" s="258"/>
      <c r="F524660" s="106"/>
      <c r="G524660" s="106"/>
      <c r="H524660" s="60"/>
      <c r="I524660" s="60"/>
      <c r="J524660" s="60"/>
      <c r="K524660" s="32"/>
      <c r="L524660" s="32"/>
      <c r="M524660" s="32"/>
      <c r="N524660" s="32"/>
      <c r="O524660" s="32"/>
      <c r="P524660" s="32"/>
      <c r="Q524660" s="32"/>
      <c r="R524660" s="32"/>
      <c r="S524660" s="32"/>
      <c r="T524660" s="60"/>
      <c r="U524660" s="60"/>
      <c r="V524660" s="60"/>
      <c r="W524660" s="60"/>
    </row>
    <row r="524661" spans="1:23" s="56" customFormat="1">
      <c r="A524661" s="60"/>
      <c r="B524661" s="60"/>
      <c r="D524661" s="60" t="s">
        <v>454</v>
      </c>
      <c r="E524661" s="258"/>
      <c r="F524661" s="106"/>
      <c r="G524661" s="106"/>
      <c r="H524661" s="60"/>
      <c r="I524661" s="60"/>
      <c r="J524661" s="60"/>
      <c r="K524661" s="32"/>
      <c r="L524661" s="32"/>
      <c r="M524661" s="32"/>
      <c r="N524661" s="32"/>
      <c r="O524661" s="32"/>
      <c r="P524661" s="32"/>
      <c r="Q524661" s="32"/>
      <c r="R524661" s="32"/>
      <c r="S524661" s="32"/>
      <c r="T524661" s="60"/>
      <c r="U524661" s="60"/>
      <c r="V524661" s="60"/>
      <c r="W524661" s="60"/>
    </row>
    <row r="524662" spans="1:23" s="56" customFormat="1">
      <c r="A524662" s="60"/>
      <c r="B524662" s="60"/>
      <c r="D524662" s="60" t="s">
        <v>455</v>
      </c>
      <c r="E524662" s="258"/>
      <c r="F524662" s="106"/>
      <c r="G524662" s="106"/>
      <c r="H524662" s="60"/>
      <c r="I524662" s="60"/>
      <c r="J524662" s="60"/>
      <c r="K524662" s="32"/>
      <c r="L524662" s="32"/>
      <c r="M524662" s="32"/>
      <c r="N524662" s="32"/>
      <c r="O524662" s="32"/>
      <c r="P524662" s="32"/>
      <c r="Q524662" s="32"/>
      <c r="R524662" s="32"/>
      <c r="S524662" s="32"/>
      <c r="T524662" s="60"/>
      <c r="U524662" s="60"/>
      <c r="V524662" s="60"/>
      <c r="W524662" s="60"/>
    </row>
    <row r="524663" spans="1:23" s="56" customFormat="1">
      <c r="A524663" s="60"/>
      <c r="B524663" s="60"/>
      <c r="D524663" s="60" t="s">
        <v>456</v>
      </c>
      <c r="E524663" s="258"/>
      <c r="F524663" s="106"/>
      <c r="G524663" s="106"/>
      <c r="H524663" s="60"/>
      <c r="I524663" s="60"/>
      <c r="J524663" s="60"/>
      <c r="K524663" s="32"/>
      <c r="L524663" s="32"/>
      <c r="M524663" s="32"/>
      <c r="N524663" s="32"/>
      <c r="O524663" s="32"/>
      <c r="P524663" s="32"/>
      <c r="Q524663" s="32"/>
      <c r="R524663" s="32"/>
      <c r="S524663" s="32"/>
      <c r="T524663" s="60"/>
      <c r="U524663" s="60"/>
      <c r="V524663" s="60"/>
      <c r="W524663" s="60"/>
    </row>
    <row r="524664" spans="1:23" s="56" customFormat="1">
      <c r="A524664" s="60"/>
      <c r="B524664" s="60"/>
      <c r="D524664" s="60" t="s">
        <v>457</v>
      </c>
      <c r="E524664" s="258"/>
      <c r="F524664" s="106"/>
      <c r="G524664" s="106"/>
      <c r="H524664" s="60"/>
      <c r="I524664" s="60"/>
      <c r="J524664" s="60"/>
      <c r="K524664" s="32"/>
      <c r="L524664" s="32"/>
      <c r="M524664" s="32"/>
      <c r="N524664" s="32"/>
      <c r="O524664" s="32"/>
      <c r="P524664" s="32"/>
      <c r="Q524664" s="32"/>
      <c r="R524664" s="32"/>
      <c r="S524664" s="32"/>
      <c r="T524664" s="60"/>
      <c r="U524664" s="60"/>
      <c r="V524664" s="60"/>
      <c r="W524664" s="60"/>
    </row>
    <row r="524665" spans="1:23" s="56" customFormat="1">
      <c r="A524665" s="60"/>
      <c r="B524665" s="60"/>
      <c r="D524665" s="60" t="s">
        <v>458</v>
      </c>
      <c r="E524665" s="258"/>
      <c r="F524665" s="106"/>
      <c r="G524665" s="106"/>
      <c r="H524665" s="60"/>
      <c r="I524665" s="60"/>
      <c r="J524665" s="60"/>
      <c r="K524665" s="32"/>
      <c r="L524665" s="32"/>
      <c r="M524665" s="32"/>
      <c r="N524665" s="32"/>
      <c r="O524665" s="32"/>
      <c r="P524665" s="32"/>
      <c r="Q524665" s="32"/>
      <c r="R524665" s="32"/>
      <c r="S524665" s="32"/>
      <c r="T524665" s="60"/>
      <c r="U524665" s="60"/>
      <c r="V524665" s="60"/>
      <c r="W524665" s="60"/>
    </row>
    <row r="524666" spans="1:23" s="56" customFormat="1">
      <c r="A524666" s="60"/>
      <c r="B524666" s="60"/>
      <c r="D524666" s="60" t="s">
        <v>459</v>
      </c>
      <c r="E524666" s="258"/>
      <c r="F524666" s="106"/>
      <c r="G524666" s="106"/>
      <c r="H524666" s="60"/>
      <c r="I524666" s="60"/>
      <c r="J524666" s="60"/>
      <c r="K524666" s="32"/>
      <c r="L524666" s="32"/>
      <c r="M524666" s="32"/>
      <c r="N524666" s="32"/>
      <c r="O524666" s="32"/>
      <c r="P524666" s="32"/>
      <c r="Q524666" s="32"/>
      <c r="R524666" s="32"/>
      <c r="S524666" s="32"/>
      <c r="T524666" s="60"/>
      <c r="U524666" s="60"/>
      <c r="V524666" s="60"/>
      <c r="W524666" s="60"/>
    </row>
    <row r="524667" spans="1:23" s="56" customFormat="1">
      <c r="A524667" s="60"/>
      <c r="B524667" s="60"/>
      <c r="D524667" s="60" t="s">
        <v>460</v>
      </c>
      <c r="E524667" s="258"/>
      <c r="F524667" s="106"/>
      <c r="G524667" s="106"/>
      <c r="H524667" s="60"/>
      <c r="I524667" s="60"/>
      <c r="J524667" s="60"/>
      <c r="K524667" s="32"/>
      <c r="L524667" s="32"/>
      <c r="M524667" s="32"/>
      <c r="N524667" s="32"/>
      <c r="O524667" s="32"/>
      <c r="P524667" s="32"/>
      <c r="Q524667" s="32"/>
      <c r="R524667" s="32"/>
      <c r="S524667" s="32"/>
      <c r="T524667" s="60"/>
      <c r="U524667" s="60"/>
      <c r="V524667" s="60"/>
      <c r="W524667" s="60"/>
    </row>
    <row r="524668" spans="1:23" s="56" customFormat="1">
      <c r="A524668" s="60"/>
      <c r="B524668" s="60"/>
      <c r="D524668" s="60" t="s">
        <v>461</v>
      </c>
      <c r="E524668" s="258"/>
      <c r="F524668" s="106"/>
      <c r="G524668" s="106"/>
      <c r="H524668" s="60"/>
      <c r="I524668" s="60"/>
      <c r="J524668" s="60"/>
      <c r="K524668" s="32"/>
      <c r="L524668" s="32"/>
      <c r="M524668" s="32"/>
      <c r="N524668" s="32"/>
      <c r="O524668" s="32"/>
      <c r="P524668" s="32"/>
      <c r="Q524668" s="32"/>
      <c r="R524668" s="32"/>
      <c r="S524668" s="32"/>
      <c r="T524668" s="60"/>
      <c r="U524668" s="60"/>
      <c r="V524668" s="60"/>
      <c r="W524668" s="60"/>
    </row>
    <row r="524669" spans="1:23" s="56" customFormat="1">
      <c r="A524669" s="60"/>
      <c r="B524669" s="60"/>
      <c r="D524669" s="60" t="s">
        <v>462</v>
      </c>
      <c r="E524669" s="258"/>
      <c r="F524669" s="106"/>
      <c r="G524669" s="106"/>
      <c r="H524669" s="60"/>
      <c r="I524669" s="60"/>
      <c r="J524669" s="60"/>
      <c r="K524669" s="32"/>
      <c r="L524669" s="32"/>
      <c r="M524669" s="32"/>
      <c r="N524669" s="32"/>
      <c r="O524669" s="32"/>
      <c r="P524669" s="32"/>
      <c r="Q524669" s="32"/>
      <c r="R524669" s="32"/>
      <c r="S524669" s="32"/>
      <c r="T524669" s="60"/>
      <c r="U524669" s="60"/>
      <c r="V524669" s="60"/>
      <c r="W524669" s="60"/>
    </row>
    <row r="524670" spans="1:23" s="56" customFormat="1">
      <c r="A524670" s="60"/>
      <c r="B524670" s="60"/>
      <c r="D524670" s="60" t="s">
        <v>463</v>
      </c>
      <c r="E524670" s="258"/>
      <c r="F524670" s="106"/>
      <c r="G524670" s="106"/>
      <c r="H524670" s="60"/>
      <c r="I524670" s="60"/>
      <c r="J524670" s="60"/>
      <c r="K524670" s="32"/>
      <c r="L524670" s="32"/>
      <c r="M524670" s="32"/>
      <c r="N524670" s="32"/>
      <c r="O524670" s="32"/>
      <c r="P524670" s="32"/>
      <c r="Q524670" s="32"/>
      <c r="R524670" s="32"/>
      <c r="S524670" s="32"/>
      <c r="T524670" s="60"/>
      <c r="U524670" s="60"/>
      <c r="V524670" s="60"/>
      <c r="W524670" s="60"/>
    </row>
    <row r="524671" spans="1:23" s="56" customFormat="1">
      <c r="A524671" s="60"/>
      <c r="B524671" s="60"/>
      <c r="D524671" s="60" t="s">
        <v>464</v>
      </c>
      <c r="E524671" s="258"/>
      <c r="F524671" s="106"/>
      <c r="G524671" s="106"/>
      <c r="H524671" s="60"/>
      <c r="I524671" s="60"/>
      <c r="J524671" s="60"/>
      <c r="K524671" s="32"/>
      <c r="L524671" s="32"/>
      <c r="M524671" s="32"/>
      <c r="N524671" s="32"/>
      <c r="O524671" s="32"/>
      <c r="P524671" s="32"/>
      <c r="Q524671" s="32"/>
      <c r="R524671" s="32"/>
      <c r="S524671" s="32"/>
      <c r="T524671" s="60"/>
      <c r="U524671" s="60"/>
      <c r="V524671" s="60"/>
      <c r="W524671" s="60"/>
    </row>
    <row r="524672" spans="1:23" s="56" customFormat="1">
      <c r="A524672" s="60"/>
      <c r="B524672" s="60"/>
      <c r="D524672" s="60" t="s">
        <v>465</v>
      </c>
      <c r="E524672" s="258"/>
      <c r="F524672" s="106"/>
      <c r="G524672" s="106"/>
      <c r="H524672" s="60"/>
      <c r="I524672" s="60"/>
      <c r="J524672" s="60"/>
      <c r="K524672" s="32"/>
      <c r="L524672" s="32"/>
      <c r="M524672" s="32"/>
      <c r="N524672" s="32"/>
      <c r="O524672" s="32"/>
      <c r="P524672" s="32"/>
      <c r="Q524672" s="32"/>
      <c r="R524672" s="32"/>
      <c r="S524672" s="32"/>
      <c r="T524672" s="60"/>
      <c r="U524672" s="60"/>
      <c r="V524672" s="60"/>
      <c r="W524672" s="60"/>
    </row>
    <row r="524673" spans="1:23" s="56" customFormat="1">
      <c r="A524673" s="60"/>
      <c r="B524673" s="60"/>
      <c r="D524673" s="60" t="s">
        <v>466</v>
      </c>
      <c r="E524673" s="258"/>
      <c r="F524673" s="106"/>
      <c r="G524673" s="106"/>
      <c r="H524673" s="60"/>
      <c r="I524673" s="60"/>
      <c r="J524673" s="60"/>
      <c r="K524673" s="32"/>
      <c r="L524673" s="32"/>
      <c r="M524673" s="32"/>
      <c r="N524673" s="32"/>
      <c r="O524673" s="32"/>
      <c r="P524673" s="32"/>
      <c r="Q524673" s="32"/>
      <c r="R524673" s="32"/>
      <c r="S524673" s="32"/>
      <c r="T524673" s="60"/>
      <c r="U524673" s="60"/>
      <c r="V524673" s="60"/>
      <c r="W524673" s="60"/>
    </row>
    <row r="524674" spans="1:23" s="56" customFormat="1">
      <c r="A524674" s="60"/>
      <c r="B524674" s="60"/>
      <c r="D524674" s="60" t="s">
        <v>467</v>
      </c>
      <c r="E524674" s="258"/>
      <c r="F524674" s="106"/>
      <c r="G524674" s="106"/>
      <c r="H524674" s="60"/>
      <c r="I524674" s="60"/>
      <c r="J524674" s="60"/>
      <c r="K524674" s="32"/>
      <c r="L524674" s="32"/>
      <c r="M524674" s="32"/>
      <c r="N524674" s="32"/>
      <c r="O524674" s="32"/>
      <c r="P524674" s="32"/>
      <c r="Q524674" s="32"/>
      <c r="R524674" s="32"/>
      <c r="S524674" s="32"/>
      <c r="T524674" s="60"/>
      <c r="U524674" s="60"/>
      <c r="V524674" s="60"/>
      <c r="W524674" s="60"/>
    </row>
    <row r="524675" spans="1:23" s="56" customFormat="1">
      <c r="A524675" s="60"/>
      <c r="B524675" s="60"/>
      <c r="D524675" s="60" t="s">
        <v>468</v>
      </c>
      <c r="E524675" s="258"/>
      <c r="F524675" s="106"/>
      <c r="G524675" s="106"/>
      <c r="H524675" s="60"/>
      <c r="I524675" s="60"/>
      <c r="J524675" s="60"/>
      <c r="K524675" s="32"/>
      <c r="L524675" s="32"/>
      <c r="M524675" s="32"/>
      <c r="N524675" s="32"/>
      <c r="O524675" s="32"/>
      <c r="P524675" s="32"/>
      <c r="Q524675" s="32"/>
      <c r="R524675" s="32"/>
      <c r="S524675" s="32"/>
      <c r="T524675" s="60"/>
      <c r="U524675" s="60"/>
      <c r="V524675" s="60"/>
      <c r="W524675" s="60"/>
    </row>
    <row r="524676" spans="1:23" s="56" customFormat="1">
      <c r="A524676" s="60"/>
      <c r="B524676" s="60"/>
      <c r="D524676" s="60" t="s">
        <v>469</v>
      </c>
      <c r="E524676" s="258"/>
      <c r="F524676" s="106"/>
      <c r="G524676" s="106"/>
      <c r="H524676" s="60"/>
      <c r="I524676" s="60"/>
      <c r="J524676" s="60"/>
      <c r="K524676" s="32"/>
      <c r="L524676" s="32"/>
      <c r="M524676" s="32"/>
      <c r="N524676" s="32"/>
      <c r="O524676" s="32"/>
      <c r="P524676" s="32"/>
      <c r="Q524676" s="32"/>
      <c r="R524676" s="32"/>
      <c r="S524676" s="32"/>
      <c r="T524676" s="60"/>
      <c r="U524676" s="60"/>
      <c r="V524676" s="60"/>
      <c r="W524676" s="60"/>
    </row>
    <row r="524677" spans="1:23" s="56" customFormat="1">
      <c r="A524677" s="60"/>
      <c r="B524677" s="60"/>
      <c r="D524677" s="60" t="s">
        <v>470</v>
      </c>
      <c r="E524677" s="258"/>
      <c r="F524677" s="106"/>
      <c r="G524677" s="106"/>
      <c r="H524677" s="60"/>
      <c r="I524677" s="60"/>
      <c r="J524677" s="60"/>
      <c r="K524677" s="32"/>
      <c r="L524677" s="32"/>
      <c r="M524677" s="32"/>
      <c r="N524677" s="32"/>
      <c r="O524677" s="32"/>
      <c r="P524677" s="32"/>
      <c r="Q524677" s="32"/>
      <c r="R524677" s="32"/>
      <c r="S524677" s="32"/>
      <c r="T524677" s="60"/>
      <c r="U524677" s="60"/>
      <c r="V524677" s="60"/>
      <c r="W524677" s="60"/>
    </row>
    <row r="524678" spans="1:23" s="56" customFormat="1">
      <c r="A524678" s="60"/>
      <c r="B524678" s="60"/>
      <c r="D524678" s="60" t="s">
        <v>471</v>
      </c>
      <c r="E524678" s="258"/>
      <c r="F524678" s="106"/>
      <c r="G524678" s="106"/>
      <c r="H524678" s="60"/>
      <c r="I524678" s="60"/>
      <c r="J524678" s="60"/>
      <c r="K524678" s="32"/>
      <c r="L524678" s="32"/>
      <c r="M524678" s="32"/>
      <c r="N524678" s="32"/>
      <c r="O524678" s="32"/>
      <c r="P524678" s="32"/>
      <c r="Q524678" s="32"/>
      <c r="R524678" s="32"/>
      <c r="S524678" s="32"/>
      <c r="T524678" s="60"/>
      <c r="U524678" s="60"/>
      <c r="V524678" s="60"/>
      <c r="W524678" s="60"/>
    </row>
    <row r="524679" spans="1:23" s="56" customFormat="1">
      <c r="A524679" s="60"/>
      <c r="B524679" s="60"/>
      <c r="D524679" s="60" t="s">
        <v>472</v>
      </c>
      <c r="E524679" s="258"/>
      <c r="F524679" s="106"/>
      <c r="G524679" s="106"/>
      <c r="H524679" s="60"/>
      <c r="I524679" s="60"/>
      <c r="J524679" s="60"/>
      <c r="K524679" s="32"/>
      <c r="L524679" s="32"/>
      <c r="M524679" s="32"/>
      <c r="N524679" s="32"/>
      <c r="O524679" s="32"/>
      <c r="P524679" s="32"/>
      <c r="Q524679" s="32"/>
      <c r="R524679" s="32"/>
      <c r="S524679" s="32"/>
      <c r="T524679" s="60"/>
      <c r="U524679" s="60"/>
      <c r="V524679" s="60"/>
      <c r="W524679" s="60"/>
    </row>
    <row r="524680" spans="1:23" s="56" customFormat="1">
      <c r="A524680" s="60"/>
      <c r="B524680" s="60"/>
      <c r="D524680" s="60" t="s">
        <v>473</v>
      </c>
      <c r="E524680" s="258"/>
      <c r="F524680" s="106"/>
      <c r="G524680" s="106"/>
      <c r="H524680" s="60"/>
      <c r="I524680" s="60"/>
      <c r="J524680" s="60"/>
      <c r="K524680" s="32"/>
      <c r="L524680" s="32"/>
      <c r="M524680" s="32"/>
      <c r="N524680" s="32"/>
      <c r="O524680" s="32"/>
      <c r="P524680" s="32"/>
      <c r="Q524680" s="32"/>
      <c r="R524680" s="32"/>
      <c r="S524680" s="32"/>
      <c r="T524680" s="60"/>
      <c r="U524680" s="60"/>
      <c r="V524680" s="60"/>
      <c r="W524680" s="60"/>
    </row>
    <row r="524681" spans="1:23" s="56" customFormat="1">
      <c r="A524681" s="60"/>
      <c r="B524681" s="60"/>
      <c r="D524681" s="60" t="s">
        <v>474</v>
      </c>
      <c r="E524681" s="258"/>
      <c r="F524681" s="106"/>
      <c r="G524681" s="106"/>
      <c r="H524681" s="60"/>
      <c r="I524681" s="60"/>
      <c r="J524681" s="60"/>
      <c r="K524681" s="32"/>
      <c r="L524681" s="32"/>
      <c r="M524681" s="32"/>
      <c r="N524681" s="32"/>
      <c r="O524681" s="32"/>
      <c r="P524681" s="32"/>
      <c r="Q524681" s="32"/>
      <c r="R524681" s="32"/>
      <c r="S524681" s="32"/>
      <c r="T524681" s="60"/>
      <c r="U524681" s="60"/>
      <c r="V524681" s="60"/>
      <c r="W524681" s="60"/>
    </row>
    <row r="524682" spans="1:23" s="56" customFormat="1">
      <c r="A524682" s="60"/>
      <c r="B524682" s="60"/>
      <c r="D524682" s="60" t="s">
        <v>475</v>
      </c>
      <c r="E524682" s="258"/>
      <c r="F524682" s="106"/>
      <c r="G524682" s="106"/>
      <c r="H524682" s="60"/>
      <c r="I524682" s="60"/>
      <c r="J524682" s="60"/>
      <c r="K524682" s="32"/>
      <c r="L524682" s="32"/>
      <c r="M524682" s="32"/>
      <c r="N524682" s="32"/>
      <c r="O524682" s="32"/>
      <c r="P524682" s="32"/>
      <c r="Q524682" s="32"/>
      <c r="R524682" s="32"/>
      <c r="S524682" s="32"/>
      <c r="T524682" s="60"/>
      <c r="U524682" s="60"/>
      <c r="V524682" s="60"/>
      <c r="W524682" s="60"/>
    </row>
    <row r="524683" spans="1:23" s="56" customFormat="1">
      <c r="A524683" s="60"/>
      <c r="B524683" s="60"/>
      <c r="D524683" s="60" t="s">
        <v>476</v>
      </c>
      <c r="E524683" s="258"/>
      <c r="F524683" s="106"/>
      <c r="G524683" s="106"/>
      <c r="H524683" s="60"/>
      <c r="I524683" s="60"/>
      <c r="J524683" s="60"/>
      <c r="K524683" s="32"/>
      <c r="L524683" s="32"/>
      <c r="M524683" s="32"/>
      <c r="N524683" s="32"/>
      <c r="O524683" s="32"/>
      <c r="P524683" s="32"/>
      <c r="Q524683" s="32"/>
      <c r="R524683" s="32"/>
      <c r="S524683" s="32"/>
      <c r="T524683" s="60"/>
      <c r="U524683" s="60"/>
      <c r="V524683" s="60"/>
      <c r="W524683" s="60"/>
    </row>
    <row r="524684" spans="1:23" s="56" customFormat="1">
      <c r="A524684" s="60"/>
      <c r="B524684" s="60"/>
      <c r="D524684" s="60" t="s">
        <v>477</v>
      </c>
      <c r="E524684" s="258"/>
      <c r="F524684" s="106"/>
      <c r="G524684" s="106"/>
      <c r="H524684" s="60"/>
      <c r="I524684" s="60"/>
      <c r="J524684" s="60"/>
      <c r="K524684" s="32"/>
      <c r="L524684" s="32"/>
      <c r="M524684" s="32"/>
      <c r="N524684" s="32"/>
      <c r="O524684" s="32"/>
      <c r="P524684" s="32"/>
      <c r="Q524684" s="32"/>
      <c r="R524684" s="32"/>
      <c r="S524684" s="32"/>
      <c r="T524684" s="60"/>
      <c r="U524684" s="60"/>
      <c r="V524684" s="60"/>
      <c r="W524684" s="60"/>
    </row>
    <row r="524685" spans="1:23" s="56" customFormat="1">
      <c r="A524685" s="60"/>
      <c r="B524685" s="60"/>
      <c r="D524685" s="60" t="s">
        <v>478</v>
      </c>
      <c r="E524685" s="258"/>
      <c r="F524685" s="106"/>
      <c r="G524685" s="106"/>
      <c r="H524685" s="60"/>
      <c r="I524685" s="60"/>
      <c r="J524685" s="60"/>
      <c r="K524685" s="32"/>
      <c r="L524685" s="32"/>
      <c r="M524685" s="32"/>
      <c r="N524685" s="32"/>
      <c r="O524685" s="32"/>
      <c r="P524685" s="32"/>
      <c r="Q524685" s="32"/>
      <c r="R524685" s="32"/>
      <c r="S524685" s="32"/>
      <c r="T524685" s="60"/>
      <c r="U524685" s="60"/>
      <c r="V524685" s="60"/>
      <c r="W524685" s="60"/>
    </row>
    <row r="524686" spans="1:23" s="56" customFormat="1">
      <c r="A524686" s="60"/>
      <c r="B524686" s="60"/>
      <c r="D524686" s="60" t="s">
        <v>479</v>
      </c>
      <c r="E524686" s="258"/>
      <c r="F524686" s="106"/>
      <c r="G524686" s="106"/>
      <c r="H524686" s="60"/>
      <c r="I524686" s="60"/>
      <c r="J524686" s="60"/>
      <c r="K524686" s="32"/>
      <c r="L524686" s="32"/>
      <c r="M524686" s="32"/>
      <c r="N524686" s="32"/>
      <c r="O524686" s="32"/>
      <c r="P524686" s="32"/>
      <c r="Q524686" s="32"/>
      <c r="R524686" s="32"/>
      <c r="S524686" s="32"/>
      <c r="T524686" s="60"/>
      <c r="U524686" s="60"/>
      <c r="V524686" s="60"/>
      <c r="W524686" s="60"/>
    </row>
    <row r="524687" spans="1:23" s="56" customFormat="1">
      <c r="A524687" s="60"/>
      <c r="B524687" s="60"/>
      <c r="D524687" s="60" t="s">
        <v>480</v>
      </c>
      <c r="E524687" s="258"/>
      <c r="F524687" s="106"/>
      <c r="G524687" s="106"/>
      <c r="H524687" s="60"/>
      <c r="I524687" s="60"/>
      <c r="J524687" s="60"/>
      <c r="K524687" s="32"/>
      <c r="L524687" s="32"/>
      <c r="M524687" s="32"/>
      <c r="N524687" s="32"/>
      <c r="O524687" s="32"/>
      <c r="P524687" s="32"/>
      <c r="Q524687" s="32"/>
      <c r="R524687" s="32"/>
      <c r="S524687" s="32"/>
      <c r="T524687" s="60"/>
      <c r="U524687" s="60"/>
      <c r="V524687" s="60"/>
      <c r="W524687" s="60"/>
    </row>
    <row r="524688" spans="1:23" s="56" customFormat="1">
      <c r="A524688" s="60"/>
      <c r="B524688" s="60"/>
      <c r="D524688" s="60" t="s">
        <v>481</v>
      </c>
      <c r="E524688" s="258"/>
      <c r="F524688" s="106"/>
      <c r="G524688" s="106"/>
      <c r="H524688" s="60"/>
      <c r="I524688" s="60"/>
      <c r="J524688" s="60"/>
      <c r="K524688" s="32"/>
      <c r="L524688" s="32"/>
      <c r="M524688" s="32"/>
      <c r="N524688" s="32"/>
      <c r="O524688" s="32"/>
      <c r="P524688" s="32"/>
      <c r="Q524688" s="32"/>
      <c r="R524688" s="32"/>
      <c r="S524688" s="32"/>
      <c r="T524688" s="60"/>
      <c r="U524688" s="60"/>
      <c r="V524688" s="60"/>
      <c r="W524688" s="60"/>
    </row>
    <row r="524689" spans="1:23" s="56" customFormat="1">
      <c r="A524689" s="60"/>
      <c r="B524689" s="60"/>
      <c r="D524689" s="60" t="s">
        <v>482</v>
      </c>
      <c r="E524689" s="258"/>
      <c r="F524689" s="106"/>
      <c r="G524689" s="106"/>
      <c r="H524689" s="60"/>
      <c r="I524689" s="60"/>
      <c r="J524689" s="60"/>
      <c r="K524689" s="32"/>
      <c r="L524689" s="32"/>
      <c r="M524689" s="32"/>
      <c r="N524689" s="32"/>
      <c r="O524689" s="32"/>
      <c r="P524689" s="32"/>
      <c r="Q524689" s="32"/>
      <c r="R524689" s="32"/>
      <c r="S524689" s="32"/>
      <c r="T524689" s="60"/>
      <c r="U524689" s="60"/>
      <c r="V524689" s="60"/>
      <c r="W524689" s="60"/>
    </row>
    <row r="524690" spans="1:23" s="56" customFormat="1">
      <c r="A524690" s="60"/>
      <c r="B524690" s="60"/>
      <c r="D524690" s="60" t="s">
        <v>483</v>
      </c>
      <c r="E524690" s="258"/>
      <c r="F524690" s="106"/>
      <c r="G524690" s="106"/>
      <c r="H524690" s="60"/>
      <c r="I524690" s="60"/>
      <c r="J524690" s="60"/>
      <c r="K524690" s="32"/>
      <c r="L524690" s="32"/>
      <c r="M524690" s="32"/>
      <c r="N524690" s="32"/>
      <c r="O524690" s="32"/>
      <c r="P524690" s="32"/>
      <c r="Q524690" s="32"/>
      <c r="R524690" s="32"/>
      <c r="S524690" s="32"/>
      <c r="T524690" s="60"/>
      <c r="U524690" s="60"/>
      <c r="V524690" s="60"/>
      <c r="W524690" s="60"/>
    </row>
    <row r="524691" spans="1:23" s="56" customFormat="1">
      <c r="A524691" s="60"/>
      <c r="B524691" s="60"/>
      <c r="D524691" s="60" t="s">
        <v>484</v>
      </c>
      <c r="E524691" s="258"/>
      <c r="F524691" s="106"/>
      <c r="G524691" s="106"/>
      <c r="H524691" s="60"/>
      <c r="I524691" s="60"/>
      <c r="J524691" s="60"/>
      <c r="K524691" s="32"/>
      <c r="L524691" s="32"/>
      <c r="M524691" s="32"/>
      <c r="N524691" s="32"/>
      <c r="O524691" s="32"/>
      <c r="P524691" s="32"/>
      <c r="Q524691" s="32"/>
      <c r="R524691" s="32"/>
      <c r="S524691" s="32"/>
      <c r="T524691" s="60"/>
      <c r="U524691" s="60"/>
      <c r="V524691" s="60"/>
      <c r="W524691" s="60"/>
    </row>
    <row r="524692" spans="1:23" s="56" customFormat="1">
      <c r="A524692" s="60"/>
      <c r="B524692" s="60"/>
      <c r="D524692" s="60" t="s">
        <v>485</v>
      </c>
      <c r="E524692" s="258"/>
      <c r="F524692" s="106"/>
      <c r="G524692" s="106"/>
      <c r="H524692" s="60"/>
      <c r="I524692" s="60"/>
      <c r="J524692" s="60"/>
      <c r="K524692" s="32"/>
      <c r="L524692" s="32"/>
      <c r="M524692" s="32"/>
      <c r="N524692" s="32"/>
      <c r="O524692" s="32"/>
      <c r="P524692" s="32"/>
      <c r="Q524692" s="32"/>
      <c r="R524692" s="32"/>
      <c r="S524692" s="32"/>
      <c r="T524692" s="60"/>
      <c r="U524692" s="60"/>
      <c r="V524692" s="60"/>
      <c r="W524692" s="60"/>
    </row>
    <row r="524693" spans="1:23" s="56" customFormat="1">
      <c r="A524693" s="60"/>
      <c r="B524693" s="60"/>
      <c r="D524693" s="60" t="s">
        <v>486</v>
      </c>
      <c r="E524693" s="258"/>
      <c r="F524693" s="106"/>
      <c r="G524693" s="106"/>
      <c r="H524693" s="60"/>
      <c r="I524693" s="60"/>
      <c r="J524693" s="60"/>
      <c r="K524693" s="32"/>
      <c r="L524693" s="32"/>
      <c r="M524693" s="32"/>
      <c r="N524693" s="32"/>
      <c r="O524693" s="32"/>
      <c r="P524693" s="32"/>
      <c r="Q524693" s="32"/>
      <c r="R524693" s="32"/>
      <c r="S524693" s="32"/>
      <c r="T524693" s="60"/>
      <c r="U524693" s="60"/>
      <c r="V524693" s="60"/>
      <c r="W524693" s="60"/>
    </row>
    <row r="524694" spans="1:23" s="56" customFormat="1">
      <c r="A524694" s="60"/>
      <c r="B524694" s="60"/>
      <c r="D524694" s="60" t="s">
        <v>487</v>
      </c>
      <c r="E524694" s="258"/>
      <c r="F524694" s="106"/>
      <c r="G524694" s="106"/>
      <c r="H524694" s="60"/>
      <c r="I524694" s="60"/>
      <c r="J524694" s="60"/>
      <c r="K524694" s="32"/>
      <c r="L524694" s="32"/>
      <c r="M524694" s="32"/>
      <c r="N524694" s="32"/>
      <c r="O524694" s="32"/>
      <c r="P524694" s="32"/>
      <c r="Q524694" s="32"/>
      <c r="R524694" s="32"/>
      <c r="S524694" s="32"/>
      <c r="T524694" s="60"/>
      <c r="U524694" s="60"/>
      <c r="V524694" s="60"/>
      <c r="W524694" s="60"/>
    </row>
    <row r="524695" spans="1:23" s="56" customFormat="1">
      <c r="A524695" s="60"/>
      <c r="B524695" s="60"/>
      <c r="D524695" s="60" t="s">
        <v>488</v>
      </c>
      <c r="E524695" s="258"/>
      <c r="F524695" s="106"/>
      <c r="G524695" s="106"/>
      <c r="H524695" s="60"/>
      <c r="I524695" s="60"/>
      <c r="J524695" s="60"/>
      <c r="K524695" s="32"/>
      <c r="L524695" s="32"/>
      <c r="M524695" s="32"/>
      <c r="N524695" s="32"/>
      <c r="O524695" s="32"/>
      <c r="P524695" s="32"/>
      <c r="Q524695" s="32"/>
      <c r="R524695" s="32"/>
      <c r="S524695" s="32"/>
      <c r="T524695" s="60"/>
      <c r="U524695" s="60"/>
      <c r="V524695" s="60"/>
      <c r="W524695" s="60"/>
    </row>
    <row r="524696" spans="1:23" s="56" customFormat="1">
      <c r="A524696" s="60"/>
      <c r="B524696" s="60"/>
      <c r="D524696" s="60" t="s">
        <v>489</v>
      </c>
      <c r="E524696" s="258"/>
      <c r="F524696" s="106"/>
      <c r="G524696" s="106"/>
      <c r="H524696" s="60"/>
      <c r="I524696" s="60"/>
      <c r="J524696" s="60"/>
      <c r="K524696" s="32"/>
      <c r="L524696" s="32"/>
      <c r="M524696" s="32"/>
      <c r="N524696" s="32"/>
      <c r="O524696" s="32"/>
      <c r="P524696" s="32"/>
      <c r="Q524696" s="32"/>
      <c r="R524696" s="32"/>
      <c r="S524696" s="32"/>
      <c r="T524696" s="60"/>
      <c r="U524696" s="60"/>
      <c r="V524696" s="60"/>
      <c r="W524696" s="60"/>
    </row>
    <row r="524697" spans="1:23" s="56" customFormat="1">
      <c r="A524697" s="60"/>
      <c r="B524697" s="60"/>
      <c r="D524697" s="60" t="s">
        <v>490</v>
      </c>
      <c r="E524697" s="258"/>
      <c r="F524697" s="106"/>
      <c r="G524697" s="106"/>
      <c r="H524697" s="60"/>
      <c r="I524697" s="60"/>
      <c r="J524697" s="60"/>
      <c r="K524697" s="32"/>
      <c r="L524697" s="32"/>
      <c r="M524697" s="32"/>
      <c r="N524697" s="32"/>
      <c r="O524697" s="32"/>
      <c r="P524697" s="32"/>
      <c r="Q524697" s="32"/>
      <c r="R524697" s="32"/>
      <c r="S524697" s="32"/>
      <c r="T524697" s="60"/>
      <c r="U524697" s="60"/>
      <c r="V524697" s="60"/>
      <c r="W524697" s="60"/>
    </row>
    <row r="524698" spans="1:23" s="56" customFormat="1">
      <c r="A524698" s="60"/>
      <c r="B524698" s="60"/>
      <c r="D524698" s="60" t="s">
        <v>491</v>
      </c>
      <c r="E524698" s="258"/>
      <c r="F524698" s="106"/>
      <c r="G524698" s="106"/>
      <c r="H524698" s="60"/>
      <c r="I524698" s="60"/>
      <c r="J524698" s="60"/>
      <c r="K524698" s="32"/>
      <c r="L524698" s="32"/>
      <c r="M524698" s="32"/>
      <c r="N524698" s="32"/>
      <c r="O524698" s="32"/>
      <c r="P524698" s="32"/>
      <c r="Q524698" s="32"/>
      <c r="R524698" s="32"/>
      <c r="S524698" s="32"/>
      <c r="T524698" s="60"/>
      <c r="U524698" s="60"/>
      <c r="V524698" s="60"/>
      <c r="W524698" s="60"/>
    </row>
    <row r="524699" spans="1:23" s="56" customFormat="1">
      <c r="A524699" s="60"/>
      <c r="B524699" s="60"/>
      <c r="D524699" s="60" t="s">
        <v>492</v>
      </c>
      <c r="E524699" s="258"/>
      <c r="F524699" s="106"/>
      <c r="G524699" s="106"/>
      <c r="H524699" s="60"/>
      <c r="I524699" s="60"/>
      <c r="J524699" s="60"/>
      <c r="K524699" s="32"/>
      <c r="L524699" s="32"/>
      <c r="M524699" s="32"/>
      <c r="N524699" s="32"/>
      <c r="O524699" s="32"/>
      <c r="P524699" s="32"/>
      <c r="Q524699" s="32"/>
      <c r="R524699" s="32"/>
      <c r="S524699" s="32"/>
      <c r="T524699" s="60"/>
      <c r="U524699" s="60"/>
      <c r="V524699" s="60"/>
      <c r="W524699" s="60"/>
    </row>
    <row r="524700" spans="1:23" s="56" customFormat="1">
      <c r="A524700" s="60"/>
      <c r="B524700" s="60"/>
      <c r="D524700" s="60" t="s">
        <v>493</v>
      </c>
      <c r="E524700" s="258"/>
      <c r="F524700" s="106"/>
      <c r="G524700" s="106"/>
      <c r="H524700" s="60"/>
      <c r="I524700" s="60"/>
      <c r="J524700" s="60"/>
      <c r="K524700" s="32"/>
      <c r="L524700" s="32"/>
      <c r="M524700" s="32"/>
      <c r="N524700" s="32"/>
      <c r="O524700" s="32"/>
      <c r="P524700" s="32"/>
      <c r="Q524700" s="32"/>
      <c r="R524700" s="32"/>
      <c r="S524700" s="32"/>
      <c r="T524700" s="60"/>
      <c r="U524700" s="60"/>
      <c r="V524700" s="60"/>
      <c r="W524700" s="60"/>
    </row>
    <row r="524701" spans="1:23" s="56" customFormat="1">
      <c r="A524701" s="60"/>
      <c r="B524701" s="60"/>
      <c r="D524701" s="60" t="s">
        <v>494</v>
      </c>
      <c r="E524701" s="258"/>
      <c r="F524701" s="106"/>
      <c r="G524701" s="106"/>
      <c r="H524701" s="60"/>
      <c r="I524701" s="60"/>
      <c r="J524701" s="60"/>
      <c r="K524701" s="32"/>
      <c r="L524701" s="32"/>
      <c r="M524701" s="32"/>
      <c r="N524701" s="32"/>
      <c r="O524701" s="32"/>
      <c r="P524701" s="32"/>
      <c r="Q524701" s="32"/>
      <c r="R524701" s="32"/>
      <c r="S524701" s="32"/>
      <c r="T524701" s="60"/>
      <c r="U524701" s="60"/>
      <c r="V524701" s="60"/>
      <c r="W524701" s="60"/>
    </row>
    <row r="524702" spans="1:23" s="56" customFormat="1">
      <c r="A524702" s="60"/>
      <c r="B524702" s="60"/>
      <c r="D524702" s="60" t="s">
        <v>495</v>
      </c>
      <c r="E524702" s="258"/>
      <c r="F524702" s="106"/>
      <c r="G524702" s="106"/>
      <c r="H524702" s="60"/>
      <c r="I524702" s="60"/>
      <c r="J524702" s="60"/>
      <c r="K524702" s="32"/>
      <c r="L524702" s="32"/>
      <c r="M524702" s="32"/>
      <c r="N524702" s="32"/>
      <c r="O524702" s="32"/>
      <c r="P524702" s="32"/>
      <c r="Q524702" s="32"/>
      <c r="R524702" s="32"/>
      <c r="S524702" s="32"/>
      <c r="T524702" s="60"/>
      <c r="U524702" s="60"/>
      <c r="V524702" s="60"/>
      <c r="W524702" s="60"/>
    </row>
    <row r="524703" spans="1:23" s="56" customFormat="1">
      <c r="A524703" s="60"/>
      <c r="B524703" s="60"/>
      <c r="D524703" s="60" t="s">
        <v>496</v>
      </c>
      <c r="E524703" s="258"/>
      <c r="F524703" s="106"/>
      <c r="G524703" s="106"/>
      <c r="H524703" s="60"/>
      <c r="I524703" s="60"/>
      <c r="J524703" s="60"/>
      <c r="K524703" s="32"/>
      <c r="L524703" s="32"/>
      <c r="M524703" s="32"/>
      <c r="N524703" s="32"/>
      <c r="O524703" s="32"/>
      <c r="P524703" s="32"/>
      <c r="Q524703" s="32"/>
      <c r="R524703" s="32"/>
      <c r="S524703" s="32"/>
      <c r="T524703" s="60"/>
      <c r="U524703" s="60"/>
      <c r="V524703" s="60"/>
      <c r="W524703" s="60"/>
    </row>
    <row r="524704" spans="1:23" s="56" customFormat="1">
      <c r="A524704" s="60"/>
      <c r="B524704" s="60"/>
      <c r="D524704" s="60" t="s">
        <v>497</v>
      </c>
      <c r="E524704" s="258"/>
      <c r="F524704" s="106"/>
      <c r="G524704" s="106"/>
      <c r="H524704" s="60"/>
      <c r="I524704" s="60"/>
      <c r="J524704" s="60"/>
      <c r="K524704" s="32"/>
      <c r="L524704" s="32"/>
      <c r="M524704" s="32"/>
      <c r="N524704" s="32"/>
      <c r="O524704" s="32"/>
      <c r="P524704" s="32"/>
      <c r="Q524704" s="32"/>
      <c r="R524704" s="32"/>
      <c r="S524704" s="32"/>
      <c r="T524704" s="60"/>
      <c r="U524704" s="60"/>
      <c r="V524704" s="60"/>
      <c r="W524704" s="60"/>
    </row>
    <row r="524705" spans="1:23" s="56" customFormat="1">
      <c r="A524705" s="60"/>
      <c r="B524705" s="60"/>
      <c r="D524705" s="60" t="s">
        <v>498</v>
      </c>
      <c r="E524705" s="258"/>
      <c r="F524705" s="106"/>
      <c r="G524705" s="106"/>
      <c r="H524705" s="60"/>
      <c r="I524705" s="60"/>
      <c r="J524705" s="60"/>
      <c r="K524705" s="32"/>
      <c r="L524705" s="32"/>
      <c r="M524705" s="32"/>
      <c r="N524705" s="32"/>
      <c r="O524705" s="32"/>
      <c r="P524705" s="32"/>
      <c r="Q524705" s="32"/>
      <c r="R524705" s="32"/>
      <c r="S524705" s="32"/>
      <c r="T524705" s="60"/>
      <c r="U524705" s="60"/>
      <c r="V524705" s="60"/>
      <c r="W524705" s="60"/>
    </row>
    <row r="524706" spans="1:23" s="56" customFormat="1">
      <c r="A524706" s="60"/>
      <c r="B524706" s="60"/>
      <c r="D524706" s="60" t="s">
        <v>499</v>
      </c>
      <c r="E524706" s="258"/>
      <c r="F524706" s="106"/>
      <c r="G524706" s="106"/>
      <c r="H524706" s="60"/>
      <c r="I524706" s="60"/>
      <c r="J524706" s="60"/>
      <c r="K524706" s="32"/>
      <c r="L524706" s="32"/>
      <c r="M524706" s="32"/>
      <c r="N524706" s="32"/>
      <c r="O524706" s="32"/>
      <c r="P524706" s="32"/>
      <c r="Q524706" s="32"/>
      <c r="R524706" s="32"/>
      <c r="S524706" s="32"/>
      <c r="T524706" s="60"/>
      <c r="U524706" s="60"/>
      <c r="V524706" s="60"/>
      <c r="W524706" s="60"/>
    </row>
    <row r="524707" spans="1:23" s="56" customFormat="1">
      <c r="A524707" s="60"/>
      <c r="B524707" s="60"/>
      <c r="D524707" s="60" t="s">
        <v>500</v>
      </c>
      <c r="E524707" s="258"/>
      <c r="F524707" s="106"/>
      <c r="G524707" s="106"/>
      <c r="H524707" s="60"/>
      <c r="I524707" s="60"/>
      <c r="J524707" s="60"/>
      <c r="K524707" s="32"/>
      <c r="L524707" s="32"/>
      <c r="M524707" s="32"/>
      <c r="N524707" s="32"/>
      <c r="O524707" s="32"/>
      <c r="P524707" s="32"/>
      <c r="Q524707" s="32"/>
      <c r="R524707" s="32"/>
      <c r="S524707" s="32"/>
      <c r="T524707" s="60"/>
      <c r="U524707" s="60"/>
      <c r="V524707" s="60"/>
      <c r="W524707" s="60"/>
    </row>
    <row r="524708" spans="1:23" s="56" customFormat="1">
      <c r="A524708" s="60"/>
      <c r="B524708" s="60"/>
      <c r="D524708" s="60" t="s">
        <v>501</v>
      </c>
      <c r="E524708" s="258"/>
      <c r="F524708" s="106"/>
      <c r="G524708" s="106"/>
      <c r="H524708" s="60"/>
      <c r="I524708" s="60"/>
      <c r="J524708" s="60"/>
      <c r="K524708" s="32"/>
      <c r="L524708" s="32"/>
      <c r="M524708" s="32"/>
      <c r="N524708" s="32"/>
      <c r="O524708" s="32"/>
      <c r="P524708" s="32"/>
      <c r="Q524708" s="32"/>
      <c r="R524708" s="32"/>
      <c r="S524708" s="32"/>
      <c r="T524708" s="60"/>
      <c r="U524708" s="60"/>
      <c r="V524708" s="60"/>
      <c r="W524708" s="60"/>
    </row>
    <row r="524709" spans="1:23" s="56" customFormat="1">
      <c r="A524709" s="60"/>
      <c r="B524709" s="60"/>
      <c r="D524709" s="60" t="s">
        <v>502</v>
      </c>
      <c r="E524709" s="258"/>
      <c r="F524709" s="106"/>
      <c r="G524709" s="106"/>
      <c r="H524709" s="60"/>
      <c r="I524709" s="60"/>
      <c r="J524709" s="60"/>
      <c r="K524709" s="32"/>
      <c r="L524709" s="32"/>
      <c r="M524709" s="32"/>
      <c r="N524709" s="32"/>
      <c r="O524709" s="32"/>
      <c r="P524709" s="32"/>
      <c r="Q524709" s="32"/>
      <c r="R524709" s="32"/>
      <c r="S524709" s="32"/>
      <c r="T524709" s="60"/>
      <c r="U524709" s="60"/>
      <c r="V524709" s="60"/>
      <c r="W524709" s="60"/>
    </row>
    <row r="524710" spans="1:23" s="56" customFormat="1">
      <c r="A524710" s="60"/>
      <c r="B524710" s="60"/>
      <c r="D524710" s="60" t="s">
        <v>503</v>
      </c>
      <c r="E524710" s="258"/>
      <c r="F524710" s="106"/>
      <c r="G524710" s="106"/>
      <c r="H524710" s="60"/>
      <c r="I524710" s="60"/>
      <c r="J524710" s="60"/>
      <c r="K524710" s="32"/>
      <c r="L524710" s="32"/>
      <c r="M524710" s="32"/>
      <c r="N524710" s="32"/>
      <c r="O524710" s="32"/>
      <c r="P524710" s="32"/>
      <c r="Q524710" s="32"/>
      <c r="R524710" s="32"/>
      <c r="S524710" s="32"/>
      <c r="T524710" s="60"/>
      <c r="U524710" s="60"/>
      <c r="V524710" s="60"/>
      <c r="W524710" s="60"/>
    </row>
    <row r="524711" spans="1:23" s="56" customFormat="1">
      <c r="A524711" s="60"/>
      <c r="B524711" s="60"/>
      <c r="D524711" s="60" t="s">
        <v>504</v>
      </c>
      <c r="E524711" s="258"/>
      <c r="F524711" s="106"/>
      <c r="G524711" s="106"/>
      <c r="H524711" s="60"/>
      <c r="I524711" s="60"/>
      <c r="J524711" s="60"/>
      <c r="K524711" s="32"/>
      <c r="L524711" s="32"/>
      <c r="M524711" s="32"/>
      <c r="N524711" s="32"/>
      <c r="O524711" s="32"/>
      <c r="P524711" s="32"/>
      <c r="Q524711" s="32"/>
      <c r="R524711" s="32"/>
      <c r="S524711" s="32"/>
      <c r="T524711" s="60"/>
      <c r="U524711" s="60"/>
      <c r="V524711" s="60"/>
      <c r="W524711" s="60"/>
    </row>
    <row r="524712" spans="1:23" s="56" customFormat="1">
      <c r="A524712" s="60"/>
      <c r="B524712" s="60"/>
      <c r="D524712" s="60" t="s">
        <v>505</v>
      </c>
      <c r="E524712" s="258"/>
      <c r="F524712" s="106"/>
      <c r="G524712" s="106"/>
      <c r="H524712" s="60"/>
      <c r="I524712" s="60"/>
      <c r="J524712" s="60"/>
      <c r="K524712" s="32"/>
      <c r="L524712" s="32"/>
      <c r="M524712" s="32"/>
      <c r="N524712" s="32"/>
      <c r="O524712" s="32"/>
      <c r="P524712" s="32"/>
      <c r="Q524712" s="32"/>
      <c r="R524712" s="32"/>
      <c r="S524712" s="32"/>
      <c r="T524712" s="60"/>
      <c r="U524712" s="60"/>
      <c r="V524712" s="60"/>
      <c r="W524712" s="60"/>
    </row>
    <row r="524713" spans="1:23" s="56" customFormat="1">
      <c r="A524713" s="60"/>
      <c r="B524713" s="60"/>
      <c r="D524713" s="60" t="s">
        <v>506</v>
      </c>
      <c r="E524713" s="258"/>
      <c r="F524713" s="106"/>
      <c r="G524713" s="106"/>
      <c r="H524713" s="60"/>
      <c r="I524713" s="60"/>
      <c r="J524713" s="60"/>
      <c r="K524713" s="32"/>
      <c r="L524713" s="32"/>
      <c r="M524713" s="32"/>
      <c r="N524713" s="32"/>
      <c r="O524713" s="32"/>
      <c r="P524713" s="32"/>
      <c r="Q524713" s="32"/>
      <c r="R524713" s="32"/>
      <c r="S524713" s="32"/>
      <c r="T524713" s="60"/>
      <c r="U524713" s="60"/>
      <c r="V524713" s="60"/>
      <c r="W524713" s="60"/>
    </row>
    <row r="524714" spans="1:23" s="56" customFormat="1">
      <c r="A524714" s="60"/>
      <c r="B524714" s="60"/>
      <c r="D524714" s="60" t="s">
        <v>507</v>
      </c>
      <c r="E524714" s="258"/>
      <c r="F524714" s="106"/>
      <c r="G524714" s="106"/>
      <c r="H524714" s="60"/>
      <c r="I524714" s="60"/>
      <c r="J524714" s="60"/>
      <c r="K524714" s="32"/>
      <c r="L524714" s="32"/>
      <c r="M524714" s="32"/>
      <c r="N524714" s="32"/>
      <c r="O524714" s="32"/>
      <c r="P524714" s="32"/>
      <c r="Q524714" s="32"/>
      <c r="R524714" s="32"/>
      <c r="S524714" s="32"/>
      <c r="T524714" s="60"/>
      <c r="U524714" s="60"/>
      <c r="V524714" s="60"/>
      <c r="W524714" s="60"/>
    </row>
    <row r="524715" spans="1:23" s="56" customFormat="1">
      <c r="A524715" s="60"/>
      <c r="B524715" s="60"/>
      <c r="D524715" s="60" t="s">
        <v>508</v>
      </c>
      <c r="E524715" s="258"/>
      <c r="F524715" s="106"/>
      <c r="G524715" s="106"/>
      <c r="H524715" s="60"/>
      <c r="I524715" s="60"/>
      <c r="J524715" s="60"/>
      <c r="K524715" s="32"/>
      <c r="L524715" s="32"/>
      <c r="M524715" s="32"/>
      <c r="N524715" s="32"/>
      <c r="O524715" s="32"/>
      <c r="P524715" s="32"/>
      <c r="Q524715" s="32"/>
      <c r="R524715" s="32"/>
      <c r="S524715" s="32"/>
      <c r="T524715" s="60"/>
      <c r="U524715" s="60"/>
      <c r="V524715" s="60"/>
      <c r="W524715" s="60"/>
    </row>
    <row r="524716" spans="1:23" s="56" customFormat="1">
      <c r="A524716" s="60"/>
      <c r="B524716" s="60"/>
      <c r="D524716" s="60" t="s">
        <v>509</v>
      </c>
      <c r="E524716" s="258"/>
      <c r="F524716" s="106"/>
      <c r="G524716" s="106"/>
      <c r="H524716" s="60"/>
      <c r="I524716" s="60"/>
      <c r="J524716" s="60"/>
      <c r="K524716" s="32"/>
      <c r="L524716" s="32"/>
      <c r="M524716" s="32"/>
      <c r="N524716" s="32"/>
      <c r="O524716" s="32"/>
      <c r="P524716" s="32"/>
      <c r="Q524716" s="32"/>
      <c r="R524716" s="32"/>
      <c r="S524716" s="32"/>
      <c r="T524716" s="60"/>
      <c r="U524716" s="60"/>
      <c r="V524716" s="60"/>
      <c r="W524716" s="60"/>
    </row>
    <row r="524717" spans="1:23" s="56" customFormat="1">
      <c r="A524717" s="60"/>
      <c r="B524717" s="60"/>
      <c r="D524717" s="60" t="s">
        <v>510</v>
      </c>
      <c r="E524717" s="258"/>
      <c r="F524717" s="106"/>
      <c r="G524717" s="106"/>
      <c r="H524717" s="60"/>
      <c r="I524717" s="60"/>
      <c r="J524717" s="60"/>
      <c r="K524717" s="32"/>
      <c r="L524717" s="32"/>
      <c r="M524717" s="32"/>
      <c r="N524717" s="32"/>
      <c r="O524717" s="32"/>
      <c r="P524717" s="32"/>
      <c r="Q524717" s="32"/>
      <c r="R524717" s="32"/>
      <c r="S524717" s="32"/>
      <c r="T524717" s="60"/>
      <c r="U524717" s="60"/>
      <c r="V524717" s="60"/>
      <c r="W524717" s="60"/>
    </row>
    <row r="524718" spans="1:23" s="56" customFormat="1">
      <c r="A524718" s="60"/>
      <c r="B524718" s="60"/>
      <c r="D524718" s="60" t="s">
        <v>511</v>
      </c>
      <c r="E524718" s="258"/>
      <c r="F524718" s="106"/>
      <c r="G524718" s="106"/>
      <c r="H524718" s="60"/>
      <c r="I524718" s="60"/>
      <c r="J524718" s="60"/>
      <c r="K524718" s="32"/>
      <c r="L524718" s="32"/>
      <c r="M524718" s="32"/>
      <c r="N524718" s="32"/>
      <c r="O524718" s="32"/>
      <c r="P524718" s="32"/>
      <c r="Q524718" s="32"/>
      <c r="R524718" s="32"/>
      <c r="S524718" s="32"/>
      <c r="T524718" s="60"/>
      <c r="U524718" s="60"/>
      <c r="V524718" s="60"/>
      <c r="W524718" s="60"/>
    </row>
    <row r="524719" spans="1:23" s="56" customFormat="1">
      <c r="A524719" s="60"/>
      <c r="B524719" s="60"/>
      <c r="D524719" s="60" t="s">
        <v>512</v>
      </c>
      <c r="E524719" s="258"/>
      <c r="F524719" s="106"/>
      <c r="G524719" s="106"/>
      <c r="H524719" s="60"/>
      <c r="I524719" s="60"/>
      <c r="J524719" s="60"/>
      <c r="K524719" s="32"/>
      <c r="L524719" s="32"/>
      <c r="M524719" s="32"/>
      <c r="N524719" s="32"/>
      <c r="O524719" s="32"/>
      <c r="P524719" s="32"/>
      <c r="Q524719" s="32"/>
      <c r="R524719" s="32"/>
      <c r="S524719" s="32"/>
      <c r="T524719" s="60"/>
      <c r="U524719" s="60"/>
      <c r="V524719" s="60"/>
      <c r="W524719" s="60"/>
    </row>
    <row r="524720" spans="1:23" s="56" customFormat="1">
      <c r="A524720" s="60"/>
      <c r="B524720" s="60"/>
      <c r="D524720" s="60" t="s">
        <v>513</v>
      </c>
      <c r="E524720" s="258"/>
      <c r="F524720" s="106"/>
      <c r="G524720" s="106"/>
      <c r="H524720" s="60"/>
      <c r="I524720" s="60"/>
      <c r="J524720" s="60"/>
      <c r="K524720" s="32"/>
      <c r="L524720" s="32"/>
      <c r="M524720" s="32"/>
      <c r="N524720" s="32"/>
      <c r="O524720" s="32"/>
      <c r="P524720" s="32"/>
      <c r="Q524720" s="32"/>
      <c r="R524720" s="32"/>
      <c r="S524720" s="32"/>
      <c r="T524720" s="60"/>
      <c r="U524720" s="60"/>
      <c r="V524720" s="60"/>
      <c r="W524720" s="60"/>
    </row>
    <row r="524721" spans="1:23" s="56" customFormat="1">
      <c r="A524721" s="60"/>
      <c r="B524721" s="60"/>
      <c r="D524721" s="60" t="s">
        <v>514</v>
      </c>
      <c r="E524721" s="258"/>
      <c r="F524721" s="106"/>
      <c r="G524721" s="106"/>
      <c r="H524721" s="60"/>
      <c r="I524721" s="60"/>
      <c r="J524721" s="60"/>
      <c r="K524721" s="32"/>
      <c r="L524721" s="32"/>
      <c r="M524721" s="32"/>
      <c r="N524721" s="32"/>
      <c r="O524721" s="32"/>
      <c r="P524721" s="32"/>
      <c r="Q524721" s="32"/>
      <c r="R524721" s="32"/>
      <c r="S524721" s="32"/>
      <c r="T524721" s="60"/>
      <c r="U524721" s="60"/>
      <c r="V524721" s="60"/>
      <c r="W524721" s="60"/>
    </row>
    <row r="524722" spans="1:23" s="56" customFormat="1">
      <c r="A524722" s="60"/>
      <c r="B524722" s="60"/>
      <c r="D524722" s="60" t="s">
        <v>515</v>
      </c>
      <c r="E524722" s="258"/>
      <c r="F524722" s="106"/>
      <c r="G524722" s="106"/>
      <c r="H524722" s="60"/>
      <c r="I524722" s="60"/>
      <c r="J524722" s="60"/>
      <c r="K524722" s="32"/>
      <c r="L524722" s="32"/>
      <c r="M524722" s="32"/>
      <c r="N524722" s="32"/>
      <c r="O524722" s="32"/>
      <c r="P524722" s="32"/>
      <c r="Q524722" s="32"/>
      <c r="R524722" s="32"/>
      <c r="S524722" s="32"/>
      <c r="T524722" s="60"/>
      <c r="U524722" s="60"/>
      <c r="V524722" s="60"/>
      <c r="W524722" s="60"/>
    </row>
    <row r="524723" spans="1:23" s="56" customFormat="1">
      <c r="A524723" s="60"/>
      <c r="B524723" s="60"/>
      <c r="D524723" s="60" t="s">
        <v>516</v>
      </c>
      <c r="E524723" s="258"/>
      <c r="F524723" s="106"/>
      <c r="G524723" s="106"/>
      <c r="H524723" s="60"/>
      <c r="I524723" s="60"/>
      <c r="J524723" s="60"/>
      <c r="K524723" s="32"/>
      <c r="L524723" s="32"/>
      <c r="M524723" s="32"/>
      <c r="N524723" s="32"/>
      <c r="O524723" s="32"/>
      <c r="P524723" s="32"/>
      <c r="Q524723" s="32"/>
      <c r="R524723" s="32"/>
      <c r="S524723" s="32"/>
      <c r="T524723" s="60"/>
      <c r="U524723" s="60"/>
      <c r="V524723" s="60"/>
      <c r="W524723" s="60"/>
    </row>
    <row r="524724" spans="1:23" s="56" customFormat="1">
      <c r="A524724" s="60"/>
      <c r="B524724" s="60"/>
      <c r="D524724" s="60" t="s">
        <v>517</v>
      </c>
      <c r="E524724" s="258"/>
      <c r="F524724" s="106"/>
      <c r="G524724" s="106"/>
      <c r="H524724" s="60"/>
      <c r="I524724" s="60"/>
      <c r="J524724" s="60"/>
      <c r="K524724" s="32"/>
      <c r="L524724" s="32"/>
      <c r="M524724" s="32"/>
      <c r="N524724" s="32"/>
      <c r="O524724" s="32"/>
      <c r="P524724" s="32"/>
      <c r="Q524724" s="32"/>
      <c r="R524724" s="32"/>
      <c r="S524724" s="32"/>
      <c r="T524724" s="60"/>
      <c r="U524724" s="60"/>
      <c r="V524724" s="60"/>
      <c r="W524724" s="60"/>
    </row>
    <row r="524725" spans="1:23" s="56" customFormat="1">
      <c r="A524725" s="60"/>
      <c r="B524725" s="60"/>
      <c r="D524725" s="60" t="s">
        <v>518</v>
      </c>
      <c r="E524725" s="258"/>
      <c r="F524725" s="106"/>
      <c r="G524725" s="106"/>
      <c r="H524725" s="60"/>
      <c r="I524725" s="60"/>
      <c r="J524725" s="60"/>
      <c r="K524725" s="32"/>
      <c r="L524725" s="32"/>
      <c r="M524725" s="32"/>
      <c r="N524725" s="32"/>
      <c r="O524725" s="32"/>
      <c r="P524725" s="32"/>
      <c r="Q524725" s="32"/>
      <c r="R524725" s="32"/>
      <c r="S524725" s="32"/>
      <c r="T524725" s="60"/>
      <c r="U524725" s="60"/>
      <c r="V524725" s="60"/>
      <c r="W524725" s="60"/>
    </row>
    <row r="524726" spans="1:23" s="56" customFormat="1">
      <c r="A524726" s="60"/>
      <c r="B524726" s="60"/>
      <c r="D524726" s="60" t="s">
        <v>519</v>
      </c>
      <c r="E524726" s="258"/>
      <c r="F524726" s="106"/>
      <c r="G524726" s="106"/>
      <c r="H524726" s="60"/>
      <c r="I524726" s="60"/>
      <c r="J524726" s="60"/>
      <c r="K524726" s="32"/>
      <c r="L524726" s="32"/>
      <c r="M524726" s="32"/>
      <c r="N524726" s="32"/>
      <c r="O524726" s="32"/>
      <c r="P524726" s="32"/>
      <c r="Q524726" s="32"/>
      <c r="R524726" s="32"/>
      <c r="S524726" s="32"/>
      <c r="T524726" s="60"/>
      <c r="U524726" s="60"/>
      <c r="V524726" s="60"/>
      <c r="W524726" s="60"/>
    </row>
    <row r="524727" spans="1:23" s="56" customFormat="1">
      <c r="A524727" s="60"/>
      <c r="B524727" s="60"/>
      <c r="D524727" s="60" t="s">
        <v>520</v>
      </c>
      <c r="E524727" s="258"/>
      <c r="F524727" s="106"/>
      <c r="G524727" s="106"/>
      <c r="H524727" s="60"/>
      <c r="I524727" s="60"/>
      <c r="J524727" s="60"/>
      <c r="K524727" s="32"/>
      <c r="L524727" s="32"/>
      <c r="M524727" s="32"/>
      <c r="N524727" s="32"/>
      <c r="O524727" s="32"/>
      <c r="P524727" s="32"/>
      <c r="Q524727" s="32"/>
      <c r="R524727" s="32"/>
      <c r="S524727" s="32"/>
      <c r="T524727" s="60"/>
      <c r="U524727" s="60"/>
      <c r="V524727" s="60"/>
      <c r="W524727" s="60"/>
    </row>
    <row r="524728" spans="1:23" s="56" customFormat="1">
      <c r="A524728" s="60"/>
      <c r="B524728" s="60"/>
      <c r="D524728" s="60" t="s">
        <v>521</v>
      </c>
      <c r="E524728" s="258"/>
      <c r="F524728" s="106"/>
      <c r="G524728" s="106"/>
      <c r="H524728" s="60"/>
      <c r="I524728" s="60"/>
      <c r="J524728" s="60"/>
      <c r="K524728" s="32"/>
      <c r="L524728" s="32"/>
      <c r="M524728" s="32"/>
      <c r="N524728" s="32"/>
      <c r="O524728" s="32"/>
      <c r="P524728" s="32"/>
      <c r="Q524728" s="32"/>
      <c r="R524728" s="32"/>
      <c r="S524728" s="32"/>
      <c r="T524728" s="60"/>
      <c r="U524728" s="60"/>
      <c r="V524728" s="60"/>
      <c r="W524728" s="60"/>
    </row>
    <row r="524729" spans="1:23" s="56" customFormat="1">
      <c r="A524729" s="60"/>
      <c r="B524729" s="60"/>
      <c r="D524729" s="60" t="s">
        <v>522</v>
      </c>
      <c r="E524729" s="258"/>
      <c r="F524729" s="106"/>
      <c r="G524729" s="106"/>
      <c r="H524729" s="60"/>
      <c r="I524729" s="60"/>
      <c r="J524729" s="60"/>
      <c r="K524729" s="32"/>
      <c r="L524729" s="32"/>
      <c r="M524729" s="32"/>
      <c r="N524729" s="32"/>
      <c r="O524729" s="32"/>
      <c r="P524729" s="32"/>
      <c r="Q524729" s="32"/>
      <c r="R524729" s="32"/>
      <c r="S524729" s="32"/>
      <c r="T524729" s="60"/>
      <c r="U524729" s="60"/>
      <c r="V524729" s="60"/>
      <c r="W524729" s="60"/>
    </row>
    <row r="524730" spans="1:23" s="56" customFormat="1">
      <c r="A524730" s="60"/>
      <c r="B524730" s="60"/>
      <c r="D524730" s="60" t="s">
        <v>523</v>
      </c>
      <c r="E524730" s="258"/>
      <c r="F524730" s="106"/>
      <c r="G524730" s="106"/>
      <c r="H524730" s="60"/>
      <c r="I524730" s="60"/>
      <c r="J524730" s="60"/>
      <c r="K524730" s="32"/>
      <c r="L524730" s="32"/>
      <c r="M524730" s="32"/>
      <c r="N524730" s="32"/>
      <c r="O524730" s="32"/>
      <c r="P524730" s="32"/>
      <c r="Q524730" s="32"/>
      <c r="R524730" s="32"/>
      <c r="S524730" s="32"/>
      <c r="T524730" s="60"/>
      <c r="U524730" s="60"/>
      <c r="V524730" s="60"/>
      <c r="W524730" s="60"/>
    </row>
    <row r="524731" spans="1:23" s="56" customFormat="1">
      <c r="A524731" s="60"/>
      <c r="B524731" s="60"/>
      <c r="D524731" s="60" t="s">
        <v>524</v>
      </c>
      <c r="E524731" s="258"/>
      <c r="F524731" s="106"/>
      <c r="G524731" s="106"/>
      <c r="H524731" s="60"/>
      <c r="I524731" s="60"/>
      <c r="J524731" s="60"/>
      <c r="K524731" s="32"/>
      <c r="L524731" s="32"/>
      <c r="M524731" s="32"/>
      <c r="N524731" s="32"/>
      <c r="O524731" s="32"/>
      <c r="P524731" s="32"/>
      <c r="Q524731" s="32"/>
      <c r="R524731" s="32"/>
      <c r="S524731" s="32"/>
      <c r="T524731" s="60"/>
      <c r="U524731" s="60"/>
      <c r="V524731" s="60"/>
      <c r="W524731" s="60"/>
    </row>
    <row r="524732" spans="1:23" s="56" customFormat="1">
      <c r="A524732" s="60"/>
      <c r="B524732" s="60"/>
      <c r="D524732" s="60" t="s">
        <v>525</v>
      </c>
      <c r="E524732" s="258"/>
      <c r="F524732" s="106"/>
      <c r="G524732" s="106"/>
      <c r="H524732" s="60"/>
      <c r="I524732" s="60"/>
      <c r="J524732" s="60"/>
      <c r="K524732" s="32"/>
      <c r="L524732" s="32"/>
      <c r="M524732" s="32"/>
      <c r="N524732" s="32"/>
      <c r="O524732" s="32"/>
      <c r="P524732" s="32"/>
      <c r="Q524732" s="32"/>
      <c r="R524732" s="32"/>
      <c r="S524732" s="32"/>
      <c r="T524732" s="60"/>
      <c r="U524732" s="60"/>
      <c r="V524732" s="60"/>
      <c r="W524732" s="60"/>
    </row>
    <row r="524733" spans="1:23" s="56" customFormat="1">
      <c r="A524733" s="60"/>
      <c r="B524733" s="60"/>
      <c r="D524733" s="60" t="s">
        <v>526</v>
      </c>
      <c r="E524733" s="258"/>
      <c r="F524733" s="106"/>
      <c r="G524733" s="106"/>
      <c r="H524733" s="60"/>
      <c r="I524733" s="60"/>
      <c r="J524733" s="60"/>
      <c r="K524733" s="32"/>
      <c r="L524733" s="32"/>
      <c r="M524733" s="32"/>
      <c r="N524733" s="32"/>
      <c r="O524733" s="32"/>
      <c r="P524733" s="32"/>
      <c r="Q524733" s="32"/>
      <c r="R524733" s="32"/>
      <c r="S524733" s="32"/>
      <c r="T524733" s="60"/>
      <c r="U524733" s="60"/>
      <c r="V524733" s="60"/>
      <c r="W524733" s="60"/>
    </row>
    <row r="524734" spans="1:23" s="56" customFormat="1">
      <c r="A524734" s="60"/>
      <c r="B524734" s="60"/>
      <c r="D524734" s="60" t="s">
        <v>527</v>
      </c>
      <c r="E524734" s="258"/>
      <c r="F524734" s="106"/>
      <c r="G524734" s="106"/>
      <c r="H524734" s="60"/>
      <c r="I524734" s="60"/>
      <c r="J524734" s="60"/>
      <c r="K524734" s="32"/>
      <c r="L524734" s="32"/>
      <c r="M524734" s="32"/>
      <c r="N524734" s="32"/>
      <c r="O524734" s="32"/>
      <c r="P524734" s="32"/>
      <c r="Q524734" s="32"/>
      <c r="R524734" s="32"/>
      <c r="S524734" s="32"/>
      <c r="T524734" s="60"/>
      <c r="U524734" s="60"/>
      <c r="V524734" s="60"/>
      <c r="W524734" s="60"/>
    </row>
    <row r="541032" spans="1:23" s="56" customFormat="1">
      <c r="A541032" s="60"/>
      <c r="B541032" s="60"/>
      <c r="D541032" s="60" t="s">
        <v>85</v>
      </c>
      <c r="E541032" s="258"/>
      <c r="F541032" s="106"/>
      <c r="G541032" s="106"/>
      <c r="H541032" s="60"/>
      <c r="I541032" s="60"/>
      <c r="J541032" s="60"/>
      <c r="K541032" s="32"/>
      <c r="L541032" s="32"/>
      <c r="M541032" s="32"/>
      <c r="N541032" s="32"/>
      <c r="O541032" s="32"/>
      <c r="P541032" s="32"/>
      <c r="Q541032" s="32"/>
      <c r="R541032" s="32"/>
      <c r="S541032" s="32"/>
      <c r="T541032" s="60"/>
      <c r="U541032" s="60"/>
      <c r="V541032" s="60"/>
      <c r="W541032" s="60"/>
    </row>
    <row r="541033" spans="1:23" s="56" customFormat="1">
      <c r="A541033" s="60"/>
      <c r="B541033" s="60"/>
      <c r="D541033" s="60" t="s">
        <v>88</v>
      </c>
      <c r="E541033" s="258"/>
      <c r="F541033" s="106"/>
      <c r="G541033" s="106"/>
      <c r="H541033" s="60"/>
      <c r="I541033" s="60"/>
      <c r="J541033" s="60"/>
      <c r="K541033" s="32"/>
      <c r="L541033" s="32"/>
      <c r="M541033" s="32"/>
      <c r="N541033" s="32"/>
      <c r="O541033" s="32"/>
      <c r="P541033" s="32"/>
      <c r="Q541033" s="32"/>
      <c r="R541033" s="32"/>
      <c r="S541033" s="32"/>
      <c r="T541033" s="60"/>
      <c r="U541033" s="60"/>
      <c r="V541033" s="60"/>
      <c r="W541033" s="60"/>
    </row>
    <row r="541034" spans="1:23" s="56" customFormat="1">
      <c r="A541034" s="60"/>
      <c r="B541034" s="60"/>
      <c r="D541034" s="60" t="s">
        <v>443</v>
      </c>
      <c r="E541034" s="258"/>
      <c r="F541034" s="106"/>
      <c r="G541034" s="106"/>
      <c r="H541034" s="60"/>
      <c r="I541034" s="60"/>
      <c r="J541034" s="60"/>
      <c r="K541034" s="32"/>
      <c r="L541034" s="32"/>
      <c r="M541034" s="32"/>
      <c r="N541034" s="32"/>
      <c r="O541034" s="32"/>
      <c r="P541034" s="32"/>
      <c r="Q541034" s="32"/>
      <c r="R541034" s="32"/>
      <c r="S541034" s="32"/>
      <c r="T541034" s="60"/>
      <c r="U541034" s="60"/>
      <c r="V541034" s="60"/>
      <c r="W541034" s="60"/>
    </row>
    <row r="541035" spans="1:23" s="56" customFormat="1">
      <c r="A541035" s="60"/>
      <c r="B541035" s="60"/>
      <c r="D541035" s="60" t="s">
        <v>444</v>
      </c>
      <c r="E541035" s="258"/>
      <c r="F541035" s="106"/>
      <c r="G541035" s="106"/>
      <c r="H541035" s="60"/>
      <c r="I541035" s="60"/>
      <c r="J541035" s="60"/>
      <c r="K541035" s="32"/>
      <c r="L541035" s="32"/>
      <c r="M541035" s="32"/>
      <c r="N541035" s="32"/>
      <c r="O541035" s="32"/>
      <c r="P541035" s="32"/>
      <c r="Q541035" s="32"/>
      <c r="R541035" s="32"/>
      <c r="S541035" s="32"/>
      <c r="T541035" s="60"/>
      <c r="U541035" s="60"/>
      <c r="V541035" s="60"/>
      <c r="W541035" s="60"/>
    </row>
    <row r="541036" spans="1:23" s="56" customFormat="1">
      <c r="A541036" s="60"/>
      <c r="B541036" s="60"/>
      <c r="D541036" s="60" t="s">
        <v>445</v>
      </c>
      <c r="E541036" s="258"/>
      <c r="F541036" s="106"/>
      <c r="G541036" s="106"/>
      <c r="H541036" s="60"/>
      <c r="I541036" s="60"/>
      <c r="J541036" s="60"/>
      <c r="K541036" s="32"/>
      <c r="L541036" s="32"/>
      <c r="M541036" s="32"/>
      <c r="N541036" s="32"/>
      <c r="O541036" s="32"/>
      <c r="P541036" s="32"/>
      <c r="Q541036" s="32"/>
      <c r="R541036" s="32"/>
      <c r="S541036" s="32"/>
      <c r="T541036" s="60"/>
      <c r="U541036" s="60"/>
      <c r="V541036" s="60"/>
      <c r="W541036" s="60"/>
    </row>
    <row r="541037" spans="1:23" s="56" customFormat="1">
      <c r="A541037" s="60"/>
      <c r="B541037" s="60"/>
      <c r="D541037" s="60" t="s">
        <v>446</v>
      </c>
      <c r="E541037" s="258"/>
      <c r="F541037" s="106"/>
      <c r="G541037" s="106"/>
      <c r="H541037" s="60"/>
      <c r="I541037" s="60"/>
      <c r="J541037" s="60"/>
      <c r="K541037" s="32"/>
      <c r="L541037" s="32"/>
      <c r="M541037" s="32"/>
      <c r="N541037" s="32"/>
      <c r="O541037" s="32"/>
      <c r="P541037" s="32"/>
      <c r="Q541037" s="32"/>
      <c r="R541037" s="32"/>
      <c r="S541037" s="32"/>
      <c r="T541037" s="60"/>
      <c r="U541037" s="60"/>
      <c r="V541037" s="60"/>
      <c r="W541037" s="60"/>
    </row>
    <row r="541038" spans="1:23" s="56" customFormat="1">
      <c r="A541038" s="60"/>
      <c r="B541038" s="60"/>
      <c r="D541038" s="60" t="s">
        <v>447</v>
      </c>
      <c r="E541038" s="258"/>
      <c r="F541038" s="106"/>
      <c r="G541038" s="106"/>
      <c r="H541038" s="60"/>
      <c r="I541038" s="60"/>
      <c r="J541038" s="60"/>
      <c r="K541038" s="32"/>
      <c r="L541038" s="32"/>
      <c r="M541038" s="32"/>
      <c r="N541038" s="32"/>
      <c r="O541038" s="32"/>
      <c r="P541038" s="32"/>
      <c r="Q541038" s="32"/>
      <c r="R541038" s="32"/>
      <c r="S541038" s="32"/>
      <c r="T541038" s="60"/>
      <c r="U541038" s="60"/>
      <c r="V541038" s="60"/>
      <c r="W541038" s="60"/>
    </row>
    <row r="541039" spans="1:23" s="56" customFormat="1">
      <c r="A541039" s="60"/>
      <c r="B541039" s="60"/>
      <c r="D541039" s="60" t="s">
        <v>448</v>
      </c>
      <c r="E541039" s="258"/>
      <c r="F541039" s="106"/>
      <c r="G541039" s="106"/>
      <c r="H541039" s="60"/>
      <c r="I541039" s="60"/>
      <c r="J541039" s="60"/>
      <c r="K541039" s="32"/>
      <c r="L541039" s="32"/>
      <c r="M541039" s="32"/>
      <c r="N541039" s="32"/>
      <c r="O541039" s="32"/>
      <c r="P541039" s="32"/>
      <c r="Q541039" s="32"/>
      <c r="R541039" s="32"/>
      <c r="S541039" s="32"/>
      <c r="T541039" s="60"/>
      <c r="U541039" s="60"/>
      <c r="V541039" s="60"/>
      <c r="W541039" s="60"/>
    </row>
    <row r="541040" spans="1:23" s="56" customFormat="1">
      <c r="A541040" s="60"/>
      <c r="B541040" s="60"/>
      <c r="D541040" s="60" t="s">
        <v>449</v>
      </c>
      <c r="E541040" s="258"/>
      <c r="F541040" s="106"/>
      <c r="G541040" s="106"/>
      <c r="H541040" s="60"/>
      <c r="I541040" s="60"/>
      <c r="J541040" s="60"/>
      <c r="K541040" s="32"/>
      <c r="L541040" s="32"/>
      <c r="M541040" s="32"/>
      <c r="N541040" s="32"/>
      <c r="O541040" s="32"/>
      <c r="P541040" s="32"/>
      <c r="Q541040" s="32"/>
      <c r="R541040" s="32"/>
      <c r="S541040" s="32"/>
      <c r="T541040" s="60"/>
      <c r="U541040" s="60"/>
      <c r="V541040" s="60"/>
      <c r="W541040" s="60"/>
    </row>
    <row r="541041" spans="1:23" s="56" customFormat="1">
      <c r="A541041" s="60"/>
      <c r="B541041" s="60"/>
      <c r="D541041" s="60" t="s">
        <v>450</v>
      </c>
      <c r="E541041" s="258"/>
      <c r="F541041" s="106"/>
      <c r="G541041" s="106"/>
      <c r="H541041" s="60"/>
      <c r="I541041" s="60"/>
      <c r="J541041" s="60"/>
      <c r="K541041" s="32"/>
      <c r="L541041" s="32"/>
      <c r="M541041" s="32"/>
      <c r="N541041" s="32"/>
      <c r="O541041" s="32"/>
      <c r="P541041" s="32"/>
      <c r="Q541041" s="32"/>
      <c r="R541041" s="32"/>
      <c r="S541041" s="32"/>
      <c r="T541041" s="60"/>
      <c r="U541041" s="60"/>
      <c r="V541041" s="60"/>
      <c r="W541041" s="60"/>
    </row>
    <row r="541042" spans="1:23" s="56" customFormat="1">
      <c r="A541042" s="60"/>
      <c r="B541042" s="60"/>
      <c r="D541042" s="60" t="s">
        <v>451</v>
      </c>
      <c r="E541042" s="258"/>
      <c r="F541042" s="106"/>
      <c r="G541042" s="106"/>
      <c r="H541042" s="60"/>
      <c r="I541042" s="60"/>
      <c r="J541042" s="60"/>
      <c r="K541042" s="32"/>
      <c r="L541042" s="32"/>
      <c r="M541042" s="32"/>
      <c r="N541042" s="32"/>
      <c r="O541042" s="32"/>
      <c r="P541042" s="32"/>
      <c r="Q541042" s="32"/>
      <c r="R541042" s="32"/>
      <c r="S541042" s="32"/>
      <c r="T541042" s="60"/>
      <c r="U541042" s="60"/>
      <c r="V541042" s="60"/>
      <c r="W541042" s="60"/>
    </row>
    <row r="541043" spans="1:23" s="56" customFormat="1">
      <c r="A541043" s="60"/>
      <c r="B541043" s="60"/>
      <c r="D541043" s="60" t="s">
        <v>452</v>
      </c>
      <c r="E541043" s="258"/>
      <c r="F541043" s="106"/>
      <c r="G541043" s="106"/>
      <c r="H541043" s="60"/>
      <c r="I541043" s="60"/>
      <c r="J541043" s="60"/>
      <c r="K541043" s="32"/>
      <c r="L541043" s="32"/>
      <c r="M541043" s="32"/>
      <c r="N541043" s="32"/>
      <c r="O541043" s="32"/>
      <c r="P541043" s="32"/>
      <c r="Q541043" s="32"/>
      <c r="R541043" s="32"/>
      <c r="S541043" s="32"/>
      <c r="T541043" s="60"/>
      <c r="U541043" s="60"/>
      <c r="V541043" s="60"/>
      <c r="W541043" s="60"/>
    </row>
    <row r="541044" spans="1:23" s="56" customFormat="1">
      <c r="A541044" s="60"/>
      <c r="B541044" s="60"/>
      <c r="D541044" s="60" t="s">
        <v>453</v>
      </c>
      <c r="E541044" s="258"/>
      <c r="F541044" s="106"/>
      <c r="G541044" s="106"/>
      <c r="H541044" s="60"/>
      <c r="I541044" s="60"/>
      <c r="J541044" s="60"/>
      <c r="K541044" s="32"/>
      <c r="L541044" s="32"/>
      <c r="M541044" s="32"/>
      <c r="N541044" s="32"/>
      <c r="O541044" s="32"/>
      <c r="P541044" s="32"/>
      <c r="Q541044" s="32"/>
      <c r="R541044" s="32"/>
      <c r="S541044" s="32"/>
      <c r="T541044" s="60"/>
      <c r="U541044" s="60"/>
      <c r="V541044" s="60"/>
      <c r="W541044" s="60"/>
    </row>
    <row r="541045" spans="1:23" s="56" customFormat="1">
      <c r="A541045" s="60"/>
      <c r="B541045" s="60"/>
      <c r="D541045" s="60" t="s">
        <v>454</v>
      </c>
      <c r="E541045" s="258"/>
      <c r="F541045" s="106"/>
      <c r="G541045" s="106"/>
      <c r="H541045" s="60"/>
      <c r="I541045" s="60"/>
      <c r="J541045" s="60"/>
      <c r="K541045" s="32"/>
      <c r="L541045" s="32"/>
      <c r="M541045" s="32"/>
      <c r="N541045" s="32"/>
      <c r="O541045" s="32"/>
      <c r="P541045" s="32"/>
      <c r="Q541045" s="32"/>
      <c r="R541045" s="32"/>
      <c r="S541045" s="32"/>
      <c r="T541045" s="60"/>
      <c r="U541045" s="60"/>
      <c r="V541045" s="60"/>
      <c r="W541045" s="60"/>
    </row>
    <row r="541046" spans="1:23" s="56" customFormat="1">
      <c r="A541046" s="60"/>
      <c r="B541046" s="60"/>
      <c r="D541046" s="60" t="s">
        <v>455</v>
      </c>
      <c r="E541046" s="258"/>
      <c r="F541046" s="106"/>
      <c r="G541046" s="106"/>
      <c r="H541046" s="60"/>
      <c r="I541046" s="60"/>
      <c r="J541046" s="60"/>
      <c r="K541046" s="32"/>
      <c r="L541046" s="32"/>
      <c r="M541046" s="32"/>
      <c r="N541046" s="32"/>
      <c r="O541046" s="32"/>
      <c r="P541046" s="32"/>
      <c r="Q541046" s="32"/>
      <c r="R541046" s="32"/>
      <c r="S541046" s="32"/>
      <c r="T541046" s="60"/>
      <c r="U541046" s="60"/>
      <c r="V541046" s="60"/>
      <c r="W541046" s="60"/>
    </row>
    <row r="541047" spans="1:23" s="56" customFormat="1">
      <c r="A541047" s="60"/>
      <c r="B541047" s="60"/>
      <c r="D541047" s="60" t="s">
        <v>456</v>
      </c>
      <c r="E541047" s="258"/>
      <c r="F541047" s="106"/>
      <c r="G541047" s="106"/>
      <c r="H541047" s="60"/>
      <c r="I541047" s="60"/>
      <c r="J541047" s="60"/>
      <c r="K541047" s="32"/>
      <c r="L541047" s="32"/>
      <c r="M541047" s="32"/>
      <c r="N541047" s="32"/>
      <c r="O541047" s="32"/>
      <c r="P541047" s="32"/>
      <c r="Q541047" s="32"/>
      <c r="R541047" s="32"/>
      <c r="S541047" s="32"/>
      <c r="T541047" s="60"/>
      <c r="U541047" s="60"/>
      <c r="V541047" s="60"/>
      <c r="W541047" s="60"/>
    </row>
    <row r="541048" spans="1:23" s="56" customFormat="1">
      <c r="A541048" s="60"/>
      <c r="B541048" s="60"/>
      <c r="D541048" s="60" t="s">
        <v>457</v>
      </c>
      <c r="E541048" s="258"/>
      <c r="F541048" s="106"/>
      <c r="G541048" s="106"/>
      <c r="H541048" s="60"/>
      <c r="I541048" s="60"/>
      <c r="J541048" s="60"/>
      <c r="K541048" s="32"/>
      <c r="L541048" s="32"/>
      <c r="M541048" s="32"/>
      <c r="N541048" s="32"/>
      <c r="O541048" s="32"/>
      <c r="P541048" s="32"/>
      <c r="Q541048" s="32"/>
      <c r="R541048" s="32"/>
      <c r="S541048" s="32"/>
      <c r="T541048" s="60"/>
      <c r="U541048" s="60"/>
      <c r="V541048" s="60"/>
      <c r="W541048" s="60"/>
    </row>
    <row r="541049" spans="1:23" s="56" customFormat="1">
      <c r="A541049" s="60"/>
      <c r="B541049" s="60"/>
      <c r="D541049" s="60" t="s">
        <v>458</v>
      </c>
      <c r="E541049" s="258"/>
      <c r="F541049" s="106"/>
      <c r="G541049" s="106"/>
      <c r="H541049" s="60"/>
      <c r="I541049" s="60"/>
      <c r="J541049" s="60"/>
      <c r="K541049" s="32"/>
      <c r="L541049" s="32"/>
      <c r="M541049" s="32"/>
      <c r="N541049" s="32"/>
      <c r="O541049" s="32"/>
      <c r="P541049" s="32"/>
      <c r="Q541049" s="32"/>
      <c r="R541049" s="32"/>
      <c r="S541049" s="32"/>
      <c r="T541049" s="60"/>
      <c r="U541049" s="60"/>
      <c r="V541049" s="60"/>
      <c r="W541049" s="60"/>
    </row>
    <row r="541050" spans="1:23" s="56" customFormat="1">
      <c r="A541050" s="60"/>
      <c r="B541050" s="60"/>
      <c r="D541050" s="60" t="s">
        <v>459</v>
      </c>
      <c r="E541050" s="258"/>
      <c r="F541050" s="106"/>
      <c r="G541050" s="106"/>
      <c r="H541050" s="60"/>
      <c r="I541050" s="60"/>
      <c r="J541050" s="60"/>
      <c r="K541050" s="32"/>
      <c r="L541050" s="32"/>
      <c r="M541050" s="32"/>
      <c r="N541050" s="32"/>
      <c r="O541050" s="32"/>
      <c r="P541050" s="32"/>
      <c r="Q541050" s="32"/>
      <c r="R541050" s="32"/>
      <c r="S541050" s="32"/>
      <c r="T541050" s="60"/>
      <c r="U541050" s="60"/>
      <c r="V541050" s="60"/>
      <c r="W541050" s="60"/>
    </row>
    <row r="541051" spans="1:23" s="56" customFormat="1">
      <c r="A541051" s="60"/>
      <c r="B541051" s="60"/>
      <c r="D541051" s="60" t="s">
        <v>460</v>
      </c>
      <c r="E541051" s="258"/>
      <c r="F541051" s="106"/>
      <c r="G541051" s="106"/>
      <c r="H541051" s="60"/>
      <c r="I541051" s="60"/>
      <c r="J541051" s="60"/>
      <c r="K541051" s="32"/>
      <c r="L541051" s="32"/>
      <c r="M541051" s="32"/>
      <c r="N541051" s="32"/>
      <c r="O541051" s="32"/>
      <c r="P541051" s="32"/>
      <c r="Q541051" s="32"/>
      <c r="R541051" s="32"/>
      <c r="S541051" s="32"/>
      <c r="T541051" s="60"/>
      <c r="U541051" s="60"/>
      <c r="V541051" s="60"/>
      <c r="W541051" s="60"/>
    </row>
    <row r="541052" spans="1:23" s="56" customFormat="1">
      <c r="A541052" s="60"/>
      <c r="B541052" s="60"/>
      <c r="D541052" s="60" t="s">
        <v>461</v>
      </c>
      <c r="E541052" s="258"/>
      <c r="F541052" s="106"/>
      <c r="G541052" s="106"/>
      <c r="H541052" s="60"/>
      <c r="I541052" s="60"/>
      <c r="J541052" s="60"/>
      <c r="K541052" s="32"/>
      <c r="L541052" s="32"/>
      <c r="M541052" s="32"/>
      <c r="N541052" s="32"/>
      <c r="O541052" s="32"/>
      <c r="P541052" s="32"/>
      <c r="Q541052" s="32"/>
      <c r="R541052" s="32"/>
      <c r="S541052" s="32"/>
      <c r="T541052" s="60"/>
      <c r="U541052" s="60"/>
      <c r="V541052" s="60"/>
      <c r="W541052" s="60"/>
    </row>
    <row r="541053" spans="1:23" s="56" customFormat="1">
      <c r="A541053" s="60"/>
      <c r="B541053" s="60"/>
      <c r="D541053" s="60" t="s">
        <v>462</v>
      </c>
      <c r="E541053" s="258"/>
      <c r="F541053" s="106"/>
      <c r="G541053" s="106"/>
      <c r="H541053" s="60"/>
      <c r="I541053" s="60"/>
      <c r="J541053" s="60"/>
      <c r="K541053" s="32"/>
      <c r="L541053" s="32"/>
      <c r="M541053" s="32"/>
      <c r="N541053" s="32"/>
      <c r="O541053" s="32"/>
      <c r="P541053" s="32"/>
      <c r="Q541053" s="32"/>
      <c r="R541053" s="32"/>
      <c r="S541053" s="32"/>
      <c r="T541053" s="60"/>
      <c r="U541053" s="60"/>
      <c r="V541053" s="60"/>
      <c r="W541053" s="60"/>
    </row>
    <row r="541054" spans="1:23" s="56" customFormat="1">
      <c r="A541054" s="60"/>
      <c r="B541054" s="60"/>
      <c r="D541054" s="60" t="s">
        <v>463</v>
      </c>
      <c r="E541054" s="258"/>
      <c r="F541054" s="106"/>
      <c r="G541054" s="106"/>
      <c r="H541054" s="60"/>
      <c r="I541054" s="60"/>
      <c r="J541054" s="60"/>
      <c r="K541054" s="32"/>
      <c r="L541054" s="32"/>
      <c r="M541054" s="32"/>
      <c r="N541054" s="32"/>
      <c r="O541054" s="32"/>
      <c r="P541054" s="32"/>
      <c r="Q541054" s="32"/>
      <c r="R541054" s="32"/>
      <c r="S541054" s="32"/>
      <c r="T541054" s="60"/>
      <c r="U541054" s="60"/>
      <c r="V541054" s="60"/>
      <c r="W541054" s="60"/>
    </row>
    <row r="541055" spans="1:23" s="56" customFormat="1">
      <c r="A541055" s="60"/>
      <c r="B541055" s="60"/>
      <c r="D541055" s="60" t="s">
        <v>464</v>
      </c>
      <c r="E541055" s="258"/>
      <c r="F541055" s="106"/>
      <c r="G541055" s="106"/>
      <c r="H541055" s="60"/>
      <c r="I541055" s="60"/>
      <c r="J541055" s="60"/>
      <c r="K541055" s="32"/>
      <c r="L541055" s="32"/>
      <c r="M541055" s="32"/>
      <c r="N541055" s="32"/>
      <c r="O541055" s="32"/>
      <c r="P541055" s="32"/>
      <c r="Q541055" s="32"/>
      <c r="R541055" s="32"/>
      <c r="S541055" s="32"/>
      <c r="T541055" s="60"/>
      <c r="U541055" s="60"/>
      <c r="V541055" s="60"/>
      <c r="W541055" s="60"/>
    </row>
    <row r="541056" spans="1:23" s="56" customFormat="1">
      <c r="A541056" s="60"/>
      <c r="B541056" s="60"/>
      <c r="D541056" s="60" t="s">
        <v>465</v>
      </c>
      <c r="E541056" s="258"/>
      <c r="F541056" s="106"/>
      <c r="G541056" s="106"/>
      <c r="H541056" s="60"/>
      <c r="I541056" s="60"/>
      <c r="J541056" s="60"/>
      <c r="K541056" s="32"/>
      <c r="L541056" s="32"/>
      <c r="M541056" s="32"/>
      <c r="N541056" s="32"/>
      <c r="O541056" s="32"/>
      <c r="P541056" s="32"/>
      <c r="Q541056" s="32"/>
      <c r="R541056" s="32"/>
      <c r="S541056" s="32"/>
      <c r="T541056" s="60"/>
      <c r="U541056" s="60"/>
      <c r="V541056" s="60"/>
      <c r="W541056" s="60"/>
    </row>
    <row r="541057" spans="1:23" s="56" customFormat="1">
      <c r="A541057" s="60"/>
      <c r="B541057" s="60"/>
      <c r="D541057" s="60" t="s">
        <v>466</v>
      </c>
      <c r="E541057" s="258"/>
      <c r="F541057" s="106"/>
      <c r="G541057" s="106"/>
      <c r="H541057" s="60"/>
      <c r="I541057" s="60"/>
      <c r="J541057" s="60"/>
      <c r="K541057" s="32"/>
      <c r="L541057" s="32"/>
      <c r="M541057" s="32"/>
      <c r="N541057" s="32"/>
      <c r="O541057" s="32"/>
      <c r="P541057" s="32"/>
      <c r="Q541057" s="32"/>
      <c r="R541057" s="32"/>
      <c r="S541057" s="32"/>
      <c r="T541057" s="60"/>
      <c r="U541057" s="60"/>
      <c r="V541057" s="60"/>
      <c r="W541057" s="60"/>
    </row>
    <row r="541058" spans="1:23" s="56" customFormat="1">
      <c r="A541058" s="60"/>
      <c r="B541058" s="60"/>
      <c r="D541058" s="60" t="s">
        <v>467</v>
      </c>
      <c r="E541058" s="258"/>
      <c r="F541058" s="106"/>
      <c r="G541058" s="106"/>
      <c r="H541058" s="60"/>
      <c r="I541058" s="60"/>
      <c r="J541058" s="60"/>
      <c r="K541058" s="32"/>
      <c r="L541058" s="32"/>
      <c r="M541058" s="32"/>
      <c r="N541058" s="32"/>
      <c r="O541058" s="32"/>
      <c r="P541058" s="32"/>
      <c r="Q541058" s="32"/>
      <c r="R541058" s="32"/>
      <c r="S541058" s="32"/>
      <c r="T541058" s="60"/>
      <c r="U541058" s="60"/>
      <c r="V541058" s="60"/>
      <c r="W541058" s="60"/>
    </row>
    <row r="541059" spans="1:23" s="56" customFormat="1">
      <c r="A541059" s="60"/>
      <c r="B541059" s="60"/>
      <c r="D541059" s="60" t="s">
        <v>468</v>
      </c>
      <c r="E541059" s="258"/>
      <c r="F541059" s="106"/>
      <c r="G541059" s="106"/>
      <c r="H541059" s="60"/>
      <c r="I541059" s="60"/>
      <c r="J541059" s="60"/>
      <c r="K541059" s="32"/>
      <c r="L541059" s="32"/>
      <c r="M541059" s="32"/>
      <c r="N541059" s="32"/>
      <c r="O541059" s="32"/>
      <c r="P541059" s="32"/>
      <c r="Q541059" s="32"/>
      <c r="R541059" s="32"/>
      <c r="S541059" s="32"/>
      <c r="T541059" s="60"/>
      <c r="U541059" s="60"/>
      <c r="V541059" s="60"/>
      <c r="W541059" s="60"/>
    </row>
    <row r="541060" spans="1:23" s="56" customFormat="1">
      <c r="A541060" s="60"/>
      <c r="B541060" s="60"/>
      <c r="D541060" s="60" t="s">
        <v>469</v>
      </c>
      <c r="E541060" s="258"/>
      <c r="F541060" s="106"/>
      <c r="G541060" s="106"/>
      <c r="H541060" s="60"/>
      <c r="I541060" s="60"/>
      <c r="J541060" s="60"/>
      <c r="K541060" s="32"/>
      <c r="L541060" s="32"/>
      <c r="M541060" s="32"/>
      <c r="N541060" s="32"/>
      <c r="O541060" s="32"/>
      <c r="P541060" s="32"/>
      <c r="Q541060" s="32"/>
      <c r="R541060" s="32"/>
      <c r="S541060" s="32"/>
      <c r="T541060" s="60"/>
      <c r="U541060" s="60"/>
      <c r="V541060" s="60"/>
      <c r="W541060" s="60"/>
    </row>
    <row r="541061" spans="1:23" s="56" customFormat="1">
      <c r="A541061" s="60"/>
      <c r="B541061" s="60"/>
      <c r="D541061" s="60" t="s">
        <v>470</v>
      </c>
      <c r="E541061" s="258"/>
      <c r="F541061" s="106"/>
      <c r="G541061" s="106"/>
      <c r="H541061" s="60"/>
      <c r="I541061" s="60"/>
      <c r="J541061" s="60"/>
      <c r="K541061" s="32"/>
      <c r="L541061" s="32"/>
      <c r="M541061" s="32"/>
      <c r="N541061" s="32"/>
      <c r="O541061" s="32"/>
      <c r="P541061" s="32"/>
      <c r="Q541061" s="32"/>
      <c r="R541061" s="32"/>
      <c r="S541061" s="32"/>
      <c r="T541061" s="60"/>
      <c r="U541061" s="60"/>
      <c r="V541061" s="60"/>
      <c r="W541061" s="60"/>
    </row>
    <row r="541062" spans="1:23" s="56" customFormat="1">
      <c r="A541062" s="60"/>
      <c r="B541062" s="60"/>
      <c r="D541062" s="60" t="s">
        <v>471</v>
      </c>
      <c r="E541062" s="258"/>
      <c r="F541062" s="106"/>
      <c r="G541062" s="106"/>
      <c r="H541062" s="60"/>
      <c r="I541062" s="60"/>
      <c r="J541062" s="60"/>
      <c r="K541062" s="32"/>
      <c r="L541062" s="32"/>
      <c r="M541062" s="32"/>
      <c r="N541062" s="32"/>
      <c r="O541062" s="32"/>
      <c r="P541062" s="32"/>
      <c r="Q541062" s="32"/>
      <c r="R541062" s="32"/>
      <c r="S541062" s="32"/>
      <c r="T541062" s="60"/>
      <c r="U541062" s="60"/>
      <c r="V541062" s="60"/>
      <c r="W541062" s="60"/>
    </row>
    <row r="541063" spans="1:23" s="56" customFormat="1">
      <c r="A541063" s="60"/>
      <c r="B541063" s="60"/>
      <c r="D541063" s="60" t="s">
        <v>472</v>
      </c>
      <c r="E541063" s="258"/>
      <c r="F541063" s="106"/>
      <c r="G541063" s="106"/>
      <c r="H541063" s="60"/>
      <c r="I541063" s="60"/>
      <c r="J541063" s="60"/>
      <c r="K541063" s="32"/>
      <c r="L541063" s="32"/>
      <c r="M541063" s="32"/>
      <c r="N541063" s="32"/>
      <c r="O541063" s="32"/>
      <c r="P541063" s="32"/>
      <c r="Q541063" s="32"/>
      <c r="R541063" s="32"/>
      <c r="S541063" s="32"/>
      <c r="T541063" s="60"/>
      <c r="U541063" s="60"/>
      <c r="V541063" s="60"/>
      <c r="W541063" s="60"/>
    </row>
    <row r="541064" spans="1:23" s="56" customFormat="1">
      <c r="A541064" s="60"/>
      <c r="B541064" s="60"/>
      <c r="D541064" s="60" t="s">
        <v>473</v>
      </c>
      <c r="E541064" s="258"/>
      <c r="F541064" s="106"/>
      <c r="G541064" s="106"/>
      <c r="H541064" s="60"/>
      <c r="I541064" s="60"/>
      <c r="J541064" s="60"/>
      <c r="K541064" s="32"/>
      <c r="L541064" s="32"/>
      <c r="M541064" s="32"/>
      <c r="N541064" s="32"/>
      <c r="O541064" s="32"/>
      <c r="P541064" s="32"/>
      <c r="Q541064" s="32"/>
      <c r="R541064" s="32"/>
      <c r="S541064" s="32"/>
      <c r="T541064" s="60"/>
      <c r="U541064" s="60"/>
      <c r="V541064" s="60"/>
      <c r="W541064" s="60"/>
    </row>
    <row r="541065" spans="1:23" s="56" customFormat="1">
      <c r="A541065" s="60"/>
      <c r="B541065" s="60"/>
      <c r="D541065" s="60" t="s">
        <v>474</v>
      </c>
      <c r="E541065" s="258"/>
      <c r="F541065" s="106"/>
      <c r="G541065" s="106"/>
      <c r="H541065" s="60"/>
      <c r="I541065" s="60"/>
      <c r="J541065" s="60"/>
      <c r="K541065" s="32"/>
      <c r="L541065" s="32"/>
      <c r="M541065" s="32"/>
      <c r="N541065" s="32"/>
      <c r="O541065" s="32"/>
      <c r="P541065" s="32"/>
      <c r="Q541065" s="32"/>
      <c r="R541065" s="32"/>
      <c r="S541065" s="32"/>
      <c r="T541065" s="60"/>
      <c r="U541065" s="60"/>
      <c r="V541065" s="60"/>
      <c r="W541065" s="60"/>
    </row>
    <row r="541066" spans="1:23" s="56" customFormat="1">
      <c r="A541066" s="60"/>
      <c r="B541066" s="60"/>
      <c r="D541066" s="60" t="s">
        <v>475</v>
      </c>
      <c r="E541066" s="258"/>
      <c r="F541066" s="106"/>
      <c r="G541066" s="106"/>
      <c r="H541066" s="60"/>
      <c r="I541066" s="60"/>
      <c r="J541066" s="60"/>
      <c r="K541066" s="32"/>
      <c r="L541066" s="32"/>
      <c r="M541066" s="32"/>
      <c r="N541066" s="32"/>
      <c r="O541066" s="32"/>
      <c r="P541066" s="32"/>
      <c r="Q541066" s="32"/>
      <c r="R541066" s="32"/>
      <c r="S541066" s="32"/>
      <c r="T541066" s="60"/>
      <c r="U541066" s="60"/>
      <c r="V541066" s="60"/>
      <c r="W541066" s="60"/>
    </row>
    <row r="541067" spans="1:23" s="56" customFormat="1">
      <c r="A541067" s="60"/>
      <c r="B541067" s="60"/>
      <c r="D541067" s="60" t="s">
        <v>476</v>
      </c>
      <c r="E541067" s="258"/>
      <c r="F541067" s="106"/>
      <c r="G541067" s="106"/>
      <c r="H541067" s="60"/>
      <c r="I541067" s="60"/>
      <c r="J541067" s="60"/>
      <c r="K541067" s="32"/>
      <c r="L541067" s="32"/>
      <c r="M541067" s="32"/>
      <c r="N541067" s="32"/>
      <c r="O541067" s="32"/>
      <c r="P541067" s="32"/>
      <c r="Q541067" s="32"/>
      <c r="R541067" s="32"/>
      <c r="S541067" s="32"/>
      <c r="T541067" s="60"/>
      <c r="U541067" s="60"/>
      <c r="V541067" s="60"/>
      <c r="W541067" s="60"/>
    </row>
    <row r="541068" spans="1:23" s="56" customFormat="1">
      <c r="A541068" s="60"/>
      <c r="B541068" s="60"/>
      <c r="D541068" s="60" t="s">
        <v>477</v>
      </c>
      <c r="E541068" s="258"/>
      <c r="F541068" s="106"/>
      <c r="G541068" s="106"/>
      <c r="H541068" s="60"/>
      <c r="I541068" s="60"/>
      <c r="J541068" s="60"/>
      <c r="K541068" s="32"/>
      <c r="L541068" s="32"/>
      <c r="M541068" s="32"/>
      <c r="N541068" s="32"/>
      <c r="O541068" s="32"/>
      <c r="P541068" s="32"/>
      <c r="Q541068" s="32"/>
      <c r="R541068" s="32"/>
      <c r="S541068" s="32"/>
      <c r="T541068" s="60"/>
      <c r="U541068" s="60"/>
      <c r="V541068" s="60"/>
      <c r="W541068" s="60"/>
    </row>
    <row r="541069" spans="1:23" s="56" customFormat="1">
      <c r="A541069" s="60"/>
      <c r="B541069" s="60"/>
      <c r="D541069" s="60" t="s">
        <v>478</v>
      </c>
      <c r="E541069" s="258"/>
      <c r="F541069" s="106"/>
      <c r="G541069" s="106"/>
      <c r="H541069" s="60"/>
      <c r="I541069" s="60"/>
      <c r="J541069" s="60"/>
      <c r="K541069" s="32"/>
      <c r="L541069" s="32"/>
      <c r="M541069" s="32"/>
      <c r="N541069" s="32"/>
      <c r="O541069" s="32"/>
      <c r="P541069" s="32"/>
      <c r="Q541069" s="32"/>
      <c r="R541069" s="32"/>
      <c r="S541069" s="32"/>
      <c r="T541069" s="60"/>
      <c r="U541069" s="60"/>
      <c r="V541069" s="60"/>
      <c r="W541069" s="60"/>
    </row>
    <row r="541070" spans="1:23" s="56" customFormat="1">
      <c r="A541070" s="60"/>
      <c r="B541070" s="60"/>
      <c r="D541070" s="60" t="s">
        <v>479</v>
      </c>
      <c r="E541070" s="258"/>
      <c r="F541070" s="106"/>
      <c r="G541070" s="106"/>
      <c r="H541070" s="60"/>
      <c r="I541070" s="60"/>
      <c r="J541070" s="60"/>
      <c r="K541070" s="32"/>
      <c r="L541070" s="32"/>
      <c r="M541070" s="32"/>
      <c r="N541070" s="32"/>
      <c r="O541070" s="32"/>
      <c r="P541070" s="32"/>
      <c r="Q541070" s="32"/>
      <c r="R541070" s="32"/>
      <c r="S541070" s="32"/>
      <c r="T541070" s="60"/>
      <c r="U541070" s="60"/>
      <c r="V541070" s="60"/>
      <c r="W541070" s="60"/>
    </row>
    <row r="541071" spans="1:23" s="56" customFormat="1">
      <c r="A541071" s="60"/>
      <c r="B541071" s="60"/>
      <c r="D541071" s="60" t="s">
        <v>480</v>
      </c>
      <c r="E541071" s="258"/>
      <c r="F541071" s="106"/>
      <c r="G541071" s="106"/>
      <c r="H541071" s="60"/>
      <c r="I541071" s="60"/>
      <c r="J541071" s="60"/>
      <c r="K541071" s="32"/>
      <c r="L541071" s="32"/>
      <c r="M541071" s="32"/>
      <c r="N541071" s="32"/>
      <c r="O541071" s="32"/>
      <c r="P541071" s="32"/>
      <c r="Q541071" s="32"/>
      <c r="R541071" s="32"/>
      <c r="S541071" s="32"/>
      <c r="T541071" s="60"/>
      <c r="U541071" s="60"/>
      <c r="V541071" s="60"/>
      <c r="W541071" s="60"/>
    </row>
    <row r="541072" spans="1:23" s="56" customFormat="1">
      <c r="A541072" s="60"/>
      <c r="B541072" s="60"/>
      <c r="D541072" s="60" t="s">
        <v>481</v>
      </c>
      <c r="E541072" s="258"/>
      <c r="F541072" s="106"/>
      <c r="G541072" s="106"/>
      <c r="H541072" s="60"/>
      <c r="I541072" s="60"/>
      <c r="J541072" s="60"/>
      <c r="K541072" s="32"/>
      <c r="L541072" s="32"/>
      <c r="M541072" s="32"/>
      <c r="N541072" s="32"/>
      <c r="O541072" s="32"/>
      <c r="P541072" s="32"/>
      <c r="Q541072" s="32"/>
      <c r="R541072" s="32"/>
      <c r="S541072" s="32"/>
      <c r="T541072" s="60"/>
      <c r="U541072" s="60"/>
      <c r="V541072" s="60"/>
      <c r="W541072" s="60"/>
    </row>
    <row r="541073" spans="1:23" s="56" customFormat="1">
      <c r="A541073" s="60"/>
      <c r="B541073" s="60"/>
      <c r="D541073" s="60" t="s">
        <v>482</v>
      </c>
      <c r="E541073" s="258"/>
      <c r="F541073" s="106"/>
      <c r="G541073" s="106"/>
      <c r="H541073" s="60"/>
      <c r="I541073" s="60"/>
      <c r="J541073" s="60"/>
      <c r="K541073" s="32"/>
      <c r="L541073" s="32"/>
      <c r="M541073" s="32"/>
      <c r="N541073" s="32"/>
      <c r="O541073" s="32"/>
      <c r="P541073" s="32"/>
      <c r="Q541073" s="32"/>
      <c r="R541073" s="32"/>
      <c r="S541073" s="32"/>
      <c r="T541073" s="60"/>
      <c r="U541073" s="60"/>
      <c r="V541073" s="60"/>
      <c r="W541073" s="60"/>
    </row>
    <row r="541074" spans="1:23" s="56" customFormat="1">
      <c r="A541074" s="60"/>
      <c r="B541074" s="60"/>
      <c r="D541074" s="60" t="s">
        <v>483</v>
      </c>
      <c r="E541074" s="258"/>
      <c r="F541074" s="106"/>
      <c r="G541074" s="106"/>
      <c r="H541074" s="60"/>
      <c r="I541074" s="60"/>
      <c r="J541074" s="60"/>
      <c r="K541074" s="32"/>
      <c r="L541074" s="32"/>
      <c r="M541074" s="32"/>
      <c r="N541074" s="32"/>
      <c r="O541074" s="32"/>
      <c r="P541074" s="32"/>
      <c r="Q541074" s="32"/>
      <c r="R541074" s="32"/>
      <c r="S541074" s="32"/>
      <c r="T541074" s="60"/>
      <c r="U541074" s="60"/>
      <c r="V541074" s="60"/>
      <c r="W541074" s="60"/>
    </row>
    <row r="541075" spans="1:23" s="56" customFormat="1">
      <c r="A541075" s="60"/>
      <c r="B541075" s="60"/>
      <c r="D541075" s="60" t="s">
        <v>484</v>
      </c>
      <c r="E541075" s="258"/>
      <c r="F541075" s="106"/>
      <c r="G541075" s="106"/>
      <c r="H541075" s="60"/>
      <c r="I541075" s="60"/>
      <c r="J541075" s="60"/>
      <c r="K541075" s="32"/>
      <c r="L541075" s="32"/>
      <c r="M541075" s="32"/>
      <c r="N541075" s="32"/>
      <c r="O541075" s="32"/>
      <c r="P541075" s="32"/>
      <c r="Q541075" s="32"/>
      <c r="R541075" s="32"/>
      <c r="S541075" s="32"/>
      <c r="T541075" s="60"/>
      <c r="U541075" s="60"/>
      <c r="V541075" s="60"/>
      <c r="W541075" s="60"/>
    </row>
    <row r="541076" spans="1:23" s="56" customFormat="1">
      <c r="A541076" s="60"/>
      <c r="B541076" s="60"/>
      <c r="D541076" s="60" t="s">
        <v>485</v>
      </c>
      <c r="E541076" s="258"/>
      <c r="F541076" s="106"/>
      <c r="G541076" s="106"/>
      <c r="H541076" s="60"/>
      <c r="I541076" s="60"/>
      <c r="J541076" s="60"/>
      <c r="K541076" s="32"/>
      <c r="L541076" s="32"/>
      <c r="M541076" s="32"/>
      <c r="N541076" s="32"/>
      <c r="O541076" s="32"/>
      <c r="P541076" s="32"/>
      <c r="Q541076" s="32"/>
      <c r="R541076" s="32"/>
      <c r="S541076" s="32"/>
      <c r="T541076" s="60"/>
      <c r="U541076" s="60"/>
      <c r="V541076" s="60"/>
      <c r="W541076" s="60"/>
    </row>
    <row r="541077" spans="1:23" s="56" customFormat="1">
      <c r="A541077" s="60"/>
      <c r="B541077" s="60"/>
      <c r="D541077" s="60" t="s">
        <v>486</v>
      </c>
      <c r="E541077" s="258"/>
      <c r="F541077" s="106"/>
      <c r="G541077" s="106"/>
      <c r="H541077" s="60"/>
      <c r="I541077" s="60"/>
      <c r="J541077" s="60"/>
      <c r="K541077" s="32"/>
      <c r="L541077" s="32"/>
      <c r="M541077" s="32"/>
      <c r="N541077" s="32"/>
      <c r="O541077" s="32"/>
      <c r="P541077" s="32"/>
      <c r="Q541077" s="32"/>
      <c r="R541077" s="32"/>
      <c r="S541077" s="32"/>
      <c r="T541077" s="60"/>
      <c r="U541077" s="60"/>
      <c r="V541077" s="60"/>
      <c r="W541077" s="60"/>
    </row>
    <row r="541078" spans="1:23" s="56" customFormat="1">
      <c r="A541078" s="60"/>
      <c r="B541078" s="60"/>
      <c r="D541078" s="60" t="s">
        <v>487</v>
      </c>
      <c r="E541078" s="258"/>
      <c r="F541078" s="106"/>
      <c r="G541078" s="106"/>
      <c r="H541078" s="60"/>
      <c r="I541078" s="60"/>
      <c r="J541078" s="60"/>
      <c r="K541078" s="32"/>
      <c r="L541078" s="32"/>
      <c r="M541078" s="32"/>
      <c r="N541078" s="32"/>
      <c r="O541078" s="32"/>
      <c r="P541078" s="32"/>
      <c r="Q541078" s="32"/>
      <c r="R541078" s="32"/>
      <c r="S541078" s="32"/>
      <c r="T541078" s="60"/>
      <c r="U541078" s="60"/>
      <c r="V541078" s="60"/>
      <c r="W541078" s="60"/>
    </row>
    <row r="541079" spans="1:23" s="56" customFormat="1">
      <c r="A541079" s="60"/>
      <c r="B541079" s="60"/>
      <c r="D541079" s="60" t="s">
        <v>488</v>
      </c>
      <c r="E541079" s="258"/>
      <c r="F541079" s="106"/>
      <c r="G541079" s="106"/>
      <c r="H541079" s="60"/>
      <c r="I541079" s="60"/>
      <c r="J541079" s="60"/>
      <c r="K541079" s="32"/>
      <c r="L541079" s="32"/>
      <c r="M541079" s="32"/>
      <c r="N541079" s="32"/>
      <c r="O541079" s="32"/>
      <c r="P541079" s="32"/>
      <c r="Q541079" s="32"/>
      <c r="R541079" s="32"/>
      <c r="S541079" s="32"/>
      <c r="T541079" s="60"/>
      <c r="U541079" s="60"/>
      <c r="V541079" s="60"/>
      <c r="W541079" s="60"/>
    </row>
    <row r="541080" spans="1:23" s="56" customFormat="1">
      <c r="A541080" s="60"/>
      <c r="B541080" s="60"/>
      <c r="D541080" s="60" t="s">
        <v>489</v>
      </c>
      <c r="E541080" s="258"/>
      <c r="F541080" s="106"/>
      <c r="G541080" s="106"/>
      <c r="H541080" s="60"/>
      <c r="I541080" s="60"/>
      <c r="J541080" s="60"/>
      <c r="K541080" s="32"/>
      <c r="L541080" s="32"/>
      <c r="M541080" s="32"/>
      <c r="N541080" s="32"/>
      <c r="O541080" s="32"/>
      <c r="P541080" s="32"/>
      <c r="Q541080" s="32"/>
      <c r="R541080" s="32"/>
      <c r="S541080" s="32"/>
      <c r="T541080" s="60"/>
      <c r="U541080" s="60"/>
      <c r="V541080" s="60"/>
      <c r="W541080" s="60"/>
    </row>
    <row r="541081" spans="1:23" s="56" customFormat="1">
      <c r="A541081" s="60"/>
      <c r="B541081" s="60"/>
      <c r="D541081" s="60" t="s">
        <v>490</v>
      </c>
      <c r="E541081" s="258"/>
      <c r="F541081" s="106"/>
      <c r="G541081" s="106"/>
      <c r="H541081" s="60"/>
      <c r="I541081" s="60"/>
      <c r="J541081" s="60"/>
      <c r="K541081" s="32"/>
      <c r="L541081" s="32"/>
      <c r="M541081" s="32"/>
      <c r="N541081" s="32"/>
      <c r="O541081" s="32"/>
      <c r="P541081" s="32"/>
      <c r="Q541081" s="32"/>
      <c r="R541081" s="32"/>
      <c r="S541081" s="32"/>
      <c r="T541081" s="60"/>
      <c r="U541081" s="60"/>
      <c r="V541081" s="60"/>
      <c r="W541081" s="60"/>
    </row>
    <row r="541082" spans="1:23" s="56" customFormat="1">
      <c r="A541082" s="60"/>
      <c r="B541082" s="60"/>
      <c r="D541082" s="60" t="s">
        <v>491</v>
      </c>
      <c r="E541082" s="258"/>
      <c r="F541082" s="106"/>
      <c r="G541082" s="106"/>
      <c r="H541082" s="60"/>
      <c r="I541082" s="60"/>
      <c r="J541082" s="60"/>
      <c r="K541082" s="32"/>
      <c r="L541082" s="32"/>
      <c r="M541082" s="32"/>
      <c r="N541082" s="32"/>
      <c r="O541082" s="32"/>
      <c r="P541082" s="32"/>
      <c r="Q541082" s="32"/>
      <c r="R541082" s="32"/>
      <c r="S541082" s="32"/>
      <c r="T541082" s="60"/>
      <c r="U541082" s="60"/>
      <c r="V541082" s="60"/>
      <c r="W541082" s="60"/>
    </row>
    <row r="541083" spans="1:23" s="56" customFormat="1">
      <c r="A541083" s="60"/>
      <c r="B541083" s="60"/>
      <c r="D541083" s="60" t="s">
        <v>492</v>
      </c>
      <c r="E541083" s="258"/>
      <c r="F541083" s="106"/>
      <c r="G541083" s="106"/>
      <c r="H541083" s="60"/>
      <c r="I541083" s="60"/>
      <c r="J541083" s="60"/>
      <c r="K541083" s="32"/>
      <c r="L541083" s="32"/>
      <c r="M541083" s="32"/>
      <c r="N541083" s="32"/>
      <c r="O541083" s="32"/>
      <c r="P541083" s="32"/>
      <c r="Q541083" s="32"/>
      <c r="R541083" s="32"/>
      <c r="S541083" s="32"/>
      <c r="T541083" s="60"/>
      <c r="U541083" s="60"/>
      <c r="V541083" s="60"/>
      <c r="W541083" s="60"/>
    </row>
    <row r="541084" spans="1:23" s="56" customFormat="1">
      <c r="A541084" s="60"/>
      <c r="B541084" s="60"/>
      <c r="D541084" s="60" t="s">
        <v>493</v>
      </c>
      <c r="E541084" s="258"/>
      <c r="F541084" s="106"/>
      <c r="G541084" s="106"/>
      <c r="H541084" s="60"/>
      <c r="I541084" s="60"/>
      <c r="J541084" s="60"/>
      <c r="K541084" s="32"/>
      <c r="L541084" s="32"/>
      <c r="M541084" s="32"/>
      <c r="N541084" s="32"/>
      <c r="O541084" s="32"/>
      <c r="P541084" s="32"/>
      <c r="Q541084" s="32"/>
      <c r="R541084" s="32"/>
      <c r="S541084" s="32"/>
      <c r="T541084" s="60"/>
      <c r="U541084" s="60"/>
      <c r="V541084" s="60"/>
      <c r="W541084" s="60"/>
    </row>
    <row r="541085" spans="1:23" s="56" customFormat="1">
      <c r="A541085" s="60"/>
      <c r="B541085" s="60"/>
      <c r="D541085" s="60" t="s">
        <v>494</v>
      </c>
      <c r="E541085" s="258"/>
      <c r="F541085" s="106"/>
      <c r="G541085" s="106"/>
      <c r="H541085" s="60"/>
      <c r="I541085" s="60"/>
      <c r="J541085" s="60"/>
      <c r="K541085" s="32"/>
      <c r="L541085" s="32"/>
      <c r="M541085" s="32"/>
      <c r="N541085" s="32"/>
      <c r="O541085" s="32"/>
      <c r="P541085" s="32"/>
      <c r="Q541085" s="32"/>
      <c r="R541085" s="32"/>
      <c r="S541085" s="32"/>
      <c r="T541085" s="60"/>
      <c r="U541085" s="60"/>
      <c r="V541085" s="60"/>
      <c r="W541085" s="60"/>
    </row>
    <row r="541086" spans="1:23" s="56" customFormat="1">
      <c r="A541086" s="60"/>
      <c r="B541086" s="60"/>
      <c r="D541086" s="60" t="s">
        <v>495</v>
      </c>
      <c r="E541086" s="258"/>
      <c r="F541086" s="106"/>
      <c r="G541086" s="106"/>
      <c r="H541086" s="60"/>
      <c r="I541086" s="60"/>
      <c r="J541086" s="60"/>
      <c r="K541086" s="32"/>
      <c r="L541086" s="32"/>
      <c r="M541086" s="32"/>
      <c r="N541086" s="32"/>
      <c r="O541086" s="32"/>
      <c r="P541086" s="32"/>
      <c r="Q541086" s="32"/>
      <c r="R541086" s="32"/>
      <c r="S541086" s="32"/>
      <c r="T541086" s="60"/>
      <c r="U541086" s="60"/>
      <c r="V541086" s="60"/>
      <c r="W541086" s="60"/>
    </row>
    <row r="541087" spans="1:23" s="56" customFormat="1">
      <c r="A541087" s="60"/>
      <c r="B541087" s="60"/>
      <c r="D541087" s="60" t="s">
        <v>496</v>
      </c>
      <c r="E541087" s="258"/>
      <c r="F541087" s="106"/>
      <c r="G541087" s="106"/>
      <c r="H541087" s="60"/>
      <c r="I541087" s="60"/>
      <c r="J541087" s="60"/>
      <c r="K541087" s="32"/>
      <c r="L541087" s="32"/>
      <c r="M541087" s="32"/>
      <c r="N541087" s="32"/>
      <c r="O541087" s="32"/>
      <c r="P541087" s="32"/>
      <c r="Q541087" s="32"/>
      <c r="R541087" s="32"/>
      <c r="S541087" s="32"/>
      <c r="T541087" s="60"/>
      <c r="U541087" s="60"/>
      <c r="V541087" s="60"/>
      <c r="W541087" s="60"/>
    </row>
    <row r="541088" spans="1:23" s="56" customFormat="1">
      <c r="A541088" s="60"/>
      <c r="B541088" s="60"/>
      <c r="D541088" s="60" t="s">
        <v>497</v>
      </c>
      <c r="E541088" s="258"/>
      <c r="F541088" s="106"/>
      <c r="G541088" s="106"/>
      <c r="H541088" s="60"/>
      <c r="I541088" s="60"/>
      <c r="J541088" s="60"/>
      <c r="K541088" s="32"/>
      <c r="L541088" s="32"/>
      <c r="M541088" s="32"/>
      <c r="N541088" s="32"/>
      <c r="O541088" s="32"/>
      <c r="P541088" s="32"/>
      <c r="Q541088" s="32"/>
      <c r="R541088" s="32"/>
      <c r="S541088" s="32"/>
      <c r="T541088" s="60"/>
      <c r="U541088" s="60"/>
      <c r="V541088" s="60"/>
      <c r="W541088" s="60"/>
    </row>
    <row r="541089" spans="1:23" s="56" customFormat="1">
      <c r="A541089" s="60"/>
      <c r="B541089" s="60"/>
      <c r="D541089" s="60" t="s">
        <v>498</v>
      </c>
      <c r="E541089" s="258"/>
      <c r="F541089" s="106"/>
      <c r="G541089" s="106"/>
      <c r="H541089" s="60"/>
      <c r="I541089" s="60"/>
      <c r="J541089" s="60"/>
      <c r="K541089" s="32"/>
      <c r="L541089" s="32"/>
      <c r="M541089" s="32"/>
      <c r="N541089" s="32"/>
      <c r="O541089" s="32"/>
      <c r="P541089" s="32"/>
      <c r="Q541089" s="32"/>
      <c r="R541089" s="32"/>
      <c r="S541089" s="32"/>
      <c r="T541089" s="60"/>
      <c r="U541089" s="60"/>
      <c r="V541089" s="60"/>
      <c r="W541089" s="60"/>
    </row>
    <row r="541090" spans="1:23" s="56" customFormat="1">
      <c r="A541090" s="60"/>
      <c r="B541090" s="60"/>
      <c r="D541090" s="60" t="s">
        <v>499</v>
      </c>
      <c r="E541090" s="258"/>
      <c r="F541090" s="106"/>
      <c r="G541090" s="106"/>
      <c r="H541090" s="60"/>
      <c r="I541090" s="60"/>
      <c r="J541090" s="60"/>
      <c r="K541090" s="32"/>
      <c r="L541090" s="32"/>
      <c r="M541090" s="32"/>
      <c r="N541090" s="32"/>
      <c r="O541090" s="32"/>
      <c r="P541090" s="32"/>
      <c r="Q541090" s="32"/>
      <c r="R541090" s="32"/>
      <c r="S541090" s="32"/>
      <c r="T541090" s="60"/>
      <c r="U541090" s="60"/>
      <c r="V541090" s="60"/>
      <c r="W541090" s="60"/>
    </row>
    <row r="541091" spans="1:23" s="56" customFormat="1">
      <c r="A541091" s="60"/>
      <c r="B541091" s="60"/>
      <c r="D541091" s="60" t="s">
        <v>500</v>
      </c>
      <c r="E541091" s="258"/>
      <c r="F541091" s="106"/>
      <c r="G541091" s="106"/>
      <c r="H541091" s="60"/>
      <c r="I541091" s="60"/>
      <c r="J541091" s="60"/>
      <c r="K541091" s="32"/>
      <c r="L541091" s="32"/>
      <c r="M541091" s="32"/>
      <c r="N541091" s="32"/>
      <c r="O541091" s="32"/>
      <c r="P541091" s="32"/>
      <c r="Q541091" s="32"/>
      <c r="R541091" s="32"/>
      <c r="S541091" s="32"/>
      <c r="T541091" s="60"/>
      <c r="U541091" s="60"/>
      <c r="V541091" s="60"/>
      <c r="W541091" s="60"/>
    </row>
    <row r="541092" spans="1:23" s="56" customFormat="1">
      <c r="A541092" s="60"/>
      <c r="B541092" s="60"/>
      <c r="D541092" s="60" t="s">
        <v>501</v>
      </c>
      <c r="E541092" s="258"/>
      <c r="F541092" s="106"/>
      <c r="G541092" s="106"/>
      <c r="H541092" s="60"/>
      <c r="I541092" s="60"/>
      <c r="J541092" s="60"/>
      <c r="K541092" s="32"/>
      <c r="L541092" s="32"/>
      <c r="M541092" s="32"/>
      <c r="N541092" s="32"/>
      <c r="O541092" s="32"/>
      <c r="P541092" s="32"/>
      <c r="Q541092" s="32"/>
      <c r="R541092" s="32"/>
      <c r="S541092" s="32"/>
      <c r="T541092" s="60"/>
      <c r="U541092" s="60"/>
      <c r="V541092" s="60"/>
      <c r="W541092" s="60"/>
    </row>
    <row r="541093" spans="1:23" s="56" customFormat="1">
      <c r="A541093" s="60"/>
      <c r="B541093" s="60"/>
      <c r="D541093" s="60" t="s">
        <v>502</v>
      </c>
      <c r="E541093" s="258"/>
      <c r="F541093" s="106"/>
      <c r="G541093" s="106"/>
      <c r="H541093" s="60"/>
      <c r="I541093" s="60"/>
      <c r="J541093" s="60"/>
      <c r="K541093" s="32"/>
      <c r="L541093" s="32"/>
      <c r="M541093" s="32"/>
      <c r="N541093" s="32"/>
      <c r="O541093" s="32"/>
      <c r="P541093" s="32"/>
      <c r="Q541093" s="32"/>
      <c r="R541093" s="32"/>
      <c r="S541093" s="32"/>
      <c r="T541093" s="60"/>
      <c r="U541093" s="60"/>
      <c r="V541093" s="60"/>
      <c r="W541093" s="60"/>
    </row>
    <row r="541094" spans="1:23" s="56" customFormat="1">
      <c r="A541094" s="60"/>
      <c r="B541094" s="60"/>
      <c r="D541094" s="60" t="s">
        <v>503</v>
      </c>
      <c r="E541094" s="258"/>
      <c r="F541094" s="106"/>
      <c r="G541094" s="106"/>
      <c r="H541094" s="60"/>
      <c r="I541094" s="60"/>
      <c r="J541094" s="60"/>
      <c r="K541094" s="32"/>
      <c r="L541094" s="32"/>
      <c r="M541094" s="32"/>
      <c r="N541094" s="32"/>
      <c r="O541094" s="32"/>
      <c r="P541094" s="32"/>
      <c r="Q541094" s="32"/>
      <c r="R541094" s="32"/>
      <c r="S541094" s="32"/>
      <c r="T541094" s="60"/>
      <c r="U541094" s="60"/>
      <c r="V541094" s="60"/>
      <c r="W541094" s="60"/>
    </row>
    <row r="541095" spans="1:23" s="56" customFormat="1">
      <c r="A541095" s="60"/>
      <c r="B541095" s="60"/>
      <c r="D541095" s="60" t="s">
        <v>504</v>
      </c>
      <c r="E541095" s="258"/>
      <c r="F541095" s="106"/>
      <c r="G541095" s="106"/>
      <c r="H541095" s="60"/>
      <c r="I541095" s="60"/>
      <c r="J541095" s="60"/>
      <c r="K541095" s="32"/>
      <c r="L541095" s="32"/>
      <c r="M541095" s="32"/>
      <c r="N541095" s="32"/>
      <c r="O541095" s="32"/>
      <c r="P541095" s="32"/>
      <c r="Q541095" s="32"/>
      <c r="R541095" s="32"/>
      <c r="S541095" s="32"/>
      <c r="T541095" s="60"/>
      <c r="U541095" s="60"/>
      <c r="V541095" s="60"/>
      <c r="W541095" s="60"/>
    </row>
    <row r="541096" spans="1:23" s="56" customFormat="1">
      <c r="A541096" s="60"/>
      <c r="B541096" s="60"/>
      <c r="D541096" s="60" t="s">
        <v>505</v>
      </c>
      <c r="E541096" s="258"/>
      <c r="F541096" s="106"/>
      <c r="G541096" s="106"/>
      <c r="H541096" s="60"/>
      <c r="I541096" s="60"/>
      <c r="J541096" s="60"/>
      <c r="K541096" s="32"/>
      <c r="L541096" s="32"/>
      <c r="M541096" s="32"/>
      <c r="N541096" s="32"/>
      <c r="O541096" s="32"/>
      <c r="P541096" s="32"/>
      <c r="Q541096" s="32"/>
      <c r="R541096" s="32"/>
      <c r="S541096" s="32"/>
      <c r="T541096" s="60"/>
      <c r="U541096" s="60"/>
      <c r="V541096" s="60"/>
      <c r="W541096" s="60"/>
    </row>
    <row r="541097" spans="1:23" s="56" customFormat="1">
      <c r="A541097" s="60"/>
      <c r="B541097" s="60"/>
      <c r="D541097" s="60" t="s">
        <v>506</v>
      </c>
      <c r="E541097" s="258"/>
      <c r="F541097" s="106"/>
      <c r="G541097" s="106"/>
      <c r="H541097" s="60"/>
      <c r="I541097" s="60"/>
      <c r="J541097" s="60"/>
      <c r="K541097" s="32"/>
      <c r="L541097" s="32"/>
      <c r="M541097" s="32"/>
      <c r="N541097" s="32"/>
      <c r="O541097" s="32"/>
      <c r="P541097" s="32"/>
      <c r="Q541097" s="32"/>
      <c r="R541097" s="32"/>
      <c r="S541097" s="32"/>
      <c r="T541097" s="60"/>
      <c r="U541097" s="60"/>
      <c r="V541097" s="60"/>
      <c r="W541097" s="60"/>
    </row>
    <row r="541098" spans="1:23" s="56" customFormat="1">
      <c r="A541098" s="60"/>
      <c r="B541098" s="60"/>
      <c r="D541098" s="60" t="s">
        <v>507</v>
      </c>
      <c r="E541098" s="258"/>
      <c r="F541098" s="106"/>
      <c r="G541098" s="106"/>
      <c r="H541098" s="60"/>
      <c r="I541098" s="60"/>
      <c r="J541098" s="60"/>
      <c r="K541098" s="32"/>
      <c r="L541098" s="32"/>
      <c r="M541098" s="32"/>
      <c r="N541098" s="32"/>
      <c r="O541098" s="32"/>
      <c r="P541098" s="32"/>
      <c r="Q541098" s="32"/>
      <c r="R541098" s="32"/>
      <c r="S541098" s="32"/>
      <c r="T541098" s="60"/>
      <c r="U541098" s="60"/>
      <c r="V541098" s="60"/>
      <c r="W541098" s="60"/>
    </row>
    <row r="541099" spans="1:23" s="56" customFormat="1">
      <c r="A541099" s="60"/>
      <c r="B541099" s="60"/>
      <c r="D541099" s="60" t="s">
        <v>508</v>
      </c>
      <c r="E541099" s="258"/>
      <c r="F541099" s="106"/>
      <c r="G541099" s="106"/>
      <c r="H541099" s="60"/>
      <c r="I541099" s="60"/>
      <c r="J541099" s="60"/>
      <c r="K541099" s="32"/>
      <c r="L541099" s="32"/>
      <c r="M541099" s="32"/>
      <c r="N541099" s="32"/>
      <c r="O541099" s="32"/>
      <c r="P541099" s="32"/>
      <c r="Q541099" s="32"/>
      <c r="R541099" s="32"/>
      <c r="S541099" s="32"/>
      <c r="T541099" s="60"/>
      <c r="U541099" s="60"/>
      <c r="V541099" s="60"/>
      <c r="W541099" s="60"/>
    </row>
    <row r="541100" spans="1:23" s="56" customFormat="1">
      <c r="A541100" s="60"/>
      <c r="B541100" s="60"/>
      <c r="D541100" s="60" t="s">
        <v>509</v>
      </c>
      <c r="E541100" s="258"/>
      <c r="F541100" s="106"/>
      <c r="G541100" s="106"/>
      <c r="H541100" s="60"/>
      <c r="I541100" s="60"/>
      <c r="J541100" s="60"/>
      <c r="K541100" s="32"/>
      <c r="L541100" s="32"/>
      <c r="M541100" s="32"/>
      <c r="N541100" s="32"/>
      <c r="O541100" s="32"/>
      <c r="P541100" s="32"/>
      <c r="Q541100" s="32"/>
      <c r="R541100" s="32"/>
      <c r="S541100" s="32"/>
      <c r="T541100" s="60"/>
      <c r="U541100" s="60"/>
      <c r="V541100" s="60"/>
      <c r="W541100" s="60"/>
    </row>
    <row r="541101" spans="1:23" s="56" customFormat="1">
      <c r="A541101" s="60"/>
      <c r="B541101" s="60"/>
      <c r="D541101" s="60" t="s">
        <v>510</v>
      </c>
      <c r="E541101" s="258"/>
      <c r="F541101" s="106"/>
      <c r="G541101" s="106"/>
      <c r="H541101" s="60"/>
      <c r="I541101" s="60"/>
      <c r="J541101" s="60"/>
      <c r="K541101" s="32"/>
      <c r="L541101" s="32"/>
      <c r="M541101" s="32"/>
      <c r="N541101" s="32"/>
      <c r="O541101" s="32"/>
      <c r="P541101" s="32"/>
      <c r="Q541101" s="32"/>
      <c r="R541101" s="32"/>
      <c r="S541101" s="32"/>
      <c r="T541101" s="60"/>
      <c r="U541101" s="60"/>
      <c r="V541101" s="60"/>
      <c r="W541101" s="60"/>
    </row>
    <row r="541102" spans="1:23" s="56" customFormat="1">
      <c r="A541102" s="60"/>
      <c r="B541102" s="60"/>
      <c r="D541102" s="60" t="s">
        <v>511</v>
      </c>
      <c r="E541102" s="258"/>
      <c r="F541102" s="106"/>
      <c r="G541102" s="106"/>
      <c r="H541102" s="60"/>
      <c r="I541102" s="60"/>
      <c r="J541102" s="60"/>
      <c r="K541102" s="32"/>
      <c r="L541102" s="32"/>
      <c r="M541102" s="32"/>
      <c r="N541102" s="32"/>
      <c r="O541102" s="32"/>
      <c r="P541102" s="32"/>
      <c r="Q541102" s="32"/>
      <c r="R541102" s="32"/>
      <c r="S541102" s="32"/>
      <c r="T541102" s="60"/>
      <c r="U541102" s="60"/>
      <c r="V541102" s="60"/>
      <c r="W541102" s="60"/>
    </row>
    <row r="541103" spans="1:23" s="56" customFormat="1">
      <c r="A541103" s="60"/>
      <c r="B541103" s="60"/>
      <c r="D541103" s="60" t="s">
        <v>512</v>
      </c>
      <c r="E541103" s="258"/>
      <c r="F541103" s="106"/>
      <c r="G541103" s="106"/>
      <c r="H541103" s="60"/>
      <c r="I541103" s="60"/>
      <c r="J541103" s="60"/>
      <c r="K541103" s="32"/>
      <c r="L541103" s="32"/>
      <c r="M541103" s="32"/>
      <c r="N541103" s="32"/>
      <c r="O541103" s="32"/>
      <c r="P541103" s="32"/>
      <c r="Q541103" s="32"/>
      <c r="R541103" s="32"/>
      <c r="S541103" s="32"/>
      <c r="T541103" s="60"/>
      <c r="U541103" s="60"/>
      <c r="V541103" s="60"/>
      <c r="W541103" s="60"/>
    </row>
    <row r="541104" spans="1:23" s="56" customFormat="1">
      <c r="A541104" s="60"/>
      <c r="B541104" s="60"/>
      <c r="D541104" s="60" t="s">
        <v>513</v>
      </c>
      <c r="E541104" s="258"/>
      <c r="F541104" s="106"/>
      <c r="G541104" s="106"/>
      <c r="H541104" s="60"/>
      <c r="I541104" s="60"/>
      <c r="J541104" s="60"/>
      <c r="K541104" s="32"/>
      <c r="L541104" s="32"/>
      <c r="M541104" s="32"/>
      <c r="N541104" s="32"/>
      <c r="O541104" s="32"/>
      <c r="P541104" s="32"/>
      <c r="Q541104" s="32"/>
      <c r="R541104" s="32"/>
      <c r="S541104" s="32"/>
      <c r="T541104" s="60"/>
      <c r="U541104" s="60"/>
      <c r="V541104" s="60"/>
      <c r="W541104" s="60"/>
    </row>
    <row r="541105" spans="1:23" s="56" customFormat="1">
      <c r="A541105" s="60"/>
      <c r="B541105" s="60"/>
      <c r="D541105" s="60" t="s">
        <v>514</v>
      </c>
      <c r="E541105" s="258"/>
      <c r="F541105" s="106"/>
      <c r="G541105" s="106"/>
      <c r="H541105" s="60"/>
      <c r="I541105" s="60"/>
      <c r="J541105" s="60"/>
      <c r="K541105" s="32"/>
      <c r="L541105" s="32"/>
      <c r="M541105" s="32"/>
      <c r="N541105" s="32"/>
      <c r="O541105" s="32"/>
      <c r="P541105" s="32"/>
      <c r="Q541105" s="32"/>
      <c r="R541105" s="32"/>
      <c r="S541105" s="32"/>
      <c r="T541105" s="60"/>
      <c r="U541105" s="60"/>
      <c r="V541105" s="60"/>
      <c r="W541105" s="60"/>
    </row>
    <row r="541106" spans="1:23" s="56" customFormat="1">
      <c r="A541106" s="60"/>
      <c r="B541106" s="60"/>
      <c r="D541106" s="60" t="s">
        <v>515</v>
      </c>
      <c r="E541106" s="258"/>
      <c r="F541106" s="106"/>
      <c r="G541106" s="106"/>
      <c r="H541106" s="60"/>
      <c r="I541106" s="60"/>
      <c r="J541106" s="60"/>
      <c r="K541106" s="32"/>
      <c r="L541106" s="32"/>
      <c r="M541106" s="32"/>
      <c r="N541106" s="32"/>
      <c r="O541106" s="32"/>
      <c r="P541106" s="32"/>
      <c r="Q541106" s="32"/>
      <c r="R541106" s="32"/>
      <c r="S541106" s="32"/>
      <c r="T541106" s="60"/>
      <c r="U541106" s="60"/>
      <c r="V541106" s="60"/>
      <c r="W541106" s="60"/>
    </row>
    <row r="541107" spans="1:23" s="56" customFormat="1">
      <c r="A541107" s="60"/>
      <c r="B541107" s="60"/>
      <c r="D541107" s="60" t="s">
        <v>516</v>
      </c>
      <c r="E541107" s="258"/>
      <c r="F541107" s="106"/>
      <c r="G541107" s="106"/>
      <c r="H541107" s="60"/>
      <c r="I541107" s="60"/>
      <c r="J541107" s="60"/>
      <c r="K541107" s="32"/>
      <c r="L541107" s="32"/>
      <c r="M541107" s="32"/>
      <c r="N541107" s="32"/>
      <c r="O541107" s="32"/>
      <c r="P541107" s="32"/>
      <c r="Q541107" s="32"/>
      <c r="R541107" s="32"/>
      <c r="S541107" s="32"/>
      <c r="T541107" s="60"/>
      <c r="U541107" s="60"/>
      <c r="V541107" s="60"/>
      <c r="W541107" s="60"/>
    </row>
    <row r="541108" spans="1:23" s="56" customFormat="1">
      <c r="A541108" s="60"/>
      <c r="B541108" s="60"/>
      <c r="D541108" s="60" t="s">
        <v>517</v>
      </c>
      <c r="E541108" s="258"/>
      <c r="F541108" s="106"/>
      <c r="G541108" s="106"/>
      <c r="H541108" s="60"/>
      <c r="I541108" s="60"/>
      <c r="J541108" s="60"/>
      <c r="K541108" s="32"/>
      <c r="L541108" s="32"/>
      <c r="M541108" s="32"/>
      <c r="N541108" s="32"/>
      <c r="O541108" s="32"/>
      <c r="P541108" s="32"/>
      <c r="Q541108" s="32"/>
      <c r="R541108" s="32"/>
      <c r="S541108" s="32"/>
      <c r="T541108" s="60"/>
      <c r="U541108" s="60"/>
      <c r="V541108" s="60"/>
      <c r="W541108" s="60"/>
    </row>
    <row r="541109" spans="1:23" s="56" customFormat="1">
      <c r="A541109" s="60"/>
      <c r="B541109" s="60"/>
      <c r="D541109" s="60" t="s">
        <v>518</v>
      </c>
      <c r="E541109" s="258"/>
      <c r="F541109" s="106"/>
      <c r="G541109" s="106"/>
      <c r="H541109" s="60"/>
      <c r="I541109" s="60"/>
      <c r="J541109" s="60"/>
      <c r="K541109" s="32"/>
      <c r="L541109" s="32"/>
      <c r="M541109" s="32"/>
      <c r="N541109" s="32"/>
      <c r="O541109" s="32"/>
      <c r="P541109" s="32"/>
      <c r="Q541109" s="32"/>
      <c r="R541109" s="32"/>
      <c r="S541109" s="32"/>
      <c r="T541109" s="60"/>
      <c r="U541109" s="60"/>
      <c r="V541109" s="60"/>
      <c r="W541109" s="60"/>
    </row>
    <row r="541110" spans="1:23" s="56" customFormat="1">
      <c r="A541110" s="60"/>
      <c r="B541110" s="60"/>
      <c r="D541110" s="60" t="s">
        <v>519</v>
      </c>
      <c r="E541110" s="258"/>
      <c r="F541110" s="106"/>
      <c r="G541110" s="106"/>
      <c r="H541110" s="60"/>
      <c r="I541110" s="60"/>
      <c r="J541110" s="60"/>
      <c r="K541110" s="32"/>
      <c r="L541110" s="32"/>
      <c r="M541110" s="32"/>
      <c r="N541110" s="32"/>
      <c r="O541110" s="32"/>
      <c r="P541110" s="32"/>
      <c r="Q541110" s="32"/>
      <c r="R541110" s="32"/>
      <c r="S541110" s="32"/>
      <c r="T541110" s="60"/>
      <c r="U541110" s="60"/>
      <c r="V541110" s="60"/>
      <c r="W541110" s="60"/>
    </row>
    <row r="541111" spans="1:23" s="56" customFormat="1">
      <c r="A541111" s="60"/>
      <c r="B541111" s="60"/>
      <c r="D541111" s="60" t="s">
        <v>520</v>
      </c>
      <c r="E541111" s="258"/>
      <c r="F541111" s="106"/>
      <c r="G541111" s="106"/>
      <c r="H541111" s="60"/>
      <c r="I541111" s="60"/>
      <c r="J541111" s="60"/>
      <c r="K541111" s="32"/>
      <c r="L541111" s="32"/>
      <c r="M541111" s="32"/>
      <c r="N541111" s="32"/>
      <c r="O541111" s="32"/>
      <c r="P541111" s="32"/>
      <c r="Q541111" s="32"/>
      <c r="R541111" s="32"/>
      <c r="S541111" s="32"/>
      <c r="T541111" s="60"/>
      <c r="U541111" s="60"/>
      <c r="V541111" s="60"/>
      <c r="W541111" s="60"/>
    </row>
    <row r="541112" spans="1:23" s="56" customFormat="1">
      <c r="A541112" s="60"/>
      <c r="B541112" s="60"/>
      <c r="D541112" s="60" t="s">
        <v>521</v>
      </c>
      <c r="E541112" s="258"/>
      <c r="F541112" s="106"/>
      <c r="G541112" s="106"/>
      <c r="H541112" s="60"/>
      <c r="I541112" s="60"/>
      <c r="J541112" s="60"/>
      <c r="K541112" s="32"/>
      <c r="L541112" s="32"/>
      <c r="M541112" s="32"/>
      <c r="N541112" s="32"/>
      <c r="O541112" s="32"/>
      <c r="P541112" s="32"/>
      <c r="Q541112" s="32"/>
      <c r="R541112" s="32"/>
      <c r="S541112" s="32"/>
      <c r="T541112" s="60"/>
      <c r="U541112" s="60"/>
      <c r="V541112" s="60"/>
      <c r="W541112" s="60"/>
    </row>
    <row r="541113" spans="1:23" s="56" customFormat="1">
      <c r="A541113" s="60"/>
      <c r="B541113" s="60"/>
      <c r="D541113" s="60" t="s">
        <v>522</v>
      </c>
      <c r="E541113" s="258"/>
      <c r="F541113" s="106"/>
      <c r="G541113" s="106"/>
      <c r="H541113" s="60"/>
      <c r="I541113" s="60"/>
      <c r="J541113" s="60"/>
      <c r="K541113" s="32"/>
      <c r="L541113" s="32"/>
      <c r="M541113" s="32"/>
      <c r="N541113" s="32"/>
      <c r="O541113" s="32"/>
      <c r="P541113" s="32"/>
      <c r="Q541113" s="32"/>
      <c r="R541113" s="32"/>
      <c r="S541113" s="32"/>
      <c r="T541113" s="60"/>
      <c r="U541113" s="60"/>
      <c r="V541113" s="60"/>
      <c r="W541113" s="60"/>
    </row>
    <row r="541114" spans="1:23" s="56" customFormat="1">
      <c r="A541114" s="60"/>
      <c r="B541114" s="60"/>
      <c r="D541114" s="60" t="s">
        <v>523</v>
      </c>
      <c r="E541114" s="258"/>
      <c r="F541114" s="106"/>
      <c r="G541114" s="106"/>
      <c r="H541114" s="60"/>
      <c r="I541114" s="60"/>
      <c r="J541114" s="60"/>
      <c r="K541114" s="32"/>
      <c r="L541114" s="32"/>
      <c r="M541114" s="32"/>
      <c r="N541114" s="32"/>
      <c r="O541114" s="32"/>
      <c r="P541114" s="32"/>
      <c r="Q541114" s="32"/>
      <c r="R541114" s="32"/>
      <c r="S541114" s="32"/>
      <c r="T541114" s="60"/>
      <c r="U541114" s="60"/>
      <c r="V541114" s="60"/>
      <c r="W541114" s="60"/>
    </row>
    <row r="541115" spans="1:23" s="56" customFormat="1">
      <c r="A541115" s="60"/>
      <c r="B541115" s="60"/>
      <c r="D541115" s="60" t="s">
        <v>524</v>
      </c>
      <c r="E541115" s="258"/>
      <c r="F541115" s="106"/>
      <c r="G541115" s="106"/>
      <c r="H541115" s="60"/>
      <c r="I541115" s="60"/>
      <c r="J541115" s="60"/>
      <c r="K541115" s="32"/>
      <c r="L541115" s="32"/>
      <c r="M541115" s="32"/>
      <c r="N541115" s="32"/>
      <c r="O541115" s="32"/>
      <c r="P541115" s="32"/>
      <c r="Q541115" s="32"/>
      <c r="R541115" s="32"/>
      <c r="S541115" s="32"/>
      <c r="T541115" s="60"/>
      <c r="U541115" s="60"/>
      <c r="V541115" s="60"/>
      <c r="W541115" s="60"/>
    </row>
    <row r="541116" spans="1:23" s="56" customFormat="1">
      <c r="A541116" s="60"/>
      <c r="B541116" s="60"/>
      <c r="D541116" s="60" t="s">
        <v>525</v>
      </c>
      <c r="E541116" s="258"/>
      <c r="F541116" s="106"/>
      <c r="G541116" s="106"/>
      <c r="H541116" s="60"/>
      <c r="I541116" s="60"/>
      <c r="J541116" s="60"/>
      <c r="K541116" s="32"/>
      <c r="L541116" s="32"/>
      <c r="M541116" s="32"/>
      <c r="N541116" s="32"/>
      <c r="O541116" s="32"/>
      <c r="P541116" s="32"/>
      <c r="Q541116" s="32"/>
      <c r="R541116" s="32"/>
      <c r="S541116" s="32"/>
      <c r="T541116" s="60"/>
      <c r="U541116" s="60"/>
      <c r="V541116" s="60"/>
      <c r="W541116" s="60"/>
    </row>
    <row r="541117" spans="1:23" s="56" customFormat="1">
      <c r="A541117" s="60"/>
      <c r="B541117" s="60"/>
      <c r="D541117" s="60" t="s">
        <v>526</v>
      </c>
      <c r="E541117" s="258"/>
      <c r="F541117" s="106"/>
      <c r="G541117" s="106"/>
      <c r="H541117" s="60"/>
      <c r="I541117" s="60"/>
      <c r="J541117" s="60"/>
      <c r="K541117" s="32"/>
      <c r="L541117" s="32"/>
      <c r="M541117" s="32"/>
      <c r="N541117" s="32"/>
      <c r="O541117" s="32"/>
      <c r="P541117" s="32"/>
      <c r="Q541117" s="32"/>
      <c r="R541117" s="32"/>
      <c r="S541117" s="32"/>
      <c r="T541117" s="60"/>
      <c r="U541117" s="60"/>
      <c r="V541117" s="60"/>
      <c r="W541117" s="60"/>
    </row>
    <row r="541118" spans="1:23" s="56" customFormat="1">
      <c r="A541118" s="60"/>
      <c r="B541118" s="60"/>
      <c r="D541118" s="60" t="s">
        <v>527</v>
      </c>
      <c r="E541118" s="258"/>
      <c r="F541118" s="106"/>
      <c r="G541118" s="106"/>
      <c r="H541118" s="60"/>
      <c r="I541118" s="60"/>
      <c r="J541118" s="60"/>
      <c r="K541118" s="32"/>
      <c r="L541118" s="32"/>
      <c r="M541118" s="32"/>
      <c r="N541118" s="32"/>
      <c r="O541118" s="32"/>
      <c r="P541118" s="32"/>
      <c r="Q541118" s="32"/>
      <c r="R541118" s="32"/>
      <c r="S541118" s="32"/>
      <c r="T541118" s="60"/>
      <c r="U541118" s="60"/>
      <c r="V541118" s="60"/>
      <c r="W541118" s="60"/>
    </row>
    <row r="557416" spans="1:23" s="56" customFormat="1">
      <c r="A557416" s="60"/>
      <c r="B557416" s="60"/>
      <c r="D557416" s="60" t="s">
        <v>85</v>
      </c>
      <c r="E557416" s="258"/>
      <c r="F557416" s="106"/>
      <c r="G557416" s="106"/>
      <c r="H557416" s="60"/>
      <c r="I557416" s="60"/>
      <c r="J557416" s="60"/>
      <c r="K557416" s="32"/>
      <c r="L557416" s="32"/>
      <c r="M557416" s="32"/>
      <c r="N557416" s="32"/>
      <c r="O557416" s="32"/>
      <c r="P557416" s="32"/>
      <c r="Q557416" s="32"/>
      <c r="R557416" s="32"/>
      <c r="S557416" s="32"/>
      <c r="T557416" s="60"/>
      <c r="U557416" s="60"/>
      <c r="V557416" s="60"/>
      <c r="W557416" s="60"/>
    </row>
    <row r="557417" spans="1:23" s="56" customFormat="1">
      <c r="A557417" s="60"/>
      <c r="B557417" s="60"/>
      <c r="D557417" s="60" t="s">
        <v>88</v>
      </c>
      <c r="E557417" s="258"/>
      <c r="F557417" s="106"/>
      <c r="G557417" s="106"/>
      <c r="H557417" s="60"/>
      <c r="I557417" s="60"/>
      <c r="J557417" s="60"/>
      <c r="K557417" s="32"/>
      <c r="L557417" s="32"/>
      <c r="M557417" s="32"/>
      <c r="N557417" s="32"/>
      <c r="O557417" s="32"/>
      <c r="P557417" s="32"/>
      <c r="Q557417" s="32"/>
      <c r="R557417" s="32"/>
      <c r="S557417" s="32"/>
      <c r="T557417" s="60"/>
      <c r="U557417" s="60"/>
      <c r="V557417" s="60"/>
      <c r="W557417" s="60"/>
    </row>
    <row r="557418" spans="1:23" s="56" customFormat="1">
      <c r="A557418" s="60"/>
      <c r="B557418" s="60"/>
      <c r="D557418" s="60" t="s">
        <v>443</v>
      </c>
      <c r="E557418" s="258"/>
      <c r="F557418" s="106"/>
      <c r="G557418" s="106"/>
      <c r="H557418" s="60"/>
      <c r="I557418" s="60"/>
      <c r="J557418" s="60"/>
      <c r="K557418" s="32"/>
      <c r="L557418" s="32"/>
      <c r="M557418" s="32"/>
      <c r="N557418" s="32"/>
      <c r="O557418" s="32"/>
      <c r="P557418" s="32"/>
      <c r="Q557418" s="32"/>
      <c r="R557418" s="32"/>
      <c r="S557418" s="32"/>
      <c r="T557418" s="60"/>
      <c r="U557418" s="60"/>
      <c r="V557418" s="60"/>
      <c r="W557418" s="60"/>
    </row>
    <row r="557419" spans="1:23" s="56" customFormat="1">
      <c r="A557419" s="60"/>
      <c r="B557419" s="60"/>
      <c r="D557419" s="60" t="s">
        <v>444</v>
      </c>
      <c r="E557419" s="258"/>
      <c r="F557419" s="106"/>
      <c r="G557419" s="106"/>
      <c r="H557419" s="60"/>
      <c r="I557419" s="60"/>
      <c r="J557419" s="60"/>
      <c r="K557419" s="32"/>
      <c r="L557419" s="32"/>
      <c r="M557419" s="32"/>
      <c r="N557419" s="32"/>
      <c r="O557419" s="32"/>
      <c r="P557419" s="32"/>
      <c r="Q557419" s="32"/>
      <c r="R557419" s="32"/>
      <c r="S557419" s="32"/>
      <c r="T557419" s="60"/>
      <c r="U557419" s="60"/>
      <c r="V557419" s="60"/>
      <c r="W557419" s="60"/>
    </row>
    <row r="557420" spans="1:23" s="56" customFormat="1">
      <c r="A557420" s="60"/>
      <c r="B557420" s="60"/>
      <c r="D557420" s="60" t="s">
        <v>445</v>
      </c>
      <c r="E557420" s="258"/>
      <c r="F557420" s="106"/>
      <c r="G557420" s="106"/>
      <c r="H557420" s="60"/>
      <c r="I557420" s="60"/>
      <c r="J557420" s="60"/>
      <c r="K557420" s="32"/>
      <c r="L557420" s="32"/>
      <c r="M557420" s="32"/>
      <c r="N557420" s="32"/>
      <c r="O557420" s="32"/>
      <c r="P557420" s="32"/>
      <c r="Q557420" s="32"/>
      <c r="R557420" s="32"/>
      <c r="S557420" s="32"/>
      <c r="T557420" s="60"/>
      <c r="U557420" s="60"/>
      <c r="V557420" s="60"/>
      <c r="W557420" s="60"/>
    </row>
    <row r="557421" spans="1:23" s="56" customFormat="1">
      <c r="A557421" s="60"/>
      <c r="B557421" s="60"/>
      <c r="D557421" s="60" t="s">
        <v>446</v>
      </c>
      <c r="E557421" s="258"/>
      <c r="F557421" s="106"/>
      <c r="G557421" s="106"/>
      <c r="H557421" s="60"/>
      <c r="I557421" s="60"/>
      <c r="J557421" s="60"/>
      <c r="K557421" s="32"/>
      <c r="L557421" s="32"/>
      <c r="M557421" s="32"/>
      <c r="N557421" s="32"/>
      <c r="O557421" s="32"/>
      <c r="P557421" s="32"/>
      <c r="Q557421" s="32"/>
      <c r="R557421" s="32"/>
      <c r="S557421" s="32"/>
      <c r="T557421" s="60"/>
      <c r="U557421" s="60"/>
      <c r="V557421" s="60"/>
      <c r="W557421" s="60"/>
    </row>
    <row r="557422" spans="1:23" s="56" customFormat="1">
      <c r="A557422" s="60"/>
      <c r="B557422" s="60"/>
      <c r="D557422" s="60" t="s">
        <v>447</v>
      </c>
      <c r="E557422" s="258"/>
      <c r="F557422" s="106"/>
      <c r="G557422" s="106"/>
      <c r="H557422" s="60"/>
      <c r="I557422" s="60"/>
      <c r="J557422" s="60"/>
      <c r="K557422" s="32"/>
      <c r="L557422" s="32"/>
      <c r="M557422" s="32"/>
      <c r="N557422" s="32"/>
      <c r="O557422" s="32"/>
      <c r="P557422" s="32"/>
      <c r="Q557422" s="32"/>
      <c r="R557422" s="32"/>
      <c r="S557422" s="32"/>
      <c r="T557422" s="60"/>
      <c r="U557422" s="60"/>
      <c r="V557422" s="60"/>
      <c r="W557422" s="60"/>
    </row>
    <row r="557423" spans="1:23" s="56" customFormat="1">
      <c r="A557423" s="60"/>
      <c r="B557423" s="60"/>
      <c r="D557423" s="60" t="s">
        <v>448</v>
      </c>
      <c r="E557423" s="258"/>
      <c r="F557423" s="106"/>
      <c r="G557423" s="106"/>
      <c r="H557423" s="60"/>
      <c r="I557423" s="60"/>
      <c r="J557423" s="60"/>
      <c r="K557423" s="32"/>
      <c r="L557423" s="32"/>
      <c r="M557423" s="32"/>
      <c r="N557423" s="32"/>
      <c r="O557423" s="32"/>
      <c r="P557423" s="32"/>
      <c r="Q557423" s="32"/>
      <c r="R557423" s="32"/>
      <c r="S557423" s="32"/>
      <c r="T557423" s="60"/>
      <c r="U557423" s="60"/>
      <c r="V557423" s="60"/>
      <c r="W557423" s="60"/>
    </row>
    <row r="557424" spans="1:23" s="56" customFormat="1">
      <c r="A557424" s="60"/>
      <c r="B557424" s="60"/>
      <c r="D557424" s="60" t="s">
        <v>449</v>
      </c>
      <c r="E557424" s="258"/>
      <c r="F557424" s="106"/>
      <c r="G557424" s="106"/>
      <c r="H557424" s="60"/>
      <c r="I557424" s="60"/>
      <c r="J557424" s="60"/>
      <c r="K557424" s="32"/>
      <c r="L557424" s="32"/>
      <c r="M557424" s="32"/>
      <c r="N557424" s="32"/>
      <c r="O557424" s="32"/>
      <c r="P557424" s="32"/>
      <c r="Q557424" s="32"/>
      <c r="R557424" s="32"/>
      <c r="S557424" s="32"/>
      <c r="T557424" s="60"/>
      <c r="U557424" s="60"/>
      <c r="V557424" s="60"/>
      <c r="W557424" s="60"/>
    </row>
    <row r="557425" spans="1:23" s="56" customFormat="1">
      <c r="A557425" s="60"/>
      <c r="B557425" s="60"/>
      <c r="D557425" s="60" t="s">
        <v>450</v>
      </c>
      <c r="E557425" s="258"/>
      <c r="F557425" s="106"/>
      <c r="G557425" s="106"/>
      <c r="H557425" s="60"/>
      <c r="I557425" s="60"/>
      <c r="J557425" s="60"/>
      <c r="K557425" s="32"/>
      <c r="L557425" s="32"/>
      <c r="M557425" s="32"/>
      <c r="N557425" s="32"/>
      <c r="O557425" s="32"/>
      <c r="P557425" s="32"/>
      <c r="Q557425" s="32"/>
      <c r="R557425" s="32"/>
      <c r="S557425" s="32"/>
      <c r="T557425" s="60"/>
      <c r="U557425" s="60"/>
      <c r="V557425" s="60"/>
      <c r="W557425" s="60"/>
    </row>
    <row r="557426" spans="1:23" s="56" customFormat="1">
      <c r="A557426" s="60"/>
      <c r="B557426" s="60"/>
      <c r="D557426" s="60" t="s">
        <v>451</v>
      </c>
      <c r="E557426" s="258"/>
      <c r="F557426" s="106"/>
      <c r="G557426" s="106"/>
      <c r="H557426" s="60"/>
      <c r="I557426" s="60"/>
      <c r="J557426" s="60"/>
      <c r="K557426" s="32"/>
      <c r="L557426" s="32"/>
      <c r="M557426" s="32"/>
      <c r="N557426" s="32"/>
      <c r="O557426" s="32"/>
      <c r="P557426" s="32"/>
      <c r="Q557426" s="32"/>
      <c r="R557426" s="32"/>
      <c r="S557426" s="32"/>
      <c r="T557426" s="60"/>
      <c r="U557426" s="60"/>
      <c r="V557426" s="60"/>
      <c r="W557426" s="60"/>
    </row>
    <row r="557427" spans="1:23" s="56" customFormat="1">
      <c r="A557427" s="60"/>
      <c r="B557427" s="60"/>
      <c r="D557427" s="60" t="s">
        <v>452</v>
      </c>
      <c r="E557427" s="258"/>
      <c r="F557427" s="106"/>
      <c r="G557427" s="106"/>
      <c r="H557427" s="60"/>
      <c r="I557427" s="60"/>
      <c r="J557427" s="60"/>
      <c r="K557427" s="32"/>
      <c r="L557427" s="32"/>
      <c r="M557427" s="32"/>
      <c r="N557427" s="32"/>
      <c r="O557427" s="32"/>
      <c r="P557427" s="32"/>
      <c r="Q557427" s="32"/>
      <c r="R557427" s="32"/>
      <c r="S557427" s="32"/>
      <c r="T557427" s="60"/>
      <c r="U557427" s="60"/>
      <c r="V557427" s="60"/>
      <c r="W557427" s="60"/>
    </row>
    <row r="557428" spans="1:23" s="56" customFormat="1">
      <c r="A557428" s="60"/>
      <c r="B557428" s="60"/>
      <c r="D557428" s="60" t="s">
        <v>453</v>
      </c>
      <c r="E557428" s="258"/>
      <c r="F557428" s="106"/>
      <c r="G557428" s="106"/>
      <c r="H557428" s="60"/>
      <c r="I557428" s="60"/>
      <c r="J557428" s="60"/>
      <c r="K557428" s="32"/>
      <c r="L557428" s="32"/>
      <c r="M557428" s="32"/>
      <c r="N557428" s="32"/>
      <c r="O557428" s="32"/>
      <c r="P557428" s="32"/>
      <c r="Q557428" s="32"/>
      <c r="R557428" s="32"/>
      <c r="S557428" s="32"/>
      <c r="T557428" s="60"/>
      <c r="U557428" s="60"/>
      <c r="V557428" s="60"/>
      <c r="W557428" s="60"/>
    </row>
    <row r="557429" spans="1:23" s="56" customFormat="1">
      <c r="A557429" s="60"/>
      <c r="B557429" s="60"/>
      <c r="D557429" s="60" t="s">
        <v>454</v>
      </c>
      <c r="E557429" s="258"/>
      <c r="F557429" s="106"/>
      <c r="G557429" s="106"/>
      <c r="H557429" s="60"/>
      <c r="I557429" s="60"/>
      <c r="J557429" s="60"/>
      <c r="K557429" s="32"/>
      <c r="L557429" s="32"/>
      <c r="M557429" s="32"/>
      <c r="N557429" s="32"/>
      <c r="O557429" s="32"/>
      <c r="P557429" s="32"/>
      <c r="Q557429" s="32"/>
      <c r="R557429" s="32"/>
      <c r="S557429" s="32"/>
      <c r="T557429" s="60"/>
      <c r="U557429" s="60"/>
      <c r="V557429" s="60"/>
      <c r="W557429" s="60"/>
    </row>
    <row r="557430" spans="1:23" s="56" customFormat="1">
      <c r="A557430" s="60"/>
      <c r="B557430" s="60"/>
      <c r="D557430" s="60" t="s">
        <v>455</v>
      </c>
      <c r="E557430" s="258"/>
      <c r="F557430" s="106"/>
      <c r="G557430" s="106"/>
      <c r="H557430" s="60"/>
      <c r="I557430" s="60"/>
      <c r="J557430" s="60"/>
      <c r="K557430" s="32"/>
      <c r="L557430" s="32"/>
      <c r="M557430" s="32"/>
      <c r="N557430" s="32"/>
      <c r="O557430" s="32"/>
      <c r="P557430" s="32"/>
      <c r="Q557430" s="32"/>
      <c r="R557430" s="32"/>
      <c r="S557430" s="32"/>
      <c r="T557430" s="60"/>
      <c r="U557430" s="60"/>
      <c r="V557430" s="60"/>
      <c r="W557430" s="60"/>
    </row>
    <row r="557431" spans="1:23" s="56" customFormat="1">
      <c r="A557431" s="60"/>
      <c r="B557431" s="60"/>
      <c r="D557431" s="60" t="s">
        <v>456</v>
      </c>
      <c r="E557431" s="258"/>
      <c r="F557431" s="106"/>
      <c r="G557431" s="106"/>
      <c r="H557431" s="60"/>
      <c r="I557431" s="60"/>
      <c r="J557431" s="60"/>
      <c r="K557431" s="32"/>
      <c r="L557431" s="32"/>
      <c r="M557431" s="32"/>
      <c r="N557431" s="32"/>
      <c r="O557431" s="32"/>
      <c r="P557431" s="32"/>
      <c r="Q557431" s="32"/>
      <c r="R557431" s="32"/>
      <c r="S557431" s="32"/>
      <c r="T557431" s="60"/>
      <c r="U557431" s="60"/>
      <c r="V557431" s="60"/>
      <c r="W557431" s="60"/>
    </row>
    <row r="557432" spans="1:23" s="56" customFormat="1">
      <c r="A557432" s="60"/>
      <c r="B557432" s="60"/>
      <c r="D557432" s="60" t="s">
        <v>457</v>
      </c>
      <c r="E557432" s="258"/>
      <c r="F557432" s="106"/>
      <c r="G557432" s="106"/>
      <c r="H557432" s="60"/>
      <c r="I557432" s="60"/>
      <c r="J557432" s="60"/>
      <c r="K557432" s="32"/>
      <c r="L557432" s="32"/>
      <c r="M557432" s="32"/>
      <c r="N557432" s="32"/>
      <c r="O557432" s="32"/>
      <c r="P557432" s="32"/>
      <c r="Q557432" s="32"/>
      <c r="R557432" s="32"/>
      <c r="S557432" s="32"/>
      <c r="T557432" s="60"/>
      <c r="U557432" s="60"/>
      <c r="V557432" s="60"/>
      <c r="W557432" s="60"/>
    </row>
    <row r="557433" spans="1:23" s="56" customFormat="1">
      <c r="A557433" s="60"/>
      <c r="B557433" s="60"/>
      <c r="D557433" s="60" t="s">
        <v>458</v>
      </c>
      <c r="E557433" s="258"/>
      <c r="F557433" s="106"/>
      <c r="G557433" s="106"/>
      <c r="H557433" s="60"/>
      <c r="I557433" s="60"/>
      <c r="J557433" s="60"/>
      <c r="K557433" s="32"/>
      <c r="L557433" s="32"/>
      <c r="M557433" s="32"/>
      <c r="N557433" s="32"/>
      <c r="O557433" s="32"/>
      <c r="P557433" s="32"/>
      <c r="Q557433" s="32"/>
      <c r="R557433" s="32"/>
      <c r="S557433" s="32"/>
      <c r="T557433" s="60"/>
      <c r="U557433" s="60"/>
      <c r="V557433" s="60"/>
      <c r="W557433" s="60"/>
    </row>
    <row r="557434" spans="1:23" s="56" customFormat="1">
      <c r="A557434" s="60"/>
      <c r="B557434" s="60"/>
      <c r="D557434" s="60" t="s">
        <v>459</v>
      </c>
      <c r="E557434" s="258"/>
      <c r="F557434" s="106"/>
      <c r="G557434" s="106"/>
      <c r="H557434" s="60"/>
      <c r="I557434" s="60"/>
      <c r="J557434" s="60"/>
      <c r="K557434" s="32"/>
      <c r="L557434" s="32"/>
      <c r="M557434" s="32"/>
      <c r="N557434" s="32"/>
      <c r="O557434" s="32"/>
      <c r="P557434" s="32"/>
      <c r="Q557434" s="32"/>
      <c r="R557434" s="32"/>
      <c r="S557434" s="32"/>
      <c r="T557434" s="60"/>
      <c r="U557434" s="60"/>
      <c r="V557434" s="60"/>
      <c r="W557434" s="60"/>
    </row>
    <row r="557435" spans="1:23" s="56" customFormat="1">
      <c r="A557435" s="60"/>
      <c r="B557435" s="60"/>
      <c r="D557435" s="60" t="s">
        <v>460</v>
      </c>
      <c r="E557435" s="258"/>
      <c r="F557435" s="106"/>
      <c r="G557435" s="106"/>
      <c r="H557435" s="60"/>
      <c r="I557435" s="60"/>
      <c r="J557435" s="60"/>
      <c r="K557435" s="32"/>
      <c r="L557435" s="32"/>
      <c r="M557435" s="32"/>
      <c r="N557435" s="32"/>
      <c r="O557435" s="32"/>
      <c r="P557435" s="32"/>
      <c r="Q557435" s="32"/>
      <c r="R557435" s="32"/>
      <c r="S557435" s="32"/>
      <c r="T557435" s="60"/>
      <c r="U557435" s="60"/>
      <c r="V557435" s="60"/>
      <c r="W557435" s="60"/>
    </row>
    <row r="557436" spans="1:23" s="56" customFormat="1">
      <c r="A557436" s="60"/>
      <c r="B557436" s="60"/>
      <c r="D557436" s="60" t="s">
        <v>461</v>
      </c>
      <c r="E557436" s="258"/>
      <c r="F557436" s="106"/>
      <c r="G557436" s="106"/>
      <c r="H557436" s="60"/>
      <c r="I557436" s="60"/>
      <c r="J557436" s="60"/>
      <c r="K557436" s="32"/>
      <c r="L557436" s="32"/>
      <c r="M557436" s="32"/>
      <c r="N557436" s="32"/>
      <c r="O557436" s="32"/>
      <c r="P557436" s="32"/>
      <c r="Q557436" s="32"/>
      <c r="R557436" s="32"/>
      <c r="S557436" s="32"/>
      <c r="T557436" s="60"/>
      <c r="U557436" s="60"/>
      <c r="V557436" s="60"/>
      <c r="W557436" s="60"/>
    </row>
    <row r="557437" spans="1:23" s="56" customFormat="1">
      <c r="A557437" s="60"/>
      <c r="B557437" s="60"/>
      <c r="D557437" s="60" t="s">
        <v>462</v>
      </c>
      <c r="E557437" s="258"/>
      <c r="F557437" s="106"/>
      <c r="G557437" s="106"/>
      <c r="H557437" s="60"/>
      <c r="I557437" s="60"/>
      <c r="J557437" s="60"/>
      <c r="K557437" s="32"/>
      <c r="L557437" s="32"/>
      <c r="M557437" s="32"/>
      <c r="N557437" s="32"/>
      <c r="O557437" s="32"/>
      <c r="P557437" s="32"/>
      <c r="Q557437" s="32"/>
      <c r="R557437" s="32"/>
      <c r="S557437" s="32"/>
      <c r="T557437" s="60"/>
      <c r="U557437" s="60"/>
      <c r="V557437" s="60"/>
      <c r="W557437" s="60"/>
    </row>
    <row r="557438" spans="1:23" s="56" customFormat="1">
      <c r="A557438" s="60"/>
      <c r="B557438" s="60"/>
      <c r="D557438" s="60" t="s">
        <v>463</v>
      </c>
      <c r="E557438" s="258"/>
      <c r="F557438" s="106"/>
      <c r="G557438" s="106"/>
      <c r="H557438" s="60"/>
      <c r="I557438" s="60"/>
      <c r="J557438" s="60"/>
      <c r="K557438" s="32"/>
      <c r="L557438" s="32"/>
      <c r="M557438" s="32"/>
      <c r="N557438" s="32"/>
      <c r="O557438" s="32"/>
      <c r="P557438" s="32"/>
      <c r="Q557438" s="32"/>
      <c r="R557438" s="32"/>
      <c r="S557438" s="32"/>
      <c r="T557438" s="60"/>
      <c r="U557438" s="60"/>
      <c r="V557438" s="60"/>
      <c r="W557438" s="60"/>
    </row>
    <row r="557439" spans="1:23" s="56" customFormat="1">
      <c r="A557439" s="60"/>
      <c r="B557439" s="60"/>
      <c r="D557439" s="60" t="s">
        <v>464</v>
      </c>
      <c r="E557439" s="258"/>
      <c r="F557439" s="106"/>
      <c r="G557439" s="106"/>
      <c r="H557439" s="60"/>
      <c r="I557439" s="60"/>
      <c r="J557439" s="60"/>
      <c r="K557439" s="32"/>
      <c r="L557439" s="32"/>
      <c r="M557439" s="32"/>
      <c r="N557439" s="32"/>
      <c r="O557439" s="32"/>
      <c r="P557439" s="32"/>
      <c r="Q557439" s="32"/>
      <c r="R557439" s="32"/>
      <c r="S557439" s="32"/>
      <c r="T557439" s="60"/>
      <c r="U557439" s="60"/>
      <c r="V557439" s="60"/>
      <c r="W557439" s="60"/>
    </row>
    <row r="557440" spans="1:23" s="56" customFormat="1">
      <c r="A557440" s="60"/>
      <c r="B557440" s="60"/>
      <c r="D557440" s="60" t="s">
        <v>465</v>
      </c>
      <c r="E557440" s="258"/>
      <c r="F557440" s="106"/>
      <c r="G557440" s="106"/>
      <c r="H557440" s="60"/>
      <c r="I557440" s="60"/>
      <c r="J557440" s="60"/>
      <c r="K557440" s="32"/>
      <c r="L557440" s="32"/>
      <c r="M557440" s="32"/>
      <c r="N557440" s="32"/>
      <c r="O557440" s="32"/>
      <c r="P557440" s="32"/>
      <c r="Q557440" s="32"/>
      <c r="R557440" s="32"/>
      <c r="S557440" s="32"/>
      <c r="T557440" s="60"/>
      <c r="U557440" s="60"/>
      <c r="V557440" s="60"/>
      <c r="W557440" s="60"/>
    </row>
    <row r="557441" spans="1:23" s="56" customFormat="1">
      <c r="A557441" s="60"/>
      <c r="B557441" s="60"/>
      <c r="D557441" s="60" t="s">
        <v>466</v>
      </c>
      <c r="E557441" s="258"/>
      <c r="F557441" s="106"/>
      <c r="G557441" s="106"/>
      <c r="H557441" s="60"/>
      <c r="I557441" s="60"/>
      <c r="J557441" s="60"/>
      <c r="K557441" s="32"/>
      <c r="L557441" s="32"/>
      <c r="M557441" s="32"/>
      <c r="N557441" s="32"/>
      <c r="O557441" s="32"/>
      <c r="P557441" s="32"/>
      <c r="Q557441" s="32"/>
      <c r="R557441" s="32"/>
      <c r="S557441" s="32"/>
      <c r="T557441" s="60"/>
      <c r="U557441" s="60"/>
      <c r="V557441" s="60"/>
      <c r="W557441" s="60"/>
    </row>
    <row r="557442" spans="1:23" s="56" customFormat="1">
      <c r="A557442" s="60"/>
      <c r="B557442" s="60"/>
      <c r="D557442" s="60" t="s">
        <v>467</v>
      </c>
      <c r="E557442" s="258"/>
      <c r="F557442" s="106"/>
      <c r="G557442" s="106"/>
      <c r="H557442" s="60"/>
      <c r="I557442" s="60"/>
      <c r="J557442" s="60"/>
      <c r="K557442" s="32"/>
      <c r="L557442" s="32"/>
      <c r="M557442" s="32"/>
      <c r="N557442" s="32"/>
      <c r="O557442" s="32"/>
      <c r="P557442" s="32"/>
      <c r="Q557442" s="32"/>
      <c r="R557442" s="32"/>
      <c r="S557442" s="32"/>
      <c r="T557442" s="60"/>
      <c r="U557442" s="60"/>
      <c r="V557442" s="60"/>
      <c r="W557442" s="60"/>
    </row>
    <row r="557443" spans="1:23" s="56" customFormat="1">
      <c r="A557443" s="60"/>
      <c r="B557443" s="60"/>
      <c r="D557443" s="60" t="s">
        <v>468</v>
      </c>
      <c r="E557443" s="258"/>
      <c r="F557443" s="106"/>
      <c r="G557443" s="106"/>
      <c r="H557443" s="60"/>
      <c r="I557443" s="60"/>
      <c r="J557443" s="60"/>
      <c r="K557443" s="32"/>
      <c r="L557443" s="32"/>
      <c r="M557443" s="32"/>
      <c r="N557443" s="32"/>
      <c r="O557443" s="32"/>
      <c r="P557443" s="32"/>
      <c r="Q557443" s="32"/>
      <c r="R557443" s="32"/>
      <c r="S557443" s="32"/>
      <c r="T557443" s="60"/>
      <c r="U557443" s="60"/>
      <c r="V557443" s="60"/>
      <c r="W557443" s="60"/>
    </row>
    <row r="557444" spans="1:23" s="56" customFormat="1">
      <c r="A557444" s="60"/>
      <c r="B557444" s="60"/>
      <c r="D557444" s="60" t="s">
        <v>469</v>
      </c>
      <c r="E557444" s="258"/>
      <c r="F557444" s="106"/>
      <c r="G557444" s="106"/>
      <c r="H557444" s="60"/>
      <c r="I557444" s="60"/>
      <c r="J557444" s="60"/>
      <c r="K557444" s="32"/>
      <c r="L557444" s="32"/>
      <c r="M557444" s="32"/>
      <c r="N557444" s="32"/>
      <c r="O557444" s="32"/>
      <c r="P557444" s="32"/>
      <c r="Q557444" s="32"/>
      <c r="R557444" s="32"/>
      <c r="S557444" s="32"/>
      <c r="T557444" s="60"/>
      <c r="U557444" s="60"/>
      <c r="V557444" s="60"/>
      <c r="W557444" s="60"/>
    </row>
    <row r="557445" spans="1:23" s="56" customFormat="1">
      <c r="A557445" s="60"/>
      <c r="B557445" s="60"/>
      <c r="D557445" s="60" t="s">
        <v>470</v>
      </c>
      <c r="E557445" s="258"/>
      <c r="F557445" s="106"/>
      <c r="G557445" s="106"/>
      <c r="H557445" s="60"/>
      <c r="I557445" s="60"/>
      <c r="J557445" s="60"/>
      <c r="K557445" s="32"/>
      <c r="L557445" s="32"/>
      <c r="M557445" s="32"/>
      <c r="N557445" s="32"/>
      <c r="O557445" s="32"/>
      <c r="P557445" s="32"/>
      <c r="Q557445" s="32"/>
      <c r="R557445" s="32"/>
      <c r="S557445" s="32"/>
      <c r="T557445" s="60"/>
      <c r="U557445" s="60"/>
      <c r="V557445" s="60"/>
      <c r="W557445" s="60"/>
    </row>
    <row r="557446" spans="1:23" s="56" customFormat="1">
      <c r="A557446" s="60"/>
      <c r="B557446" s="60"/>
      <c r="D557446" s="60" t="s">
        <v>471</v>
      </c>
      <c r="E557446" s="258"/>
      <c r="F557446" s="106"/>
      <c r="G557446" s="106"/>
      <c r="H557446" s="60"/>
      <c r="I557446" s="60"/>
      <c r="J557446" s="60"/>
      <c r="K557446" s="32"/>
      <c r="L557446" s="32"/>
      <c r="M557446" s="32"/>
      <c r="N557446" s="32"/>
      <c r="O557446" s="32"/>
      <c r="P557446" s="32"/>
      <c r="Q557446" s="32"/>
      <c r="R557446" s="32"/>
      <c r="S557446" s="32"/>
      <c r="T557446" s="60"/>
      <c r="U557446" s="60"/>
      <c r="V557446" s="60"/>
      <c r="W557446" s="60"/>
    </row>
    <row r="557447" spans="1:23" s="56" customFormat="1">
      <c r="A557447" s="60"/>
      <c r="B557447" s="60"/>
      <c r="D557447" s="60" t="s">
        <v>472</v>
      </c>
      <c r="E557447" s="258"/>
      <c r="F557447" s="106"/>
      <c r="G557447" s="106"/>
      <c r="H557447" s="60"/>
      <c r="I557447" s="60"/>
      <c r="J557447" s="60"/>
      <c r="K557447" s="32"/>
      <c r="L557447" s="32"/>
      <c r="M557447" s="32"/>
      <c r="N557447" s="32"/>
      <c r="O557447" s="32"/>
      <c r="P557447" s="32"/>
      <c r="Q557447" s="32"/>
      <c r="R557447" s="32"/>
      <c r="S557447" s="32"/>
      <c r="T557447" s="60"/>
      <c r="U557447" s="60"/>
      <c r="V557447" s="60"/>
      <c r="W557447" s="60"/>
    </row>
    <row r="557448" spans="1:23" s="56" customFormat="1">
      <c r="A557448" s="60"/>
      <c r="B557448" s="60"/>
      <c r="D557448" s="60" t="s">
        <v>473</v>
      </c>
      <c r="E557448" s="258"/>
      <c r="F557448" s="106"/>
      <c r="G557448" s="106"/>
      <c r="H557448" s="60"/>
      <c r="I557448" s="60"/>
      <c r="J557448" s="60"/>
      <c r="K557448" s="32"/>
      <c r="L557448" s="32"/>
      <c r="M557448" s="32"/>
      <c r="N557448" s="32"/>
      <c r="O557448" s="32"/>
      <c r="P557448" s="32"/>
      <c r="Q557448" s="32"/>
      <c r="R557448" s="32"/>
      <c r="S557448" s="32"/>
      <c r="T557448" s="60"/>
      <c r="U557448" s="60"/>
      <c r="V557448" s="60"/>
      <c r="W557448" s="60"/>
    </row>
    <row r="557449" spans="1:23" s="56" customFormat="1">
      <c r="A557449" s="60"/>
      <c r="B557449" s="60"/>
      <c r="D557449" s="60" t="s">
        <v>474</v>
      </c>
      <c r="E557449" s="258"/>
      <c r="F557449" s="106"/>
      <c r="G557449" s="106"/>
      <c r="H557449" s="60"/>
      <c r="I557449" s="60"/>
      <c r="J557449" s="60"/>
      <c r="K557449" s="32"/>
      <c r="L557449" s="32"/>
      <c r="M557449" s="32"/>
      <c r="N557449" s="32"/>
      <c r="O557449" s="32"/>
      <c r="P557449" s="32"/>
      <c r="Q557449" s="32"/>
      <c r="R557449" s="32"/>
      <c r="S557449" s="32"/>
      <c r="T557449" s="60"/>
      <c r="U557449" s="60"/>
      <c r="V557449" s="60"/>
      <c r="W557449" s="60"/>
    </row>
    <row r="557450" spans="1:23" s="56" customFormat="1">
      <c r="A557450" s="60"/>
      <c r="B557450" s="60"/>
      <c r="D557450" s="60" t="s">
        <v>475</v>
      </c>
      <c r="E557450" s="258"/>
      <c r="F557450" s="106"/>
      <c r="G557450" s="106"/>
      <c r="H557450" s="60"/>
      <c r="I557450" s="60"/>
      <c r="J557450" s="60"/>
      <c r="K557450" s="32"/>
      <c r="L557450" s="32"/>
      <c r="M557450" s="32"/>
      <c r="N557450" s="32"/>
      <c r="O557450" s="32"/>
      <c r="P557450" s="32"/>
      <c r="Q557450" s="32"/>
      <c r="R557450" s="32"/>
      <c r="S557450" s="32"/>
      <c r="T557450" s="60"/>
      <c r="U557450" s="60"/>
      <c r="V557450" s="60"/>
      <c r="W557450" s="60"/>
    </row>
    <row r="557451" spans="1:23" s="56" customFormat="1">
      <c r="A557451" s="60"/>
      <c r="B557451" s="60"/>
      <c r="D557451" s="60" t="s">
        <v>476</v>
      </c>
      <c r="E557451" s="258"/>
      <c r="F557451" s="106"/>
      <c r="G557451" s="106"/>
      <c r="H557451" s="60"/>
      <c r="I557451" s="60"/>
      <c r="J557451" s="60"/>
      <c r="K557451" s="32"/>
      <c r="L557451" s="32"/>
      <c r="M557451" s="32"/>
      <c r="N557451" s="32"/>
      <c r="O557451" s="32"/>
      <c r="P557451" s="32"/>
      <c r="Q557451" s="32"/>
      <c r="R557451" s="32"/>
      <c r="S557451" s="32"/>
      <c r="T557451" s="60"/>
      <c r="U557451" s="60"/>
      <c r="V557451" s="60"/>
      <c r="W557451" s="60"/>
    </row>
    <row r="557452" spans="1:23" s="56" customFormat="1">
      <c r="A557452" s="60"/>
      <c r="B557452" s="60"/>
      <c r="D557452" s="60" t="s">
        <v>477</v>
      </c>
      <c r="E557452" s="258"/>
      <c r="F557452" s="106"/>
      <c r="G557452" s="106"/>
      <c r="H557452" s="60"/>
      <c r="I557452" s="60"/>
      <c r="J557452" s="60"/>
      <c r="K557452" s="32"/>
      <c r="L557452" s="32"/>
      <c r="M557452" s="32"/>
      <c r="N557452" s="32"/>
      <c r="O557452" s="32"/>
      <c r="P557452" s="32"/>
      <c r="Q557452" s="32"/>
      <c r="R557452" s="32"/>
      <c r="S557452" s="32"/>
      <c r="T557452" s="60"/>
      <c r="U557452" s="60"/>
      <c r="V557452" s="60"/>
      <c r="W557452" s="60"/>
    </row>
    <row r="557453" spans="1:23" s="56" customFormat="1">
      <c r="A557453" s="60"/>
      <c r="B557453" s="60"/>
      <c r="D557453" s="60" t="s">
        <v>478</v>
      </c>
      <c r="E557453" s="258"/>
      <c r="F557453" s="106"/>
      <c r="G557453" s="106"/>
      <c r="H557453" s="60"/>
      <c r="I557453" s="60"/>
      <c r="J557453" s="60"/>
      <c r="K557453" s="32"/>
      <c r="L557453" s="32"/>
      <c r="M557453" s="32"/>
      <c r="N557453" s="32"/>
      <c r="O557453" s="32"/>
      <c r="P557453" s="32"/>
      <c r="Q557453" s="32"/>
      <c r="R557453" s="32"/>
      <c r="S557453" s="32"/>
      <c r="T557453" s="60"/>
      <c r="U557453" s="60"/>
      <c r="V557453" s="60"/>
      <c r="W557453" s="60"/>
    </row>
    <row r="557454" spans="1:23" s="56" customFormat="1">
      <c r="A557454" s="60"/>
      <c r="B557454" s="60"/>
      <c r="D557454" s="60" t="s">
        <v>479</v>
      </c>
      <c r="E557454" s="258"/>
      <c r="F557454" s="106"/>
      <c r="G557454" s="106"/>
      <c r="H557454" s="60"/>
      <c r="I557454" s="60"/>
      <c r="J557454" s="60"/>
      <c r="K557454" s="32"/>
      <c r="L557454" s="32"/>
      <c r="M557454" s="32"/>
      <c r="N557454" s="32"/>
      <c r="O557454" s="32"/>
      <c r="P557454" s="32"/>
      <c r="Q557454" s="32"/>
      <c r="R557454" s="32"/>
      <c r="S557454" s="32"/>
      <c r="T557454" s="60"/>
      <c r="U557454" s="60"/>
      <c r="V557454" s="60"/>
      <c r="W557454" s="60"/>
    </row>
    <row r="557455" spans="1:23" s="56" customFormat="1">
      <c r="A557455" s="60"/>
      <c r="B557455" s="60"/>
      <c r="D557455" s="60" t="s">
        <v>480</v>
      </c>
      <c r="E557455" s="258"/>
      <c r="F557455" s="106"/>
      <c r="G557455" s="106"/>
      <c r="H557455" s="60"/>
      <c r="I557455" s="60"/>
      <c r="J557455" s="60"/>
      <c r="K557455" s="32"/>
      <c r="L557455" s="32"/>
      <c r="M557455" s="32"/>
      <c r="N557455" s="32"/>
      <c r="O557455" s="32"/>
      <c r="P557455" s="32"/>
      <c r="Q557455" s="32"/>
      <c r="R557455" s="32"/>
      <c r="S557455" s="32"/>
      <c r="T557455" s="60"/>
      <c r="U557455" s="60"/>
      <c r="V557455" s="60"/>
      <c r="W557455" s="60"/>
    </row>
    <row r="557456" spans="1:23" s="56" customFormat="1">
      <c r="A557456" s="60"/>
      <c r="B557456" s="60"/>
      <c r="D557456" s="60" t="s">
        <v>481</v>
      </c>
      <c r="E557456" s="258"/>
      <c r="F557456" s="106"/>
      <c r="G557456" s="106"/>
      <c r="H557456" s="60"/>
      <c r="I557456" s="60"/>
      <c r="J557456" s="60"/>
      <c r="K557456" s="32"/>
      <c r="L557456" s="32"/>
      <c r="M557456" s="32"/>
      <c r="N557456" s="32"/>
      <c r="O557456" s="32"/>
      <c r="P557456" s="32"/>
      <c r="Q557456" s="32"/>
      <c r="R557456" s="32"/>
      <c r="S557456" s="32"/>
      <c r="T557456" s="60"/>
      <c r="U557456" s="60"/>
      <c r="V557456" s="60"/>
      <c r="W557456" s="60"/>
    </row>
    <row r="557457" spans="1:23" s="56" customFormat="1">
      <c r="A557457" s="60"/>
      <c r="B557457" s="60"/>
      <c r="D557457" s="60" t="s">
        <v>482</v>
      </c>
      <c r="E557457" s="258"/>
      <c r="F557457" s="106"/>
      <c r="G557457" s="106"/>
      <c r="H557457" s="60"/>
      <c r="I557457" s="60"/>
      <c r="J557457" s="60"/>
      <c r="K557457" s="32"/>
      <c r="L557457" s="32"/>
      <c r="M557457" s="32"/>
      <c r="N557457" s="32"/>
      <c r="O557457" s="32"/>
      <c r="P557457" s="32"/>
      <c r="Q557457" s="32"/>
      <c r="R557457" s="32"/>
      <c r="S557457" s="32"/>
      <c r="T557457" s="60"/>
      <c r="U557457" s="60"/>
      <c r="V557457" s="60"/>
      <c r="W557457" s="60"/>
    </row>
    <row r="557458" spans="1:23" s="56" customFormat="1">
      <c r="A557458" s="60"/>
      <c r="B557458" s="60"/>
      <c r="D557458" s="60" t="s">
        <v>483</v>
      </c>
      <c r="E557458" s="258"/>
      <c r="F557458" s="106"/>
      <c r="G557458" s="106"/>
      <c r="H557458" s="60"/>
      <c r="I557458" s="60"/>
      <c r="J557458" s="60"/>
      <c r="K557458" s="32"/>
      <c r="L557458" s="32"/>
      <c r="M557458" s="32"/>
      <c r="N557458" s="32"/>
      <c r="O557458" s="32"/>
      <c r="P557458" s="32"/>
      <c r="Q557458" s="32"/>
      <c r="R557458" s="32"/>
      <c r="S557458" s="32"/>
      <c r="T557458" s="60"/>
      <c r="U557458" s="60"/>
      <c r="V557458" s="60"/>
      <c r="W557458" s="60"/>
    </row>
    <row r="557459" spans="1:23" s="56" customFormat="1">
      <c r="A557459" s="60"/>
      <c r="B557459" s="60"/>
      <c r="D557459" s="60" t="s">
        <v>484</v>
      </c>
      <c r="E557459" s="258"/>
      <c r="F557459" s="106"/>
      <c r="G557459" s="106"/>
      <c r="H557459" s="60"/>
      <c r="I557459" s="60"/>
      <c r="J557459" s="60"/>
      <c r="K557459" s="32"/>
      <c r="L557459" s="32"/>
      <c r="M557459" s="32"/>
      <c r="N557459" s="32"/>
      <c r="O557459" s="32"/>
      <c r="P557459" s="32"/>
      <c r="Q557459" s="32"/>
      <c r="R557459" s="32"/>
      <c r="S557459" s="32"/>
      <c r="T557459" s="60"/>
      <c r="U557459" s="60"/>
      <c r="V557459" s="60"/>
      <c r="W557459" s="60"/>
    </row>
    <row r="557460" spans="1:23" s="56" customFormat="1">
      <c r="A557460" s="60"/>
      <c r="B557460" s="60"/>
      <c r="D557460" s="60" t="s">
        <v>485</v>
      </c>
      <c r="E557460" s="258"/>
      <c r="F557460" s="106"/>
      <c r="G557460" s="106"/>
      <c r="H557460" s="60"/>
      <c r="I557460" s="60"/>
      <c r="J557460" s="60"/>
      <c r="K557460" s="32"/>
      <c r="L557460" s="32"/>
      <c r="M557460" s="32"/>
      <c r="N557460" s="32"/>
      <c r="O557460" s="32"/>
      <c r="P557460" s="32"/>
      <c r="Q557460" s="32"/>
      <c r="R557460" s="32"/>
      <c r="S557460" s="32"/>
      <c r="T557460" s="60"/>
      <c r="U557460" s="60"/>
      <c r="V557460" s="60"/>
      <c r="W557460" s="60"/>
    </row>
    <row r="557461" spans="1:23" s="56" customFormat="1">
      <c r="A557461" s="60"/>
      <c r="B557461" s="60"/>
      <c r="D557461" s="60" t="s">
        <v>486</v>
      </c>
      <c r="E557461" s="258"/>
      <c r="F557461" s="106"/>
      <c r="G557461" s="106"/>
      <c r="H557461" s="60"/>
      <c r="I557461" s="60"/>
      <c r="J557461" s="60"/>
      <c r="K557461" s="32"/>
      <c r="L557461" s="32"/>
      <c r="M557461" s="32"/>
      <c r="N557461" s="32"/>
      <c r="O557461" s="32"/>
      <c r="P557461" s="32"/>
      <c r="Q557461" s="32"/>
      <c r="R557461" s="32"/>
      <c r="S557461" s="32"/>
      <c r="T557461" s="60"/>
      <c r="U557461" s="60"/>
      <c r="V557461" s="60"/>
      <c r="W557461" s="60"/>
    </row>
    <row r="557462" spans="1:23" s="56" customFormat="1">
      <c r="A557462" s="60"/>
      <c r="B557462" s="60"/>
      <c r="D557462" s="60" t="s">
        <v>487</v>
      </c>
      <c r="E557462" s="258"/>
      <c r="F557462" s="106"/>
      <c r="G557462" s="106"/>
      <c r="H557462" s="60"/>
      <c r="I557462" s="60"/>
      <c r="J557462" s="60"/>
      <c r="K557462" s="32"/>
      <c r="L557462" s="32"/>
      <c r="M557462" s="32"/>
      <c r="N557462" s="32"/>
      <c r="O557462" s="32"/>
      <c r="P557462" s="32"/>
      <c r="Q557462" s="32"/>
      <c r="R557462" s="32"/>
      <c r="S557462" s="32"/>
      <c r="T557462" s="60"/>
      <c r="U557462" s="60"/>
      <c r="V557462" s="60"/>
      <c r="W557462" s="60"/>
    </row>
    <row r="557463" spans="1:23" s="56" customFormat="1">
      <c r="A557463" s="60"/>
      <c r="B557463" s="60"/>
      <c r="D557463" s="60" t="s">
        <v>488</v>
      </c>
      <c r="E557463" s="258"/>
      <c r="F557463" s="106"/>
      <c r="G557463" s="106"/>
      <c r="H557463" s="60"/>
      <c r="I557463" s="60"/>
      <c r="J557463" s="60"/>
      <c r="K557463" s="32"/>
      <c r="L557463" s="32"/>
      <c r="M557463" s="32"/>
      <c r="N557463" s="32"/>
      <c r="O557463" s="32"/>
      <c r="P557463" s="32"/>
      <c r="Q557463" s="32"/>
      <c r="R557463" s="32"/>
      <c r="S557463" s="32"/>
      <c r="T557463" s="60"/>
      <c r="U557463" s="60"/>
      <c r="V557463" s="60"/>
      <c r="W557463" s="60"/>
    </row>
    <row r="557464" spans="1:23" s="56" customFormat="1">
      <c r="A557464" s="60"/>
      <c r="B557464" s="60"/>
      <c r="D557464" s="60" t="s">
        <v>489</v>
      </c>
      <c r="E557464" s="258"/>
      <c r="F557464" s="106"/>
      <c r="G557464" s="106"/>
      <c r="H557464" s="60"/>
      <c r="I557464" s="60"/>
      <c r="J557464" s="60"/>
      <c r="K557464" s="32"/>
      <c r="L557464" s="32"/>
      <c r="M557464" s="32"/>
      <c r="N557464" s="32"/>
      <c r="O557464" s="32"/>
      <c r="P557464" s="32"/>
      <c r="Q557464" s="32"/>
      <c r="R557464" s="32"/>
      <c r="S557464" s="32"/>
      <c r="T557464" s="60"/>
      <c r="U557464" s="60"/>
      <c r="V557464" s="60"/>
      <c r="W557464" s="60"/>
    </row>
    <row r="557465" spans="1:23" s="56" customFormat="1">
      <c r="A557465" s="60"/>
      <c r="B557465" s="60"/>
      <c r="D557465" s="60" t="s">
        <v>490</v>
      </c>
      <c r="E557465" s="258"/>
      <c r="F557465" s="106"/>
      <c r="G557465" s="106"/>
      <c r="H557465" s="60"/>
      <c r="I557465" s="60"/>
      <c r="J557465" s="60"/>
      <c r="K557465" s="32"/>
      <c r="L557465" s="32"/>
      <c r="M557465" s="32"/>
      <c r="N557465" s="32"/>
      <c r="O557465" s="32"/>
      <c r="P557465" s="32"/>
      <c r="Q557465" s="32"/>
      <c r="R557465" s="32"/>
      <c r="S557465" s="32"/>
      <c r="T557465" s="60"/>
      <c r="U557465" s="60"/>
      <c r="V557465" s="60"/>
      <c r="W557465" s="60"/>
    </row>
    <row r="557466" spans="1:23" s="56" customFormat="1">
      <c r="A557466" s="60"/>
      <c r="B557466" s="60"/>
      <c r="D557466" s="60" t="s">
        <v>491</v>
      </c>
      <c r="E557466" s="258"/>
      <c r="F557466" s="106"/>
      <c r="G557466" s="106"/>
      <c r="H557466" s="60"/>
      <c r="I557466" s="60"/>
      <c r="J557466" s="60"/>
      <c r="K557466" s="32"/>
      <c r="L557466" s="32"/>
      <c r="M557466" s="32"/>
      <c r="N557466" s="32"/>
      <c r="O557466" s="32"/>
      <c r="P557466" s="32"/>
      <c r="Q557466" s="32"/>
      <c r="R557466" s="32"/>
      <c r="S557466" s="32"/>
      <c r="T557466" s="60"/>
      <c r="U557466" s="60"/>
      <c r="V557466" s="60"/>
      <c r="W557466" s="60"/>
    </row>
    <row r="557467" spans="1:23" s="56" customFormat="1">
      <c r="A557467" s="60"/>
      <c r="B557467" s="60"/>
      <c r="D557467" s="60" t="s">
        <v>492</v>
      </c>
      <c r="E557467" s="258"/>
      <c r="F557467" s="106"/>
      <c r="G557467" s="106"/>
      <c r="H557467" s="60"/>
      <c r="I557467" s="60"/>
      <c r="J557467" s="60"/>
      <c r="K557467" s="32"/>
      <c r="L557467" s="32"/>
      <c r="M557467" s="32"/>
      <c r="N557467" s="32"/>
      <c r="O557467" s="32"/>
      <c r="P557467" s="32"/>
      <c r="Q557467" s="32"/>
      <c r="R557467" s="32"/>
      <c r="S557467" s="32"/>
      <c r="T557467" s="60"/>
      <c r="U557467" s="60"/>
      <c r="V557467" s="60"/>
      <c r="W557467" s="60"/>
    </row>
    <row r="557468" spans="1:23" s="56" customFormat="1">
      <c r="A557468" s="60"/>
      <c r="B557468" s="60"/>
      <c r="D557468" s="60" t="s">
        <v>493</v>
      </c>
      <c r="E557468" s="258"/>
      <c r="F557468" s="106"/>
      <c r="G557468" s="106"/>
      <c r="H557468" s="60"/>
      <c r="I557468" s="60"/>
      <c r="J557468" s="60"/>
      <c r="K557468" s="32"/>
      <c r="L557468" s="32"/>
      <c r="M557468" s="32"/>
      <c r="N557468" s="32"/>
      <c r="O557468" s="32"/>
      <c r="P557468" s="32"/>
      <c r="Q557468" s="32"/>
      <c r="R557468" s="32"/>
      <c r="S557468" s="32"/>
      <c r="T557468" s="60"/>
      <c r="U557468" s="60"/>
      <c r="V557468" s="60"/>
      <c r="W557468" s="60"/>
    </row>
    <row r="557469" spans="1:23" s="56" customFormat="1">
      <c r="A557469" s="60"/>
      <c r="B557469" s="60"/>
      <c r="D557469" s="60" t="s">
        <v>494</v>
      </c>
      <c r="E557469" s="258"/>
      <c r="F557469" s="106"/>
      <c r="G557469" s="106"/>
      <c r="H557469" s="60"/>
      <c r="I557469" s="60"/>
      <c r="J557469" s="60"/>
      <c r="K557469" s="32"/>
      <c r="L557469" s="32"/>
      <c r="M557469" s="32"/>
      <c r="N557469" s="32"/>
      <c r="O557469" s="32"/>
      <c r="P557469" s="32"/>
      <c r="Q557469" s="32"/>
      <c r="R557469" s="32"/>
      <c r="S557469" s="32"/>
      <c r="T557469" s="60"/>
      <c r="U557469" s="60"/>
      <c r="V557469" s="60"/>
      <c r="W557469" s="60"/>
    </row>
    <row r="557470" spans="1:23" s="56" customFormat="1">
      <c r="A557470" s="60"/>
      <c r="B557470" s="60"/>
      <c r="D557470" s="60" t="s">
        <v>495</v>
      </c>
      <c r="E557470" s="258"/>
      <c r="F557470" s="106"/>
      <c r="G557470" s="106"/>
      <c r="H557470" s="60"/>
      <c r="I557470" s="60"/>
      <c r="J557470" s="60"/>
      <c r="K557470" s="32"/>
      <c r="L557470" s="32"/>
      <c r="M557470" s="32"/>
      <c r="N557470" s="32"/>
      <c r="O557470" s="32"/>
      <c r="P557470" s="32"/>
      <c r="Q557470" s="32"/>
      <c r="R557470" s="32"/>
      <c r="S557470" s="32"/>
      <c r="T557470" s="60"/>
      <c r="U557470" s="60"/>
      <c r="V557470" s="60"/>
      <c r="W557470" s="60"/>
    </row>
    <row r="557471" spans="1:23" s="56" customFormat="1">
      <c r="A557471" s="60"/>
      <c r="B557471" s="60"/>
      <c r="D557471" s="60" t="s">
        <v>496</v>
      </c>
      <c r="E557471" s="258"/>
      <c r="F557471" s="106"/>
      <c r="G557471" s="106"/>
      <c r="H557471" s="60"/>
      <c r="I557471" s="60"/>
      <c r="J557471" s="60"/>
      <c r="K557471" s="32"/>
      <c r="L557471" s="32"/>
      <c r="M557471" s="32"/>
      <c r="N557471" s="32"/>
      <c r="O557471" s="32"/>
      <c r="P557471" s="32"/>
      <c r="Q557471" s="32"/>
      <c r="R557471" s="32"/>
      <c r="S557471" s="32"/>
      <c r="T557471" s="60"/>
      <c r="U557471" s="60"/>
      <c r="V557471" s="60"/>
      <c r="W557471" s="60"/>
    </row>
    <row r="557472" spans="1:23" s="56" customFormat="1">
      <c r="A557472" s="60"/>
      <c r="B557472" s="60"/>
      <c r="D557472" s="60" t="s">
        <v>497</v>
      </c>
      <c r="E557472" s="258"/>
      <c r="F557472" s="106"/>
      <c r="G557472" s="106"/>
      <c r="H557472" s="60"/>
      <c r="I557472" s="60"/>
      <c r="J557472" s="60"/>
      <c r="K557472" s="32"/>
      <c r="L557472" s="32"/>
      <c r="M557472" s="32"/>
      <c r="N557472" s="32"/>
      <c r="O557472" s="32"/>
      <c r="P557472" s="32"/>
      <c r="Q557472" s="32"/>
      <c r="R557472" s="32"/>
      <c r="S557472" s="32"/>
      <c r="T557472" s="60"/>
      <c r="U557472" s="60"/>
      <c r="V557472" s="60"/>
      <c r="W557472" s="60"/>
    </row>
    <row r="557473" spans="1:23" s="56" customFormat="1">
      <c r="A557473" s="60"/>
      <c r="B557473" s="60"/>
      <c r="D557473" s="60" t="s">
        <v>498</v>
      </c>
      <c r="E557473" s="258"/>
      <c r="F557473" s="106"/>
      <c r="G557473" s="106"/>
      <c r="H557473" s="60"/>
      <c r="I557473" s="60"/>
      <c r="J557473" s="60"/>
      <c r="K557473" s="32"/>
      <c r="L557473" s="32"/>
      <c r="M557473" s="32"/>
      <c r="N557473" s="32"/>
      <c r="O557473" s="32"/>
      <c r="P557473" s="32"/>
      <c r="Q557473" s="32"/>
      <c r="R557473" s="32"/>
      <c r="S557473" s="32"/>
      <c r="T557473" s="60"/>
      <c r="U557473" s="60"/>
      <c r="V557473" s="60"/>
      <c r="W557473" s="60"/>
    </row>
    <row r="557474" spans="1:23" s="56" customFormat="1">
      <c r="A557474" s="60"/>
      <c r="B557474" s="60"/>
      <c r="D557474" s="60" t="s">
        <v>499</v>
      </c>
      <c r="E557474" s="258"/>
      <c r="F557474" s="106"/>
      <c r="G557474" s="106"/>
      <c r="H557474" s="60"/>
      <c r="I557474" s="60"/>
      <c r="J557474" s="60"/>
      <c r="K557474" s="32"/>
      <c r="L557474" s="32"/>
      <c r="M557474" s="32"/>
      <c r="N557474" s="32"/>
      <c r="O557474" s="32"/>
      <c r="P557474" s="32"/>
      <c r="Q557474" s="32"/>
      <c r="R557474" s="32"/>
      <c r="S557474" s="32"/>
      <c r="T557474" s="60"/>
      <c r="U557474" s="60"/>
      <c r="V557474" s="60"/>
      <c r="W557474" s="60"/>
    </row>
    <row r="557475" spans="1:23" s="56" customFormat="1">
      <c r="A557475" s="60"/>
      <c r="B557475" s="60"/>
      <c r="D557475" s="60" t="s">
        <v>500</v>
      </c>
      <c r="E557475" s="258"/>
      <c r="F557475" s="106"/>
      <c r="G557475" s="106"/>
      <c r="H557475" s="60"/>
      <c r="I557475" s="60"/>
      <c r="J557475" s="60"/>
      <c r="K557475" s="32"/>
      <c r="L557475" s="32"/>
      <c r="M557475" s="32"/>
      <c r="N557475" s="32"/>
      <c r="O557475" s="32"/>
      <c r="P557475" s="32"/>
      <c r="Q557475" s="32"/>
      <c r="R557475" s="32"/>
      <c r="S557475" s="32"/>
      <c r="T557475" s="60"/>
      <c r="U557475" s="60"/>
      <c r="V557475" s="60"/>
      <c r="W557475" s="60"/>
    </row>
    <row r="557476" spans="1:23" s="56" customFormat="1">
      <c r="A557476" s="60"/>
      <c r="B557476" s="60"/>
      <c r="D557476" s="60" t="s">
        <v>501</v>
      </c>
      <c r="E557476" s="258"/>
      <c r="F557476" s="106"/>
      <c r="G557476" s="106"/>
      <c r="H557476" s="60"/>
      <c r="I557476" s="60"/>
      <c r="J557476" s="60"/>
      <c r="K557476" s="32"/>
      <c r="L557476" s="32"/>
      <c r="M557476" s="32"/>
      <c r="N557476" s="32"/>
      <c r="O557476" s="32"/>
      <c r="P557476" s="32"/>
      <c r="Q557476" s="32"/>
      <c r="R557476" s="32"/>
      <c r="S557476" s="32"/>
      <c r="T557476" s="60"/>
      <c r="U557476" s="60"/>
      <c r="V557476" s="60"/>
      <c r="W557476" s="60"/>
    </row>
    <row r="557477" spans="1:23" s="56" customFormat="1">
      <c r="A557477" s="60"/>
      <c r="B557477" s="60"/>
      <c r="D557477" s="60" t="s">
        <v>502</v>
      </c>
      <c r="E557477" s="258"/>
      <c r="F557477" s="106"/>
      <c r="G557477" s="106"/>
      <c r="H557477" s="60"/>
      <c r="I557477" s="60"/>
      <c r="J557477" s="60"/>
      <c r="K557477" s="32"/>
      <c r="L557477" s="32"/>
      <c r="M557477" s="32"/>
      <c r="N557477" s="32"/>
      <c r="O557477" s="32"/>
      <c r="P557477" s="32"/>
      <c r="Q557477" s="32"/>
      <c r="R557477" s="32"/>
      <c r="S557477" s="32"/>
      <c r="T557477" s="60"/>
      <c r="U557477" s="60"/>
      <c r="V557477" s="60"/>
      <c r="W557477" s="60"/>
    </row>
    <row r="557478" spans="1:23" s="56" customFormat="1">
      <c r="A557478" s="60"/>
      <c r="B557478" s="60"/>
      <c r="D557478" s="60" t="s">
        <v>503</v>
      </c>
      <c r="E557478" s="258"/>
      <c r="F557478" s="106"/>
      <c r="G557478" s="106"/>
      <c r="H557478" s="60"/>
      <c r="I557478" s="60"/>
      <c r="J557478" s="60"/>
      <c r="K557478" s="32"/>
      <c r="L557478" s="32"/>
      <c r="M557478" s="32"/>
      <c r="N557478" s="32"/>
      <c r="O557478" s="32"/>
      <c r="P557478" s="32"/>
      <c r="Q557478" s="32"/>
      <c r="R557478" s="32"/>
      <c r="S557478" s="32"/>
      <c r="T557478" s="60"/>
      <c r="U557478" s="60"/>
      <c r="V557478" s="60"/>
      <c r="W557478" s="60"/>
    </row>
    <row r="557479" spans="1:23" s="56" customFormat="1">
      <c r="A557479" s="60"/>
      <c r="B557479" s="60"/>
      <c r="D557479" s="60" t="s">
        <v>504</v>
      </c>
      <c r="E557479" s="258"/>
      <c r="F557479" s="106"/>
      <c r="G557479" s="106"/>
      <c r="H557479" s="60"/>
      <c r="I557479" s="60"/>
      <c r="J557479" s="60"/>
      <c r="K557479" s="32"/>
      <c r="L557479" s="32"/>
      <c r="M557479" s="32"/>
      <c r="N557479" s="32"/>
      <c r="O557479" s="32"/>
      <c r="P557479" s="32"/>
      <c r="Q557479" s="32"/>
      <c r="R557479" s="32"/>
      <c r="S557479" s="32"/>
      <c r="T557479" s="60"/>
      <c r="U557479" s="60"/>
      <c r="V557479" s="60"/>
      <c r="W557479" s="60"/>
    </row>
    <row r="557480" spans="1:23" s="56" customFormat="1">
      <c r="A557480" s="60"/>
      <c r="B557480" s="60"/>
      <c r="D557480" s="60" t="s">
        <v>505</v>
      </c>
      <c r="E557480" s="258"/>
      <c r="F557480" s="106"/>
      <c r="G557480" s="106"/>
      <c r="H557480" s="60"/>
      <c r="I557480" s="60"/>
      <c r="J557480" s="60"/>
      <c r="K557480" s="32"/>
      <c r="L557480" s="32"/>
      <c r="M557480" s="32"/>
      <c r="N557480" s="32"/>
      <c r="O557480" s="32"/>
      <c r="P557480" s="32"/>
      <c r="Q557480" s="32"/>
      <c r="R557480" s="32"/>
      <c r="S557480" s="32"/>
      <c r="T557480" s="60"/>
      <c r="U557480" s="60"/>
      <c r="V557480" s="60"/>
      <c r="W557480" s="60"/>
    </row>
    <row r="557481" spans="1:23" s="56" customFormat="1">
      <c r="A557481" s="60"/>
      <c r="B557481" s="60"/>
      <c r="D557481" s="60" t="s">
        <v>506</v>
      </c>
      <c r="E557481" s="258"/>
      <c r="F557481" s="106"/>
      <c r="G557481" s="106"/>
      <c r="H557481" s="60"/>
      <c r="I557481" s="60"/>
      <c r="J557481" s="60"/>
      <c r="K557481" s="32"/>
      <c r="L557481" s="32"/>
      <c r="M557481" s="32"/>
      <c r="N557481" s="32"/>
      <c r="O557481" s="32"/>
      <c r="P557481" s="32"/>
      <c r="Q557481" s="32"/>
      <c r="R557481" s="32"/>
      <c r="S557481" s="32"/>
      <c r="T557481" s="60"/>
      <c r="U557481" s="60"/>
      <c r="V557481" s="60"/>
      <c r="W557481" s="60"/>
    </row>
    <row r="557482" spans="1:23" s="56" customFormat="1">
      <c r="A557482" s="60"/>
      <c r="B557482" s="60"/>
      <c r="D557482" s="60" t="s">
        <v>507</v>
      </c>
      <c r="E557482" s="258"/>
      <c r="F557482" s="106"/>
      <c r="G557482" s="106"/>
      <c r="H557482" s="60"/>
      <c r="I557482" s="60"/>
      <c r="J557482" s="60"/>
      <c r="K557482" s="32"/>
      <c r="L557482" s="32"/>
      <c r="M557482" s="32"/>
      <c r="N557482" s="32"/>
      <c r="O557482" s="32"/>
      <c r="P557482" s="32"/>
      <c r="Q557482" s="32"/>
      <c r="R557482" s="32"/>
      <c r="S557482" s="32"/>
      <c r="T557482" s="60"/>
      <c r="U557482" s="60"/>
      <c r="V557482" s="60"/>
      <c r="W557482" s="60"/>
    </row>
    <row r="557483" spans="1:23" s="56" customFormat="1">
      <c r="A557483" s="60"/>
      <c r="B557483" s="60"/>
      <c r="D557483" s="60" t="s">
        <v>508</v>
      </c>
      <c r="E557483" s="258"/>
      <c r="F557483" s="106"/>
      <c r="G557483" s="106"/>
      <c r="H557483" s="60"/>
      <c r="I557483" s="60"/>
      <c r="J557483" s="60"/>
      <c r="K557483" s="32"/>
      <c r="L557483" s="32"/>
      <c r="M557483" s="32"/>
      <c r="N557483" s="32"/>
      <c r="O557483" s="32"/>
      <c r="P557483" s="32"/>
      <c r="Q557483" s="32"/>
      <c r="R557483" s="32"/>
      <c r="S557483" s="32"/>
      <c r="T557483" s="60"/>
      <c r="U557483" s="60"/>
      <c r="V557483" s="60"/>
      <c r="W557483" s="60"/>
    </row>
    <row r="557484" spans="1:23" s="56" customFormat="1">
      <c r="A557484" s="60"/>
      <c r="B557484" s="60"/>
      <c r="D557484" s="60" t="s">
        <v>509</v>
      </c>
      <c r="E557484" s="258"/>
      <c r="F557484" s="106"/>
      <c r="G557484" s="106"/>
      <c r="H557484" s="60"/>
      <c r="I557484" s="60"/>
      <c r="J557484" s="60"/>
      <c r="K557484" s="32"/>
      <c r="L557484" s="32"/>
      <c r="M557484" s="32"/>
      <c r="N557484" s="32"/>
      <c r="O557484" s="32"/>
      <c r="P557484" s="32"/>
      <c r="Q557484" s="32"/>
      <c r="R557484" s="32"/>
      <c r="S557484" s="32"/>
      <c r="T557484" s="60"/>
      <c r="U557484" s="60"/>
      <c r="V557484" s="60"/>
      <c r="W557484" s="60"/>
    </row>
    <row r="557485" spans="1:23" s="56" customFormat="1">
      <c r="A557485" s="60"/>
      <c r="B557485" s="60"/>
      <c r="D557485" s="60" t="s">
        <v>510</v>
      </c>
      <c r="E557485" s="258"/>
      <c r="F557485" s="106"/>
      <c r="G557485" s="106"/>
      <c r="H557485" s="60"/>
      <c r="I557485" s="60"/>
      <c r="J557485" s="60"/>
      <c r="K557485" s="32"/>
      <c r="L557485" s="32"/>
      <c r="M557485" s="32"/>
      <c r="N557485" s="32"/>
      <c r="O557485" s="32"/>
      <c r="P557485" s="32"/>
      <c r="Q557485" s="32"/>
      <c r="R557485" s="32"/>
      <c r="S557485" s="32"/>
      <c r="T557485" s="60"/>
      <c r="U557485" s="60"/>
      <c r="V557485" s="60"/>
      <c r="W557485" s="60"/>
    </row>
    <row r="557486" spans="1:23" s="56" customFormat="1">
      <c r="A557486" s="60"/>
      <c r="B557486" s="60"/>
      <c r="D557486" s="60" t="s">
        <v>511</v>
      </c>
      <c r="E557486" s="258"/>
      <c r="F557486" s="106"/>
      <c r="G557486" s="106"/>
      <c r="H557486" s="60"/>
      <c r="I557486" s="60"/>
      <c r="J557486" s="60"/>
      <c r="K557486" s="32"/>
      <c r="L557486" s="32"/>
      <c r="M557486" s="32"/>
      <c r="N557486" s="32"/>
      <c r="O557486" s="32"/>
      <c r="P557486" s="32"/>
      <c r="Q557486" s="32"/>
      <c r="R557486" s="32"/>
      <c r="S557486" s="32"/>
      <c r="T557486" s="60"/>
      <c r="U557486" s="60"/>
      <c r="V557486" s="60"/>
      <c r="W557486" s="60"/>
    </row>
    <row r="557487" spans="1:23" s="56" customFormat="1">
      <c r="A557487" s="60"/>
      <c r="B557487" s="60"/>
      <c r="D557487" s="60" t="s">
        <v>512</v>
      </c>
      <c r="E557487" s="258"/>
      <c r="F557487" s="106"/>
      <c r="G557487" s="106"/>
      <c r="H557487" s="60"/>
      <c r="I557487" s="60"/>
      <c r="J557487" s="60"/>
      <c r="K557487" s="32"/>
      <c r="L557487" s="32"/>
      <c r="M557487" s="32"/>
      <c r="N557487" s="32"/>
      <c r="O557487" s="32"/>
      <c r="P557487" s="32"/>
      <c r="Q557487" s="32"/>
      <c r="R557487" s="32"/>
      <c r="S557487" s="32"/>
      <c r="T557487" s="60"/>
      <c r="U557487" s="60"/>
      <c r="V557487" s="60"/>
      <c r="W557487" s="60"/>
    </row>
    <row r="557488" spans="1:23" s="56" customFormat="1">
      <c r="A557488" s="60"/>
      <c r="B557488" s="60"/>
      <c r="D557488" s="60" t="s">
        <v>513</v>
      </c>
      <c r="E557488" s="258"/>
      <c r="F557488" s="106"/>
      <c r="G557488" s="106"/>
      <c r="H557488" s="60"/>
      <c r="I557488" s="60"/>
      <c r="J557488" s="60"/>
      <c r="K557488" s="32"/>
      <c r="L557488" s="32"/>
      <c r="M557488" s="32"/>
      <c r="N557488" s="32"/>
      <c r="O557488" s="32"/>
      <c r="P557488" s="32"/>
      <c r="Q557488" s="32"/>
      <c r="R557488" s="32"/>
      <c r="S557488" s="32"/>
      <c r="T557488" s="60"/>
      <c r="U557488" s="60"/>
      <c r="V557488" s="60"/>
      <c r="W557488" s="60"/>
    </row>
    <row r="557489" spans="1:23" s="56" customFormat="1">
      <c r="A557489" s="60"/>
      <c r="B557489" s="60"/>
      <c r="D557489" s="60" t="s">
        <v>514</v>
      </c>
      <c r="E557489" s="258"/>
      <c r="F557489" s="106"/>
      <c r="G557489" s="106"/>
      <c r="H557489" s="60"/>
      <c r="I557489" s="60"/>
      <c r="J557489" s="60"/>
      <c r="K557489" s="32"/>
      <c r="L557489" s="32"/>
      <c r="M557489" s="32"/>
      <c r="N557489" s="32"/>
      <c r="O557489" s="32"/>
      <c r="P557489" s="32"/>
      <c r="Q557489" s="32"/>
      <c r="R557489" s="32"/>
      <c r="S557489" s="32"/>
      <c r="T557489" s="60"/>
      <c r="U557489" s="60"/>
      <c r="V557489" s="60"/>
      <c r="W557489" s="60"/>
    </row>
    <row r="557490" spans="1:23" s="56" customFormat="1">
      <c r="A557490" s="60"/>
      <c r="B557490" s="60"/>
      <c r="D557490" s="60" t="s">
        <v>515</v>
      </c>
      <c r="E557490" s="258"/>
      <c r="F557490" s="106"/>
      <c r="G557490" s="106"/>
      <c r="H557490" s="60"/>
      <c r="I557490" s="60"/>
      <c r="J557490" s="60"/>
      <c r="K557490" s="32"/>
      <c r="L557490" s="32"/>
      <c r="M557490" s="32"/>
      <c r="N557490" s="32"/>
      <c r="O557490" s="32"/>
      <c r="P557490" s="32"/>
      <c r="Q557490" s="32"/>
      <c r="R557490" s="32"/>
      <c r="S557490" s="32"/>
      <c r="T557490" s="60"/>
      <c r="U557490" s="60"/>
      <c r="V557490" s="60"/>
      <c r="W557490" s="60"/>
    </row>
    <row r="557491" spans="1:23" s="56" customFormat="1">
      <c r="A557491" s="60"/>
      <c r="B557491" s="60"/>
      <c r="D557491" s="60" t="s">
        <v>516</v>
      </c>
      <c r="E557491" s="258"/>
      <c r="F557491" s="106"/>
      <c r="G557491" s="106"/>
      <c r="H557491" s="60"/>
      <c r="I557491" s="60"/>
      <c r="J557491" s="60"/>
      <c r="K557491" s="32"/>
      <c r="L557491" s="32"/>
      <c r="M557491" s="32"/>
      <c r="N557491" s="32"/>
      <c r="O557491" s="32"/>
      <c r="P557491" s="32"/>
      <c r="Q557491" s="32"/>
      <c r="R557491" s="32"/>
      <c r="S557491" s="32"/>
      <c r="T557491" s="60"/>
      <c r="U557491" s="60"/>
      <c r="V557491" s="60"/>
      <c r="W557491" s="60"/>
    </row>
    <row r="557492" spans="1:23" s="56" customFormat="1">
      <c r="A557492" s="60"/>
      <c r="B557492" s="60"/>
      <c r="D557492" s="60" t="s">
        <v>517</v>
      </c>
      <c r="E557492" s="258"/>
      <c r="F557492" s="106"/>
      <c r="G557492" s="106"/>
      <c r="H557492" s="60"/>
      <c r="I557492" s="60"/>
      <c r="J557492" s="60"/>
      <c r="K557492" s="32"/>
      <c r="L557492" s="32"/>
      <c r="M557492" s="32"/>
      <c r="N557492" s="32"/>
      <c r="O557492" s="32"/>
      <c r="P557492" s="32"/>
      <c r="Q557492" s="32"/>
      <c r="R557492" s="32"/>
      <c r="S557492" s="32"/>
      <c r="T557492" s="60"/>
      <c r="U557492" s="60"/>
      <c r="V557492" s="60"/>
      <c r="W557492" s="60"/>
    </row>
    <row r="557493" spans="1:23" s="56" customFormat="1">
      <c r="A557493" s="60"/>
      <c r="B557493" s="60"/>
      <c r="D557493" s="60" t="s">
        <v>518</v>
      </c>
      <c r="E557493" s="258"/>
      <c r="F557493" s="106"/>
      <c r="G557493" s="106"/>
      <c r="H557493" s="60"/>
      <c r="I557493" s="60"/>
      <c r="J557493" s="60"/>
      <c r="K557493" s="32"/>
      <c r="L557493" s="32"/>
      <c r="M557493" s="32"/>
      <c r="N557493" s="32"/>
      <c r="O557493" s="32"/>
      <c r="P557493" s="32"/>
      <c r="Q557493" s="32"/>
      <c r="R557493" s="32"/>
      <c r="S557493" s="32"/>
      <c r="T557493" s="60"/>
      <c r="U557493" s="60"/>
      <c r="V557493" s="60"/>
      <c r="W557493" s="60"/>
    </row>
    <row r="557494" spans="1:23" s="56" customFormat="1">
      <c r="A557494" s="60"/>
      <c r="B557494" s="60"/>
      <c r="D557494" s="60" t="s">
        <v>519</v>
      </c>
      <c r="E557494" s="258"/>
      <c r="F557494" s="106"/>
      <c r="G557494" s="106"/>
      <c r="H557494" s="60"/>
      <c r="I557494" s="60"/>
      <c r="J557494" s="60"/>
      <c r="K557494" s="32"/>
      <c r="L557494" s="32"/>
      <c r="M557494" s="32"/>
      <c r="N557494" s="32"/>
      <c r="O557494" s="32"/>
      <c r="P557494" s="32"/>
      <c r="Q557494" s="32"/>
      <c r="R557494" s="32"/>
      <c r="S557494" s="32"/>
      <c r="T557494" s="60"/>
      <c r="U557494" s="60"/>
      <c r="V557494" s="60"/>
      <c r="W557494" s="60"/>
    </row>
    <row r="557495" spans="1:23" s="56" customFormat="1">
      <c r="A557495" s="60"/>
      <c r="B557495" s="60"/>
      <c r="D557495" s="60" t="s">
        <v>520</v>
      </c>
      <c r="E557495" s="258"/>
      <c r="F557495" s="106"/>
      <c r="G557495" s="106"/>
      <c r="H557495" s="60"/>
      <c r="I557495" s="60"/>
      <c r="J557495" s="60"/>
      <c r="K557495" s="32"/>
      <c r="L557495" s="32"/>
      <c r="M557495" s="32"/>
      <c r="N557495" s="32"/>
      <c r="O557495" s="32"/>
      <c r="P557495" s="32"/>
      <c r="Q557495" s="32"/>
      <c r="R557495" s="32"/>
      <c r="S557495" s="32"/>
      <c r="T557495" s="60"/>
      <c r="U557495" s="60"/>
      <c r="V557495" s="60"/>
      <c r="W557495" s="60"/>
    </row>
    <row r="557496" spans="1:23" s="56" customFormat="1">
      <c r="A557496" s="60"/>
      <c r="B557496" s="60"/>
      <c r="D557496" s="60" t="s">
        <v>521</v>
      </c>
      <c r="E557496" s="258"/>
      <c r="F557496" s="106"/>
      <c r="G557496" s="106"/>
      <c r="H557496" s="60"/>
      <c r="I557496" s="60"/>
      <c r="J557496" s="60"/>
      <c r="K557496" s="32"/>
      <c r="L557496" s="32"/>
      <c r="M557496" s="32"/>
      <c r="N557496" s="32"/>
      <c r="O557496" s="32"/>
      <c r="P557496" s="32"/>
      <c r="Q557496" s="32"/>
      <c r="R557496" s="32"/>
      <c r="S557496" s="32"/>
      <c r="T557496" s="60"/>
      <c r="U557496" s="60"/>
      <c r="V557496" s="60"/>
      <c r="W557496" s="60"/>
    </row>
    <row r="557497" spans="1:23" s="56" customFormat="1">
      <c r="A557497" s="60"/>
      <c r="B557497" s="60"/>
      <c r="D557497" s="60" t="s">
        <v>522</v>
      </c>
      <c r="E557497" s="258"/>
      <c r="F557497" s="106"/>
      <c r="G557497" s="106"/>
      <c r="H557497" s="60"/>
      <c r="I557497" s="60"/>
      <c r="J557497" s="60"/>
      <c r="K557497" s="32"/>
      <c r="L557497" s="32"/>
      <c r="M557497" s="32"/>
      <c r="N557497" s="32"/>
      <c r="O557497" s="32"/>
      <c r="P557497" s="32"/>
      <c r="Q557497" s="32"/>
      <c r="R557497" s="32"/>
      <c r="S557497" s="32"/>
      <c r="T557497" s="60"/>
      <c r="U557497" s="60"/>
      <c r="V557497" s="60"/>
      <c r="W557497" s="60"/>
    </row>
    <row r="557498" spans="1:23" s="56" customFormat="1">
      <c r="A557498" s="60"/>
      <c r="B557498" s="60"/>
      <c r="D557498" s="60" t="s">
        <v>523</v>
      </c>
      <c r="E557498" s="258"/>
      <c r="F557498" s="106"/>
      <c r="G557498" s="106"/>
      <c r="H557498" s="60"/>
      <c r="I557498" s="60"/>
      <c r="J557498" s="60"/>
      <c r="K557498" s="32"/>
      <c r="L557498" s="32"/>
      <c r="M557498" s="32"/>
      <c r="N557498" s="32"/>
      <c r="O557498" s="32"/>
      <c r="P557498" s="32"/>
      <c r="Q557498" s="32"/>
      <c r="R557498" s="32"/>
      <c r="S557498" s="32"/>
      <c r="T557498" s="60"/>
      <c r="U557498" s="60"/>
      <c r="V557498" s="60"/>
      <c r="W557498" s="60"/>
    </row>
    <row r="557499" spans="1:23" s="56" customFormat="1">
      <c r="A557499" s="60"/>
      <c r="B557499" s="60"/>
      <c r="D557499" s="60" t="s">
        <v>524</v>
      </c>
      <c r="E557499" s="258"/>
      <c r="F557499" s="106"/>
      <c r="G557499" s="106"/>
      <c r="H557499" s="60"/>
      <c r="I557499" s="60"/>
      <c r="J557499" s="60"/>
      <c r="K557499" s="32"/>
      <c r="L557499" s="32"/>
      <c r="M557499" s="32"/>
      <c r="N557499" s="32"/>
      <c r="O557499" s="32"/>
      <c r="P557499" s="32"/>
      <c r="Q557499" s="32"/>
      <c r="R557499" s="32"/>
      <c r="S557499" s="32"/>
      <c r="T557499" s="60"/>
      <c r="U557499" s="60"/>
      <c r="V557499" s="60"/>
      <c r="W557499" s="60"/>
    </row>
    <row r="557500" spans="1:23" s="56" customFormat="1">
      <c r="A557500" s="60"/>
      <c r="B557500" s="60"/>
      <c r="D557500" s="60" t="s">
        <v>525</v>
      </c>
      <c r="E557500" s="258"/>
      <c r="F557500" s="106"/>
      <c r="G557500" s="106"/>
      <c r="H557500" s="60"/>
      <c r="I557500" s="60"/>
      <c r="J557500" s="60"/>
      <c r="K557500" s="32"/>
      <c r="L557500" s="32"/>
      <c r="M557500" s="32"/>
      <c r="N557500" s="32"/>
      <c r="O557500" s="32"/>
      <c r="P557500" s="32"/>
      <c r="Q557500" s="32"/>
      <c r="R557500" s="32"/>
      <c r="S557500" s="32"/>
      <c r="T557500" s="60"/>
      <c r="U557500" s="60"/>
      <c r="V557500" s="60"/>
      <c r="W557500" s="60"/>
    </row>
    <row r="557501" spans="1:23" s="56" customFormat="1">
      <c r="A557501" s="60"/>
      <c r="B557501" s="60"/>
      <c r="D557501" s="60" t="s">
        <v>526</v>
      </c>
      <c r="E557501" s="258"/>
      <c r="F557501" s="106"/>
      <c r="G557501" s="106"/>
      <c r="H557501" s="60"/>
      <c r="I557501" s="60"/>
      <c r="J557501" s="60"/>
      <c r="K557501" s="32"/>
      <c r="L557501" s="32"/>
      <c r="M557501" s="32"/>
      <c r="N557501" s="32"/>
      <c r="O557501" s="32"/>
      <c r="P557501" s="32"/>
      <c r="Q557501" s="32"/>
      <c r="R557501" s="32"/>
      <c r="S557501" s="32"/>
      <c r="T557501" s="60"/>
      <c r="U557501" s="60"/>
      <c r="V557501" s="60"/>
      <c r="W557501" s="60"/>
    </row>
    <row r="557502" spans="1:23" s="56" customFormat="1">
      <c r="A557502" s="60"/>
      <c r="B557502" s="60"/>
      <c r="D557502" s="60" t="s">
        <v>527</v>
      </c>
      <c r="E557502" s="258"/>
      <c r="F557502" s="106"/>
      <c r="G557502" s="106"/>
      <c r="H557502" s="60"/>
      <c r="I557502" s="60"/>
      <c r="J557502" s="60"/>
      <c r="K557502" s="32"/>
      <c r="L557502" s="32"/>
      <c r="M557502" s="32"/>
      <c r="N557502" s="32"/>
      <c r="O557502" s="32"/>
      <c r="P557502" s="32"/>
      <c r="Q557502" s="32"/>
      <c r="R557502" s="32"/>
      <c r="S557502" s="32"/>
      <c r="T557502" s="60"/>
      <c r="U557502" s="60"/>
      <c r="V557502" s="60"/>
      <c r="W557502" s="60"/>
    </row>
    <row r="573800" spans="1:23" s="56" customFormat="1">
      <c r="A573800" s="60"/>
      <c r="B573800" s="60"/>
      <c r="D573800" s="60" t="s">
        <v>85</v>
      </c>
      <c r="E573800" s="258"/>
      <c r="F573800" s="106"/>
      <c r="G573800" s="106"/>
      <c r="H573800" s="60"/>
      <c r="I573800" s="60"/>
      <c r="J573800" s="60"/>
      <c r="K573800" s="32"/>
      <c r="L573800" s="32"/>
      <c r="M573800" s="32"/>
      <c r="N573800" s="32"/>
      <c r="O573800" s="32"/>
      <c r="P573800" s="32"/>
      <c r="Q573800" s="32"/>
      <c r="R573800" s="32"/>
      <c r="S573800" s="32"/>
      <c r="T573800" s="60"/>
      <c r="U573800" s="60"/>
      <c r="V573800" s="60"/>
      <c r="W573800" s="60"/>
    </row>
    <row r="573801" spans="1:23" s="56" customFormat="1">
      <c r="A573801" s="60"/>
      <c r="B573801" s="60"/>
      <c r="D573801" s="60" t="s">
        <v>88</v>
      </c>
      <c r="E573801" s="258"/>
      <c r="F573801" s="106"/>
      <c r="G573801" s="106"/>
      <c r="H573801" s="60"/>
      <c r="I573801" s="60"/>
      <c r="J573801" s="60"/>
      <c r="K573801" s="32"/>
      <c r="L573801" s="32"/>
      <c r="M573801" s="32"/>
      <c r="N573801" s="32"/>
      <c r="O573801" s="32"/>
      <c r="P573801" s="32"/>
      <c r="Q573801" s="32"/>
      <c r="R573801" s="32"/>
      <c r="S573801" s="32"/>
      <c r="T573801" s="60"/>
      <c r="U573801" s="60"/>
      <c r="V573801" s="60"/>
      <c r="W573801" s="60"/>
    </row>
    <row r="573802" spans="1:23" s="56" customFormat="1">
      <c r="A573802" s="60"/>
      <c r="B573802" s="60"/>
      <c r="D573802" s="60" t="s">
        <v>443</v>
      </c>
      <c r="E573802" s="258"/>
      <c r="F573802" s="106"/>
      <c r="G573802" s="106"/>
      <c r="H573802" s="60"/>
      <c r="I573802" s="60"/>
      <c r="J573802" s="60"/>
      <c r="K573802" s="32"/>
      <c r="L573802" s="32"/>
      <c r="M573802" s="32"/>
      <c r="N573802" s="32"/>
      <c r="O573802" s="32"/>
      <c r="P573802" s="32"/>
      <c r="Q573802" s="32"/>
      <c r="R573802" s="32"/>
      <c r="S573802" s="32"/>
      <c r="T573802" s="60"/>
      <c r="U573802" s="60"/>
      <c r="V573802" s="60"/>
      <c r="W573802" s="60"/>
    </row>
    <row r="573803" spans="1:23" s="56" customFormat="1">
      <c r="A573803" s="60"/>
      <c r="B573803" s="60"/>
      <c r="D573803" s="60" t="s">
        <v>444</v>
      </c>
      <c r="E573803" s="258"/>
      <c r="F573803" s="106"/>
      <c r="G573803" s="106"/>
      <c r="H573803" s="60"/>
      <c r="I573803" s="60"/>
      <c r="J573803" s="60"/>
      <c r="K573803" s="32"/>
      <c r="L573803" s="32"/>
      <c r="M573803" s="32"/>
      <c r="N573803" s="32"/>
      <c r="O573803" s="32"/>
      <c r="P573803" s="32"/>
      <c r="Q573803" s="32"/>
      <c r="R573803" s="32"/>
      <c r="S573803" s="32"/>
      <c r="T573803" s="60"/>
      <c r="U573803" s="60"/>
      <c r="V573803" s="60"/>
      <c r="W573803" s="60"/>
    </row>
    <row r="573804" spans="1:23" s="56" customFormat="1">
      <c r="A573804" s="60"/>
      <c r="B573804" s="60"/>
      <c r="D573804" s="60" t="s">
        <v>445</v>
      </c>
      <c r="E573804" s="258"/>
      <c r="F573804" s="106"/>
      <c r="G573804" s="106"/>
      <c r="H573804" s="60"/>
      <c r="I573804" s="60"/>
      <c r="J573804" s="60"/>
      <c r="K573804" s="32"/>
      <c r="L573804" s="32"/>
      <c r="M573804" s="32"/>
      <c r="N573804" s="32"/>
      <c r="O573804" s="32"/>
      <c r="P573804" s="32"/>
      <c r="Q573804" s="32"/>
      <c r="R573804" s="32"/>
      <c r="S573804" s="32"/>
      <c r="T573804" s="60"/>
      <c r="U573804" s="60"/>
      <c r="V573804" s="60"/>
      <c r="W573804" s="60"/>
    </row>
    <row r="573805" spans="1:23" s="56" customFormat="1">
      <c r="A573805" s="60"/>
      <c r="B573805" s="60"/>
      <c r="D573805" s="60" t="s">
        <v>446</v>
      </c>
      <c r="E573805" s="258"/>
      <c r="F573805" s="106"/>
      <c r="G573805" s="106"/>
      <c r="H573805" s="60"/>
      <c r="I573805" s="60"/>
      <c r="J573805" s="60"/>
      <c r="K573805" s="32"/>
      <c r="L573805" s="32"/>
      <c r="M573805" s="32"/>
      <c r="N573805" s="32"/>
      <c r="O573805" s="32"/>
      <c r="P573805" s="32"/>
      <c r="Q573805" s="32"/>
      <c r="R573805" s="32"/>
      <c r="S573805" s="32"/>
      <c r="T573805" s="60"/>
      <c r="U573805" s="60"/>
      <c r="V573805" s="60"/>
      <c r="W573805" s="60"/>
    </row>
    <row r="573806" spans="1:23" s="56" customFormat="1">
      <c r="A573806" s="60"/>
      <c r="B573806" s="60"/>
      <c r="D573806" s="60" t="s">
        <v>447</v>
      </c>
      <c r="E573806" s="258"/>
      <c r="F573806" s="106"/>
      <c r="G573806" s="106"/>
      <c r="H573806" s="60"/>
      <c r="I573806" s="60"/>
      <c r="J573806" s="60"/>
      <c r="K573806" s="32"/>
      <c r="L573806" s="32"/>
      <c r="M573806" s="32"/>
      <c r="N573806" s="32"/>
      <c r="O573806" s="32"/>
      <c r="P573806" s="32"/>
      <c r="Q573806" s="32"/>
      <c r="R573806" s="32"/>
      <c r="S573806" s="32"/>
      <c r="T573806" s="60"/>
      <c r="U573806" s="60"/>
      <c r="V573806" s="60"/>
      <c r="W573806" s="60"/>
    </row>
    <row r="573807" spans="1:23" s="56" customFormat="1">
      <c r="A573807" s="60"/>
      <c r="B573807" s="60"/>
      <c r="D573807" s="60" t="s">
        <v>448</v>
      </c>
      <c r="E573807" s="258"/>
      <c r="F573807" s="106"/>
      <c r="G573807" s="106"/>
      <c r="H573807" s="60"/>
      <c r="I573807" s="60"/>
      <c r="J573807" s="60"/>
      <c r="K573807" s="32"/>
      <c r="L573807" s="32"/>
      <c r="M573807" s="32"/>
      <c r="N573807" s="32"/>
      <c r="O573807" s="32"/>
      <c r="P573807" s="32"/>
      <c r="Q573807" s="32"/>
      <c r="R573807" s="32"/>
      <c r="S573807" s="32"/>
      <c r="T573807" s="60"/>
      <c r="U573807" s="60"/>
      <c r="V573807" s="60"/>
      <c r="W573807" s="60"/>
    </row>
    <row r="573808" spans="1:23" s="56" customFormat="1">
      <c r="A573808" s="60"/>
      <c r="B573808" s="60"/>
      <c r="D573808" s="60" t="s">
        <v>449</v>
      </c>
      <c r="E573808" s="258"/>
      <c r="F573808" s="106"/>
      <c r="G573808" s="106"/>
      <c r="H573808" s="60"/>
      <c r="I573808" s="60"/>
      <c r="J573808" s="60"/>
      <c r="K573808" s="32"/>
      <c r="L573808" s="32"/>
      <c r="M573808" s="32"/>
      <c r="N573808" s="32"/>
      <c r="O573808" s="32"/>
      <c r="P573808" s="32"/>
      <c r="Q573808" s="32"/>
      <c r="R573808" s="32"/>
      <c r="S573808" s="32"/>
      <c r="T573808" s="60"/>
      <c r="U573808" s="60"/>
      <c r="V573808" s="60"/>
      <c r="W573808" s="60"/>
    </row>
    <row r="573809" spans="1:23" s="56" customFormat="1">
      <c r="A573809" s="60"/>
      <c r="B573809" s="60"/>
      <c r="D573809" s="60" t="s">
        <v>450</v>
      </c>
      <c r="E573809" s="258"/>
      <c r="F573809" s="106"/>
      <c r="G573809" s="106"/>
      <c r="H573809" s="60"/>
      <c r="I573809" s="60"/>
      <c r="J573809" s="60"/>
      <c r="K573809" s="32"/>
      <c r="L573809" s="32"/>
      <c r="M573809" s="32"/>
      <c r="N573809" s="32"/>
      <c r="O573809" s="32"/>
      <c r="P573809" s="32"/>
      <c r="Q573809" s="32"/>
      <c r="R573809" s="32"/>
      <c r="S573809" s="32"/>
      <c r="T573809" s="60"/>
      <c r="U573809" s="60"/>
      <c r="V573809" s="60"/>
      <c r="W573809" s="60"/>
    </row>
    <row r="573810" spans="1:23" s="56" customFormat="1">
      <c r="A573810" s="60"/>
      <c r="B573810" s="60"/>
      <c r="D573810" s="60" t="s">
        <v>451</v>
      </c>
      <c r="E573810" s="258"/>
      <c r="F573810" s="106"/>
      <c r="G573810" s="106"/>
      <c r="H573810" s="60"/>
      <c r="I573810" s="60"/>
      <c r="J573810" s="60"/>
      <c r="K573810" s="32"/>
      <c r="L573810" s="32"/>
      <c r="M573810" s="32"/>
      <c r="N573810" s="32"/>
      <c r="O573810" s="32"/>
      <c r="P573810" s="32"/>
      <c r="Q573810" s="32"/>
      <c r="R573810" s="32"/>
      <c r="S573810" s="32"/>
      <c r="T573810" s="60"/>
      <c r="U573810" s="60"/>
      <c r="V573810" s="60"/>
      <c r="W573810" s="60"/>
    </row>
    <row r="573811" spans="1:23" s="56" customFormat="1">
      <c r="A573811" s="60"/>
      <c r="B573811" s="60"/>
      <c r="D573811" s="60" t="s">
        <v>452</v>
      </c>
      <c r="E573811" s="258"/>
      <c r="F573811" s="106"/>
      <c r="G573811" s="106"/>
      <c r="H573811" s="60"/>
      <c r="I573811" s="60"/>
      <c r="J573811" s="60"/>
      <c r="K573811" s="32"/>
      <c r="L573811" s="32"/>
      <c r="M573811" s="32"/>
      <c r="N573811" s="32"/>
      <c r="O573811" s="32"/>
      <c r="P573811" s="32"/>
      <c r="Q573811" s="32"/>
      <c r="R573811" s="32"/>
      <c r="S573811" s="32"/>
      <c r="T573811" s="60"/>
      <c r="U573811" s="60"/>
      <c r="V573811" s="60"/>
      <c r="W573811" s="60"/>
    </row>
    <row r="573812" spans="1:23" s="56" customFormat="1">
      <c r="A573812" s="60"/>
      <c r="B573812" s="60"/>
      <c r="D573812" s="60" t="s">
        <v>453</v>
      </c>
      <c r="E573812" s="258"/>
      <c r="F573812" s="106"/>
      <c r="G573812" s="106"/>
      <c r="H573812" s="60"/>
      <c r="I573812" s="60"/>
      <c r="J573812" s="60"/>
      <c r="K573812" s="32"/>
      <c r="L573812" s="32"/>
      <c r="M573812" s="32"/>
      <c r="N573812" s="32"/>
      <c r="O573812" s="32"/>
      <c r="P573812" s="32"/>
      <c r="Q573812" s="32"/>
      <c r="R573812" s="32"/>
      <c r="S573812" s="32"/>
      <c r="T573812" s="60"/>
      <c r="U573812" s="60"/>
      <c r="V573812" s="60"/>
      <c r="W573812" s="60"/>
    </row>
    <row r="573813" spans="1:23" s="56" customFormat="1">
      <c r="A573813" s="60"/>
      <c r="B573813" s="60"/>
      <c r="D573813" s="60" t="s">
        <v>454</v>
      </c>
      <c r="E573813" s="258"/>
      <c r="F573813" s="106"/>
      <c r="G573813" s="106"/>
      <c r="H573813" s="60"/>
      <c r="I573813" s="60"/>
      <c r="J573813" s="60"/>
      <c r="K573813" s="32"/>
      <c r="L573813" s="32"/>
      <c r="M573813" s="32"/>
      <c r="N573813" s="32"/>
      <c r="O573813" s="32"/>
      <c r="P573813" s="32"/>
      <c r="Q573813" s="32"/>
      <c r="R573813" s="32"/>
      <c r="S573813" s="32"/>
      <c r="T573813" s="60"/>
      <c r="U573813" s="60"/>
      <c r="V573813" s="60"/>
      <c r="W573813" s="60"/>
    </row>
    <row r="573814" spans="1:23" s="56" customFormat="1">
      <c r="A573814" s="60"/>
      <c r="B573814" s="60"/>
      <c r="D573814" s="60" t="s">
        <v>455</v>
      </c>
      <c r="E573814" s="258"/>
      <c r="F573814" s="106"/>
      <c r="G573814" s="106"/>
      <c r="H573814" s="60"/>
      <c r="I573814" s="60"/>
      <c r="J573814" s="60"/>
      <c r="K573814" s="32"/>
      <c r="L573814" s="32"/>
      <c r="M573814" s="32"/>
      <c r="N573814" s="32"/>
      <c r="O573814" s="32"/>
      <c r="P573814" s="32"/>
      <c r="Q573814" s="32"/>
      <c r="R573814" s="32"/>
      <c r="S573814" s="32"/>
      <c r="T573814" s="60"/>
      <c r="U573814" s="60"/>
      <c r="V573814" s="60"/>
      <c r="W573814" s="60"/>
    </row>
    <row r="573815" spans="1:23" s="56" customFormat="1">
      <c r="A573815" s="60"/>
      <c r="B573815" s="60"/>
      <c r="D573815" s="60" t="s">
        <v>456</v>
      </c>
      <c r="E573815" s="258"/>
      <c r="F573815" s="106"/>
      <c r="G573815" s="106"/>
      <c r="H573815" s="60"/>
      <c r="I573815" s="60"/>
      <c r="J573815" s="60"/>
      <c r="K573815" s="32"/>
      <c r="L573815" s="32"/>
      <c r="M573815" s="32"/>
      <c r="N573815" s="32"/>
      <c r="O573815" s="32"/>
      <c r="P573815" s="32"/>
      <c r="Q573815" s="32"/>
      <c r="R573815" s="32"/>
      <c r="S573815" s="32"/>
      <c r="T573815" s="60"/>
      <c r="U573815" s="60"/>
      <c r="V573815" s="60"/>
      <c r="W573815" s="60"/>
    </row>
    <row r="573816" spans="1:23" s="56" customFormat="1">
      <c r="A573816" s="60"/>
      <c r="B573816" s="60"/>
      <c r="D573816" s="60" t="s">
        <v>457</v>
      </c>
      <c r="E573816" s="258"/>
      <c r="F573816" s="106"/>
      <c r="G573816" s="106"/>
      <c r="H573816" s="60"/>
      <c r="I573816" s="60"/>
      <c r="J573816" s="60"/>
      <c r="K573816" s="32"/>
      <c r="L573816" s="32"/>
      <c r="M573816" s="32"/>
      <c r="N573816" s="32"/>
      <c r="O573816" s="32"/>
      <c r="P573816" s="32"/>
      <c r="Q573816" s="32"/>
      <c r="R573816" s="32"/>
      <c r="S573816" s="32"/>
      <c r="T573816" s="60"/>
      <c r="U573816" s="60"/>
      <c r="V573816" s="60"/>
      <c r="W573816" s="60"/>
    </row>
    <row r="573817" spans="1:23" s="56" customFormat="1">
      <c r="A573817" s="60"/>
      <c r="B573817" s="60"/>
      <c r="D573817" s="60" t="s">
        <v>458</v>
      </c>
      <c r="E573817" s="258"/>
      <c r="F573817" s="106"/>
      <c r="G573817" s="106"/>
      <c r="H573817" s="60"/>
      <c r="I573817" s="60"/>
      <c r="J573817" s="60"/>
      <c r="K573817" s="32"/>
      <c r="L573817" s="32"/>
      <c r="M573817" s="32"/>
      <c r="N573817" s="32"/>
      <c r="O573817" s="32"/>
      <c r="P573817" s="32"/>
      <c r="Q573817" s="32"/>
      <c r="R573817" s="32"/>
      <c r="S573817" s="32"/>
      <c r="T573817" s="60"/>
      <c r="U573817" s="60"/>
      <c r="V573817" s="60"/>
      <c r="W573817" s="60"/>
    </row>
    <row r="573818" spans="1:23" s="56" customFormat="1">
      <c r="A573818" s="60"/>
      <c r="B573818" s="60"/>
      <c r="D573818" s="60" t="s">
        <v>459</v>
      </c>
      <c r="E573818" s="258"/>
      <c r="F573818" s="106"/>
      <c r="G573818" s="106"/>
      <c r="H573818" s="60"/>
      <c r="I573818" s="60"/>
      <c r="J573818" s="60"/>
      <c r="K573818" s="32"/>
      <c r="L573818" s="32"/>
      <c r="M573818" s="32"/>
      <c r="N573818" s="32"/>
      <c r="O573818" s="32"/>
      <c r="P573818" s="32"/>
      <c r="Q573818" s="32"/>
      <c r="R573818" s="32"/>
      <c r="S573818" s="32"/>
      <c r="T573818" s="60"/>
      <c r="U573818" s="60"/>
      <c r="V573818" s="60"/>
      <c r="W573818" s="60"/>
    </row>
    <row r="573819" spans="1:23" s="56" customFormat="1">
      <c r="A573819" s="60"/>
      <c r="B573819" s="60"/>
      <c r="D573819" s="60" t="s">
        <v>460</v>
      </c>
      <c r="E573819" s="258"/>
      <c r="F573819" s="106"/>
      <c r="G573819" s="106"/>
      <c r="H573819" s="60"/>
      <c r="I573819" s="60"/>
      <c r="J573819" s="60"/>
      <c r="K573819" s="32"/>
      <c r="L573819" s="32"/>
      <c r="M573819" s="32"/>
      <c r="N573819" s="32"/>
      <c r="O573819" s="32"/>
      <c r="P573819" s="32"/>
      <c r="Q573819" s="32"/>
      <c r="R573819" s="32"/>
      <c r="S573819" s="32"/>
      <c r="T573819" s="60"/>
      <c r="U573819" s="60"/>
      <c r="V573819" s="60"/>
      <c r="W573819" s="60"/>
    </row>
    <row r="573820" spans="1:23" s="56" customFormat="1">
      <c r="A573820" s="60"/>
      <c r="B573820" s="60"/>
      <c r="D573820" s="60" t="s">
        <v>461</v>
      </c>
      <c r="E573820" s="258"/>
      <c r="F573820" s="106"/>
      <c r="G573820" s="106"/>
      <c r="H573820" s="60"/>
      <c r="I573820" s="60"/>
      <c r="J573820" s="60"/>
      <c r="K573820" s="32"/>
      <c r="L573820" s="32"/>
      <c r="M573820" s="32"/>
      <c r="N573820" s="32"/>
      <c r="O573820" s="32"/>
      <c r="P573820" s="32"/>
      <c r="Q573820" s="32"/>
      <c r="R573820" s="32"/>
      <c r="S573820" s="32"/>
      <c r="T573820" s="60"/>
      <c r="U573820" s="60"/>
      <c r="V573820" s="60"/>
      <c r="W573820" s="60"/>
    </row>
    <row r="573821" spans="1:23" s="56" customFormat="1">
      <c r="A573821" s="60"/>
      <c r="B573821" s="60"/>
      <c r="D573821" s="60" t="s">
        <v>462</v>
      </c>
      <c r="E573821" s="258"/>
      <c r="F573821" s="106"/>
      <c r="G573821" s="106"/>
      <c r="H573821" s="60"/>
      <c r="I573821" s="60"/>
      <c r="J573821" s="60"/>
      <c r="K573821" s="32"/>
      <c r="L573821" s="32"/>
      <c r="M573821" s="32"/>
      <c r="N573821" s="32"/>
      <c r="O573821" s="32"/>
      <c r="P573821" s="32"/>
      <c r="Q573821" s="32"/>
      <c r="R573821" s="32"/>
      <c r="S573821" s="32"/>
      <c r="T573821" s="60"/>
      <c r="U573821" s="60"/>
      <c r="V573821" s="60"/>
      <c r="W573821" s="60"/>
    </row>
    <row r="573822" spans="1:23" s="56" customFormat="1">
      <c r="A573822" s="60"/>
      <c r="B573822" s="60"/>
      <c r="D573822" s="60" t="s">
        <v>463</v>
      </c>
      <c r="E573822" s="258"/>
      <c r="F573822" s="106"/>
      <c r="G573822" s="106"/>
      <c r="H573822" s="60"/>
      <c r="I573822" s="60"/>
      <c r="J573822" s="60"/>
      <c r="K573822" s="32"/>
      <c r="L573822" s="32"/>
      <c r="M573822" s="32"/>
      <c r="N573822" s="32"/>
      <c r="O573822" s="32"/>
      <c r="P573822" s="32"/>
      <c r="Q573822" s="32"/>
      <c r="R573822" s="32"/>
      <c r="S573822" s="32"/>
      <c r="T573822" s="60"/>
      <c r="U573822" s="60"/>
      <c r="V573822" s="60"/>
      <c r="W573822" s="60"/>
    </row>
    <row r="573823" spans="1:23" s="56" customFormat="1">
      <c r="A573823" s="60"/>
      <c r="B573823" s="60"/>
      <c r="D573823" s="60" t="s">
        <v>464</v>
      </c>
      <c r="E573823" s="258"/>
      <c r="F573823" s="106"/>
      <c r="G573823" s="106"/>
      <c r="H573823" s="60"/>
      <c r="I573823" s="60"/>
      <c r="J573823" s="60"/>
      <c r="K573823" s="32"/>
      <c r="L573823" s="32"/>
      <c r="M573823" s="32"/>
      <c r="N573823" s="32"/>
      <c r="O573823" s="32"/>
      <c r="P573823" s="32"/>
      <c r="Q573823" s="32"/>
      <c r="R573823" s="32"/>
      <c r="S573823" s="32"/>
      <c r="T573823" s="60"/>
      <c r="U573823" s="60"/>
      <c r="V573823" s="60"/>
      <c r="W573823" s="60"/>
    </row>
    <row r="573824" spans="1:23" s="56" customFormat="1">
      <c r="A573824" s="60"/>
      <c r="B573824" s="60"/>
      <c r="D573824" s="60" t="s">
        <v>465</v>
      </c>
      <c r="E573824" s="258"/>
      <c r="F573824" s="106"/>
      <c r="G573824" s="106"/>
      <c r="H573824" s="60"/>
      <c r="I573824" s="60"/>
      <c r="J573824" s="60"/>
      <c r="K573824" s="32"/>
      <c r="L573824" s="32"/>
      <c r="M573824" s="32"/>
      <c r="N573824" s="32"/>
      <c r="O573824" s="32"/>
      <c r="P573824" s="32"/>
      <c r="Q573824" s="32"/>
      <c r="R573824" s="32"/>
      <c r="S573824" s="32"/>
      <c r="T573824" s="60"/>
      <c r="U573824" s="60"/>
      <c r="V573824" s="60"/>
      <c r="W573824" s="60"/>
    </row>
    <row r="573825" spans="1:23" s="56" customFormat="1">
      <c r="A573825" s="60"/>
      <c r="B573825" s="60"/>
      <c r="D573825" s="60" t="s">
        <v>466</v>
      </c>
      <c r="E573825" s="258"/>
      <c r="F573825" s="106"/>
      <c r="G573825" s="106"/>
      <c r="H573825" s="60"/>
      <c r="I573825" s="60"/>
      <c r="J573825" s="60"/>
      <c r="K573825" s="32"/>
      <c r="L573825" s="32"/>
      <c r="M573825" s="32"/>
      <c r="N573825" s="32"/>
      <c r="O573825" s="32"/>
      <c r="P573825" s="32"/>
      <c r="Q573825" s="32"/>
      <c r="R573825" s="32"/>
      <c r="S573825" s="32"/>
      <c r="T573825" s="60"/>
      <c r="U573825" s="60"/>
      <c r="V573825" s="60"/>
      <c r="W573825" s="60"/>
    </row>
    <row r="573826" spans="1:23" s="56" customFormat="1">
      <c r="A573826" s="60"/>
      <c r="B573826" s="60"/>
      <c r="D573826" s="60" t="s">
        <v>467</v>
      </c>
      <c r="E573826" s="258"/>
      <c r="F573826" s="106"/>
      <c r="G573826" s="106"/>
      <c r="H573826" s="60"/>
      <c r="I573826" s="60"/>
      <c r="J573826" s="60"/>
      <c r="K573826" s="32"/>
      <c r="L573826" s="32"/>
      <c r="M573826" s="32"/>
      <c r="N573826" s="32"/>
      <c r="O573826" s="32"/>
      <c r="P573826" s="32"/>
      <c r="Q573826" s="32"/>
      <c r="R573826" s="32"/>
      <c r="S573826" s="32"/>
      <c r="T573826" s="60"/>
      <c r="U573826" s="60"/>
      <c r="V573826" s="60"/>
      <c r="W573826" s="60"/>
    </row>
    <row r="573827" spans="1:23" s="56" customFormat="1">
      <c r="A573827" s="60"/>
      <c r="B573827" s="60"/>
      <c r="D573827" s="60" t="s">
        <v>468</v>
      </c>
      <c r="E573827" s="258"/>
      <c r="F573827" s="106"/>
      <c r="G573827" s="106"/>
      <c r="H573827" s="60"/>
      <c r="I573827" s="60"/>
      <c r="J573827" s="60"/>
      <c r="K573827" s="32"/>
      <c r="L573827" s="32"/>
      <c r="M573827" s="32"/>
      <c r="N573827" s="32"/>
      <c r="O573827" s="32"/>
      <c r="P573827" s="32"/>
      <c r="Q573827" s="32"/>
      <c r="R573827" s="32"/>
      <c r="S573827" s="32"/>
      <c r="T573827" s="60"/>
      <c r="U573827" s="60"/>
      <c r="V573827" s="60"/>
      <c r="W573827" s="60"/>
    </row>
    <row r="573828" spans="1:23" s="56" customFormat="1">
      <c r="A573828" s="60"/>
      <c r="B573828" s="60"/>
      <c r="D573828" s="60" t="s">
        <v>469</v>
      </c>
      <c r="E573828" s="258"/>
      <c r="F573828" s="106"/>
      <c r="G573828" s="106"/>
      <c r="H573828" s="60"/>
      <c r="I573828" s="60"/>
      <c r="J573828" s="60"/>
      <c r="K573828" s="32"/>
      <c r="L573828" s="32"/>
      <c r="M573828" s="32"/>
      <c r="N573828" s="32"/>
      <c r="O573828" s="32"/>
      <c r="P573828" s="32"/>
      <c r="Q573828" s="32"/>
      <c r="R573828" s="32"/>
      <c r="S573828" s="32"/>
      <c r="T573828" s="60"/>
      <c r="U573828" s="60"/>
      <c r="V573828" s="60"/>
      <c r="W573828" s="60"/>
    </row>
    <row r="573829" spans="1:23" s="56" customFormat="1">
      <c r="A573829" s="60"/>
      <c r="B573829" s="60"/>
      <c r="D573829" s="60" t="s">
        <v>470</v>
      </c>
      <c r="E573829" s="258"/>
      <c r="F573829" s="106"/>
      <c r="G573829" s="106"/>
      <c r="H573829" s="60"/>
      <c r="I573829" s="60"/>
      <c r="J573829" s="60"/>
      <c r="K573829" s="32"/>
      <c r="L573829" s="32"/>
      <c r="M573829" s="32"/>
      <c r="N573829" s="32"/>
      <c r="O573829" s="32"/>
      <c r="P573829" s="32"/>
      <c r="Q573829" s="32"/>
      <c r="R573829" s="32"/>
      <c r="S573829" s="32"/>
      <c r="T573829" s="60"/>
      <c r="U573829" s="60"/>
      <c r="V573829" s="60"/>
      <c r="W573829" s="60"/>
    </row>
    <row r="573830" spans="1:23" s="56" customFormat="1">
      <c r="A573830" s="60"/>
      <c r="B573830" s="60"/>
      <c r="D573830" s="60" t="s">
        <v>471</v>
      </c>
      <c r="E573830" s="258"/>
      <c r="F573830" s="106"/>
      <c r="G573830" s="106"/>
      <c r="H573830" s="60"/>
      <c r="I573830" s="60"/>
      <c r="J573830" s="60"/>
      <c r="K573830" s="32"/>
      <c r="L573830" s="32"/>
      <c r="M573830" s="32"/>
      <c r="N573830" s="32"/>
      <c r="O573830" s="32"/>
      <c r="P573830" s="32"/>
      <c r="Q573830" s="32"/>
      <c r="R573830" s="32"/>
      <c r="S573830" s="32"/>
      <c r="T573830" s="60"/>
      <c r="U573830" s="60"/>
      <c r="V573830" s="60"/>
      <c r="W573830" s="60"/>
    </row>
    <row r="573831" spans="1:23" s="56" customFormat="1">
      <c r="A573831" s="60"/>
      <c r="B573831" s="60"/>
      <c r="D573831" s="60" t="s">
        <v>472</v>
      </c>
      <c r="E573831" s="258"/>
      <c r="F573831" s="106"/>
      <c r="G573831" s="106"/>
      <c r="H573831" s="60"/>
      <c r="I573831" s="60"/>
      <c r="J573831" s="60"/>
      <c r="K573831" s="32"/>
      <c r="L573831" s="32"/>
      <c r="M573831" s="32"/>
      <c r="N573831" s="32"/>
      <c r="O573831" s="32"/>
      <c r="P573831" s="32"/>
      <c r="Q573831" s="32"/>
      <c r="R573831" s="32"/>
      <c r="S573831" s="32"/>
      <c r="T573831" s="60"/>
      <c r="U573831" s="60"/>
      <c r="V573831" s="60"/>
      <c r="W573831" s="60"/>
    </row>
    <row r="573832" spans="1:23" s="56" customFormat="1">
      <c r="A573832" s="60"/>
      <c r="B573832" s="60"/>
      <c r="D573832" s="60" t="s">
        <v>473</v>
      </c>
      <c r="E573832" s="258"/>
      <c r="F573832" s="106"/>
      <c r="G573832" s="106"/>
      <c r="H573832" s="60"/>
      <c r="I573832" s="60"/>
      <c r="J573832" s="60"/>
      <c r="K573832" s="32"/>
      <c r="L573832" s="32"/>
      <c r="M573832" s="32"/>
      <c r="N573832" s="32"/>
      <c r="O573832" s="32"/>
      <c r="P573832" s="32"/>
      <c r="Q573832" s="32"/>
      <c r="R573832" s="32"/>
      <c r="S573832" s="32"/>
      <c r="T573832" s="60"/>
      <c r="U573832" s="60"/>
      <c r="V573832" s="60"/>
      <c r="W573832" s="60"/>
    </row>
    <row r="573833" spans="1:23" s="56" customFormat="1">
      <c r="A573833" s="60"/>
      <c r="B573833" s="60"/>
      <c r="D573833" s="60" t="s">
        <v>474</v>
      </c>
      <c r="E573833" s="258"/>
      <c r="F573833" s="106"/>
      <c r="G573833" s="106"/>
      <c r="H573833" s="60"/>
      <c r="I573833" s="60"/>
      <c r="J573833" s="60"/>
      <c r="K573833" s="32"/>
      <c r="L573833" s="32"/>
      <c r="M573833" s="32"/>
      <c r="N573833" s="32"/>
      <c r="O573833" s="32"/>
      <c r="P573833" s="32"/>
      <c r="Q573833" s="32"/>
      <c r="R573833" s="32"/>
      <c r="S573833" s="32"/>
      <c r="T573833" s="60"/>
      <c r="U573833" s="60"/>
      <c r="V573833" s="60"/>
      <c r="W573833" s="60"/>
    </row>
    <row r="573834" spans="1:23" s="56" customFormat="1">
      <c r="A573834" s="60"/>
      <c r="B573834" s="60"/>
      <c r="D573834" s="60" t="s">
        <v>475</v>
      </c>
      <c r="E573834" s="258"/>
      <c r="F573834" s="106"/>
      <c r="G573834" s="106"/>
      <c r="H573834" s="60"/>
      <c r="I573834" s="60"/>
      <c r="J573834" s="60"/>
      <c r="K573834" s="32"/>
      <c r="L573834" s="32"/>
      <c r="M573834" s="32"/>
      <c r="N573834" s="32"/>
      <c r="O573834" s="32"/>
      <c r="P573834" s="32"/>
      <c r="Q573834" s="32"/>
      <c r="R573834" s="32"/>
      <c r="S573834" s="32"/>
      <c r="T573834" s="60"/>
      <c r="U573834" s="60"/>
      <c r="V573834" s="60"/>
      <c r="W573834" s="60"/>
    </row>
    <row r="573835" spans="1:23" s="56" customFormat="1">
      <c r="A573835" s="60"/>
      <c r="B573835" s="60"/>
      <c r="D573835" s="60" t="s">
        <v>476</v>
      </c>
      <c r="E573835" s="258"/>
      <c r="F573835" s="106"/>
      <c r="G573835" s="106"/>
      <c r="H573835" s="60"/>
      <c r="I573835" s="60"/>
      <c r="J573835" s="60"/>
      <c r="K573835" s="32"/>
      <c r="L573835" s="32"/>
      <c r="M573835" s="32"/>
      <c r="N573835" s="32"/>
      <c r="O573835" s="32"/>
      <c r="P573835" s="32"/>
      <c r="Q573835" s="32"/>
      <c r="R573835" s="32"/>
      <c r="S573835" s="32"/>
      <c r="T573835" s="60"/>
      <c r="U573835" s="60"/>
      <c r="V573835" s="60"/>
      <c r="W573835" s="60"/>
    </row>
    <row r="573836" spans="1:23" s="56" customFormat="1">
      <c r="A573836" s="60"/>
      <c r="B573836" s="60"/>
      <c r="D573836" s="60" t="s">
        <v>477</v>
      </c>
      <c r="E573836" s="258"/>
      <c r="F573836" s="106"/>
      <c r="G573836" s="106"/>
      <c r="H573836" s="60"/>
      <c r="I573836" s="60"/>
      <c r="J573836" s="60"/>
      <c r="K573836" s="32"/>
      <c r="L573836" s="32"/>
      <c r="M573836" s="32"/>
      <c r="N573836" s="32"/>
      <c r="O573836" s="32"/>
      <c r="P573836" s="32"/>
      <c r="Q573836" s="32"/>
      <c r="R573836" s="32"/>
      <c r="S573836" s="32"/>
      <c r="T573836" s="60"/>
      <c r="U573836" s="60"/>
      <c r="V573836" s="60"/>
      <c r="W573836" s="60"/>
    </row>
    <row r="573837" spans="1:23" s="56" customFormat="1">
      <c r="A573837" s="60"/>
      <c r="B573837" s="60"/>
      <c r="D573837" s="60" t="s">
        <v>478</v>
      </c>
      <c r="E573837" s="258"/>
      <c r="F573837" s="106"/>
      <c r="G573837" s="106"/>
      <c r="H573837" s="60"/>
      <c r="I573837" s="60"/>
      <c r="J573837" s="60"/>
      <c r="K573837" s="32"/>
      <c r="L573837" s="32"/>
      <c r="M573837" s="32"/>
      <c r="N573837" s="32"/>
      <c r="O573837" s="32"/>
      <c r="P573837" s="32"/>
      <c r="Q573837" s="32"/>
      <c r="R573837" s="32"/>
      <c r="S573837" s="32"/>
      <c r="T573837" s="60"/>
      <c r="U573837" s="60"/>
      <c r="V573837" s="60"/>
      <c r="W573837" s="60"/>
    </row>
    <row r="573838" spans="1:23" s="56" customFormat="1">
      <c r="A573838" s="60"/>
      <c r="B573838" s="60"/>
      <c r="D573838" s="60" t="s">
        <v>479</v>
      </c>
      <c r="E573838" s="258"/>
      <c r="F573838" s="106"/>
      <c r="G573838" s="106"/>
      <c r="H573838" s="60"/>
      <c r="I573838" s="60"/>
      <c r="J573838" s="60"/>
      <c r="K573838" s="32"/>
      <c r="L573838" s="32"/>
      <c r="M573838" s="32"/>
      <c r="N573838" s="32"/>
      <c r="O573838" s="32"/>
      <c r="P573838" s="32"/>
      <c r="Q573838" s="32"/>
      <c r="R573838" s="32"/>
      <c r="S573838" s="32"/>
      <c r="T573838" s="60"/>
      <c r="U573838" s="60"/>
      <c r="V573838" s="60"/>
      <c r="W573838" s="60"/>
    </row>
    <row r="573839" spans="1:23" s="56" customFormat="1">
      <c r="A573839" s="60"/>
      <c r="B573839" s="60"/>
      <c r="D573839" s="60" t="s">
        <v>480</v>
      </c>
      <c r="E573839" s="258"/>
      <c r="F573839" s="106"/>
      <c r="G573839" s="106"/>
      <c r="H573839" s="60"/>
      <c r="I573839" s="60"/>
      <c r="J573839" s="60"/>
      <c r="K573839" s="32"/>
      <c r="L573839" s="32"/>
      <c r="M573839" s="32"/>
      <c r="N573839" s="32"/>
      <c r="O573839" s="32"/>
      <c r="P573839" s="32"/>
      <c r="Q573839" s="32"/>
      <c r="R573839" s="32"/>
      <c r="S573839" s="32"/>
      <c r="T573839" s="60"/>
      <c r="U573839" s="60"/>
      <c r="V573839" s="60"/>
      <c r="W573839" s="60"/>
    </row>
    <row r="573840" spans="1:23" s="56" customFormat="1">
      <c r="A573840" s="60"/>
      <c r="B573840" s="60"/>
      <c r="D573840" s="60" t="s">
        <v>481</v>
      </c>
      <c r="E573840" s="258"/>
      <c r="F573840" s="106"/>
      <c r="G573840" s="106"/>
      <c r="H573840" s="60"/>
      <c r="I573840" s="60"/>
      <c r="J573840" s="60"/>
      <c r="K573840" s="32"/>
      <c r="L573840" s="32"/>
      <c r="M573840" s="32"/>
      <c r="N573840" s="32"/>
      <c r="O573840" s="32"/>
      <c r="P573840" s="32"/>
      <c r="Q573840" s="32"/>
      <c r="R573840" s="32"/>
      <c r="S573840" s="32"/>
      <c r="T573840" s="60"/>
      <c r="U573840" s="60"/>
      <c r="V573840" s="60"/>
      <c r="W573840" s="60"/>
    </row>
    <row r="573841" spans="1:23" s="56" customFormat="1">
      <c r="A573841" s="60"/>
      <c r="B573841" s="60"/>
      <c r="D573841" s="60" t="s">
        <v>482</v>
      </c>
      <c r="E573841" s="258"/>
      <c r="F573841" s="106"/>
      <c r="G573841" s="106"/>
      <c r="H573841" s="60"/>
      <c r="I573841" s="60"/>
      <c r="J573841" s="60"/>
      <c r="K573841" s="32"/>
      <c r="L573841" s="32"/>
      <c r="M573841" s="32"/>
      <c r="N573841" s="32"/>
      <c r="O573841" s="32"/>
      <c r="P573841" s="32"/>
      <c r="Q573841" s="32"/>
      <c r="R573841" s="32"/>
      <c r="S573841" s="32"/>
      <c r="T573841" s="60"/>
      <c r="U573841" s="60"/>
      <c r="V573841" s="60"/>
      <c r="W573841" s="60"/>
    </row>
    <row r="573842" spans="1:23" s="56" customFormat="1">
      <c r="A573842" s="60"/>
      <c r="B573842" s="60"/>
      <c r="D573842" s="60" t="s">
        <v>483</v>
      </c>
      <c r="E573842" s="258"/>
      <c r="F573842" s="106"/>
      <c r="G573842" s="106"/>
      <c r="H573842" s="60"/>
      <c r="I573842" s="60"/>
      <c r="J573842" s="60"/>
      <c r="K573842" s="32"/>
      <c r="L573842" s="32"/>
      <c r="M573842" s="32"/>
      <c r="N573842" s="32"/>
      <c r="O573842" s="32"/>
      <c r="P573842" s="32"/>
      <c r="Q573842" s="32"/>
      <c r="R573842" s="32"/>
      <c r="S573842" s="32"/>
      <c r="T573842" s="60"/>
      <c r="U573842" s="60"/>
      <c r="V573842" s="60"/>
      <c r="W573842" s="60"/>
    </row>
    <row r="573843" spans="1:23" s="56" customFormat="1">
      <c r="A573843" s="60"/>
      <c r="B573843" s="60"/>
      <c r="D573843" s="60" t="s">
        <v>484</v>
      </c>
      <c r="E573843" s="258"/>
      <c r="F573843" s="106"/>
      <c r="G573843" s="106"/>
      <c r="H573843" s="60"/>
      <c r="I573843" s="60"/>
      <c r="J573843" s="60"/>
      <c r="K573843" s="32"/>
      <c r="L573843" s="32"/>
      <c r="M573843" s="32"/>
      <c r="N573843" s="32"/>
      <c r="O573843" s="32"/>
      <c r="P573843" s="32"/>
      <c r="Q573843" s="32"/>
      <c r="R573843" s="32"/>
      <c r="S573843" s="32"/>
      <c r="T573843" s="60"/>
      <c r="U573843" s="60"/>
      <c r="V573843" s="60"/>
      <c r="W573843" s="60"/>
    </row>
    <row r="573844" spans="1:23" s="56" customFormat="1">
      <c r="A573844" s="60"/>
      <c r="B573844" s="60"/>
      <c r="D573844" s="60" t="s">
        <v>485</v>
      </c>
      <c r="E573844" s="258"/>
      <c r="F573844" s="106"/>
      <c r="G573844" s="106"/>
      <c r="H573844" s="60"/>
      <c r="I573844" s="60"/>
      <c r="J573844" s="60"/>
      <c r="K573844" s="32"/>
      <c r="L573844" s="32"/>
      <c r="M573844" s="32"/>
      <c r="N573844" s="32"/>
      <c r="O573844" s="32"/>
      <c r="P573844" s="32"/>
      <c r="Q573844" s="32"/>
      <c r="R573844" s="32"/>
      <c r="S573844" s="32"/>
      <c r="T573844" s="60"/>
      <c r="U573844" s="60"/>
      <c r="V573844" s="60"/>
      <c r="W573844" s="60"/>
    </row>
    <row r="573845" spans="1:23" s="56" customFormat="1">
      <c r="A573845" s="60"/>
      <c r="B573845" s="60"/>
      <c r="D573845" s="60" t="s">
        <v>486</v>
      </c>
      <c r="E573845" s="258"/>
      <c r="F573845" s="106"/>
      <c r="G573845" s="106"/>
      <c r="H573845" s="60"/>
      <c r="I573845" s="60"/>
      <c r="J573845" s="60"/>
      <c r="K573845" s="32"/>
      <c r="L573845" s="32"/>
      <c r="M573845" s="32"/>
      <c r="N573845" s="32"/>
      <c r="O573845" s="32"/>
      <c r="P573845" s="32"/>
      <c r="Q573845" s="32"/>
      <c r="R573845" s="32"/>
      <c r="S573845" s="32"/>
      <c r="T573845" s="60"/>
      <c r="U573845" s="60"/>
      <c r="V573845" s="60"/>
      <c r="W573845" s="60"/>
    </row>
    <row r="573846" spans="1:23" s="56" customFormat="1">
      <c r="A573846" s="60"/>
      <c r="B573846" s="60"/>
      <c r="D573846" s="60" t="s">
        <v>487</v>
      </c>
      <c r="E573846" s="258"/>
      <c r="F573846" s="106"/>
      <c r="G573846" s="106"/>
      <c r="H573846" s="60"/>
      <c r="I573846" s="60"/>
      <c r="J573846" s="60"/>
      <c r="K573846" s="32"/>
      <c r="L573846" s="32"/>
      <c r="M573846" s="32"/>
      <c r="N573846" s="32"/>
      <c r="O573846" s="32"/>
      <c r="P573846" s="32"/>
      <c r="Q573846" s="32"/>
      <c r="R573846" s="32"/>
      <c r="S573846" s="32"/>
      <c r="T573846" s="60"/>
      <c r="U573846" s="60"/>
      <c r="V573846" s="60"/>
      <c r="W573846" s="60"/>
    </row>
    <row r="573847" spans="1:23" s="56" customFormat="1">
      <c r="A573847" s="60"/>
      <c r="B573847" s="60"/>
      <c r="D573847" s="60" t="s">
        <v>488</v>
      </c>
      <c r="E573847" s="258"/>
      <c r="F573847" s="106"/>
      <c r="G573847" s="106"/>
      <c r="H573847" s="60"/>
      <c r="I573847" s="60"/>
      <c r="J573847" s="60"/>
      <c r="K573847" s="32"/>
      <c r="L573847" s="32"/>
      <c r="M573847" s="32"/>
      <c r="N573847" s="32"/>
      <c r="O573847" s="32"/>
      <c r="P573847" s="32"/>
      <c r="Q573847" s="32"/>
      <c r="R573847" s="32"/>
      <c r="S573847" s="32"/>
      <c r="T573847" s="60"/>
      <c r="U573847" s="60"/>
      <c r="V573847" s="60"/>
      <c r="W573847" s="60"/>
    </row>
    <row r="573848" spans="1:23" s="56" customFormat="1">
      <c r="A573848" s="60"/>
      <c r="B573848" s="60"/>
      <c r="D573848" s="60" t="s">
        <v>489</v>
      </c>
      <c r="E573848" s="258"/>
      <c r="F573848" s="106"/>
      <c r="G573848" s="106"/>
      <c r="H573848" s="60"/>
      <c r="I573848" s="60"/>
      <c r="J573848" s="60"/>
      <c r="K573848" s="32"/>
      <c r="L573848" s="32"/>
      <c r="M573848" s="32"/>
      <c r="N573848" s="32"/>
      <c r="O573848" s="32"/>
      <c r="P573848" s="32"/>
      <c r="Q573848" s="32"/>
      <c r="R573848" s="32"/>
      <c r="S573848" s="32"/>
      <c r="T573848" s="60"/>
      <c r="U573848" s="60"/>
      <c r="V573848" s="60"/>
      <c r="W573848" s="60"/>
    </row>
    <row r="573849" spans="1:23" s="56" customFormat="1">
      <c r="A573849" s="60"/>
      <c r="B573849" s="60"/>
      <c r="D573849" s="60" t="s">
        <v>490</v>
      </c>
      <c r="E573849" s="258"/>
      <c r="F573849" s="106"/>
      <c r="G573849" s="106"/>
      <c r="H573849" s="60"/>
      <c r="I573849" s="60"/>
      <c r="J573849" s="60"/>
      <c r="K573849" s="32"/>
      <c r="L573849" s="32"/>
      <c r="M573849" s="32"/>
      <c r="N573849" s="32"/>
      <c r="O573849" s="32"/>
      <c r="P573849" s="32"/>
      <c r="Q573849" s="32"/>
      <c r="R573849" s="32"/>
      <c r="S573849" s="32"/>
      <c r="T573849" s="60"/>
      <c r="U573849" s="60"/>
      <c r="V573849" s="60"/>
      <c r="W573849" s="60"/>
    </row>
    <row r="573850" spans="1:23" s="56" customFormat="1">
      <c r="A573850" s="60"/>
      <c r="B573850" s="60"/>
      <c r="D573850" s="60" t="s">
        <v>491</v>
      </c>
      <c r="E573850" s="258"/>
      <c r="F573850" s="106"/>
      <c r="G573850" s="106"/>
      <c r="H573850" s="60"/>
      <c r="I573850" s="60"/>
      <c r="J573850" s="60"/>
      <c r="K573850" s="32"/>
      <c r="L573850" s="32"/>
      <c r="M573850" s="32"/>
      <c r="N573850" s="32"/>
      <c r="O573850" s="32"/>
      <c r="P573850" s="32"/>
      <c r="Q573850" s="32"/>
      <c r="R573850" s="32"/>
      <c r="S573850" s="32"/>
      <c r="T573850" s="60"/>
      <c r="U573850" s="60"/>
      <c r="V573850" s="60"/>
      <c r="W573850" s="60"/>
    </row>
    <row r="573851" spans="1:23" s="56" customFormat="1">
      <c r="A573851" s="60"/>
      <c r="B573851" s="60"/>
      <c r="D573851" s="60" t="s">
        <v>492</v>
      </c>
      <c r="E573851" s="258"/>
      <c r="F573851" s="106"/>
      <c r="G573851" s="106"/>
      <c r="H573851" s="60"/>
      <c r="I573851" s="60"/>
      <c r="J573851" s="60"/>
      <c r="K573851" s="32"/>
      <c r="L573851" s="32"/>
      <c r="M573851" s="32"/>
      <c r="N573851" s="32"/>
      <c r="O573851" s="32"/>
      <c r="P573851" s="32"/>
      <c r="Q573851" s="32"/>
      <c r="R573851" s="32"/>
      <c r="S573851" s="32"/>
      <c r="T573851" s="60"/>
      <c r="U573851" s="60"/>
      <c r="V573851" s="60"/>
      <c r="W573851" s="60"/>
    </row>
    <row r="573852" spans="1:23" s="56" customFormat="1">
      <c r="A573852" s="60"/>
      <c r="B573852" s="60"/>
      <c r="D573852" s="60" t="s">
        <v>493</v>
      </c>
      <c r="E573852" s="258"/>
      <c r="F573852" s="106"/>
      <c r="G573852" s="106"/>
      <c r="H573852" s="60"/>
      <c r="I573852" s="60"/>
      <c r="J573852" s="60"/>
      <c r="K573852" s="32"/>
      <c r="L573852" s="32"/>
      <c r="M573852" s="32"/>
      <c r="N573852" s="32"/>
      <c r="O573852" s="32"/>
      <c r="P573852" s="32"/>
      <c r="Q573852" s="32"/>
      <c r="R573852" s="32"/>
      <c r="S573852" s="32"/>
      <c r="T573852" s="60"/>
      <c r="U573852" s="60"/>
      <c r="V573852" s="60"/>
      <c r="W573852" s="60"/>
    </row>
    <row r="573853" spans="1:23" s="56" customFormat="1">
      <c r="A573853" s="60"/>
      <c r="B573853" s="60"/>
      <c r="D573853" s="60" t="s">
        <v>494</v>
      </c>
      <c r="E573853" s="258"/>
      <c r="F573853" s="106"/>
      <c r="G573853" s="106"/>
      <c r="H573853" s="60"/>
      <c r="I573853" s="60"/>
      <c r="J573853" s="60"/>
      <c r="K573853" s="32"/>
      <c r="L573853" s="32"/>
      <c r="M573853" s="32"/>
      <c r="N573853" s="32"/>
      <c r="O573853" s="32"/>
      <c r="P573853" s="32"/>
      <c r="Q573853" s="32"/>
      <c r="R573853" s="32"/>
      <c r="S573853" s="32"/>
      <c r="T573853" s="60"/>
      <c r="U573853" s="60"/>
      <c r="V573853" s="60"/>
      <c r="W573853" s="60"/>
    </row>
    <row r="573854" spans="1:23" s="56" customFormat="1">
      <c r="A573854" s="60"/>
      <c r="B573854" s="60"/>
      <c r="D573854" s="60" t="s">
        <v>495</v>
      </c>
      <c r="E573854" s="258"/>
      <c r="F573854" s="106"/>
      <c r="G573854" s="106"/>
      <c r="H573854" s="60"/>
      <c r="I573854" s="60"/>
      <c r="J573854" s="60"/>
      <c r="K573854" s="32"/>
      <c r="L573854" s="32"/>
      <c r="M573854" s="32"/>
      <c r="N573854" s="32"/>
      <c r="O573854" s="32"/>
      <c r="P573854" s="32"/>
      <c r="Q573854" s="32"/>
      <c r="R573854" s="32"/>
      <c r="S573854" s="32"/>
      <c r="T573854" s="60"/>
      <c r="U573854" s="60"/>
      <c r="V573854" s="60"/>
      <c r="W573854" s="60"/>
    </row>
    <row r="573855" spans="1:23" s="56" customFormat="1">
      <c r="A573855" s="60"/>
      <c r="B573855" s="60"/>
      <c r="D573855" s="60" t="s">
        <v>496</v>
      </c>
      <c r="E573855" s="258"/>
      <c r="F573855" s="106"/>
      <c r="G573855" s="106"/>
      <c r="H573855" s="60"/>
      <c r="I573855" s="60"/>
      <c r="J573855" s="60"/>
      <c r="K573855" s="32"/>
      <c r="L573855" s="32"/>
      <c r="M573855" s="32"/>
      <c r="N573855" s="32"/>
      <c r="O573855" s="32"/>
      <c r="P573855" s="32"/>
      <c r="Q573855" s="32"/>
      <c r="R573855" s="32"/>
      <c r="S573855" s="32"/>
      <c r="T573855" s="60"/>
      <c r="U573855" s="60"/>
      <c r="V573855" s="60"/>
      <c r="W573855" s="60"/>
    </row>
    <row r="573856" spans="1:23" s="56" customFormat="1">
      <c r="A573856" s="60"/>
      <c r="B573856" s="60"/>
      <c r="D573856" s="60" t="s">
        <v>497</v>
      </c>
      <c r="E573856" s="258"/>
      <c r="F573856" s="106"/>
      <c r="G573856" s="106"/>
      <c r="H573856" s="60"/>
      <c r="I573856" s="60"/>
      <c r="J573856" s="60"/>
      <c r="K573856" s="32"/>
      <c r="L573856" s="32"/>
      <c r="M573856" s="32"/>
      <c r="N573856" s="32"/>
      <c r="O573856" s="32"/>
      <c r="P573856" s="32"/>
      <c r="Q573856" s="32"/>
      <c r="R573856" s="32"/>
      <c r="S573856" s="32"/>
      <c r="T573856" s="60"/>
      <c r="U573856" s="60"/>
      <c r="V573856" s="60"/>
      <c r="W573856" s="60"/>
    </row>
    <row r="573857" spans="1:23" s="56" customFormat="1">
      <c r="A573857" s="60"/>
      <c r="B573857" s="60"/>
      <c r="D573857" s="60" t="s">
        <v>498</v>
      </c>
      <c r="E573857" s="258"/>
      <c r="F573857" s="106"/>
      <c r="G573857" s="106"/>
      <c r="H573857" s="60"/>
      <c r="I573857" s="60"/>
      <c r="J573857" s="60"/>
      <c r="K573857" s="32"/>
      <c r="L573857" s="32"/>
      <c r="M573857" s="32"/>
      <c r="N573857" s="32"/>
      <c r="O573857" s="32"/>
      <c r="P573857" s="32"/>
      <c r="Q573857" s="32"/>
      <c r="R573857" s="32"/>
      <c r="S573857" s="32"/>
      <c r="T573857" s="60"/>
      <c r="U573857" s="60"/>
      <c r="V573857" s="60"/>
      <c r="W573857" s="60"/>
    </row>
    <row r="573858" spans="1:23" s="56" customFormat="1">
      <c r="A573858" s="60"/>
      <c r="B573858" s="60"/>
      <c r="D573858" s="60" t="s">
        <v>499</v>
      </c>
      <c r="E573858" s="258"/>
      <c r="F573858" s="106"/>
      <c r="G573858" s="106"/>
      <c r="H573858" s="60"/>
      <c r="I573858" s="60"/>
      <c r="J573858" s="60"/>
      <c r="K573858" s="32"/>
      <c r="L573858" s="32"/>
      <c r="M573858" s="32"/>
      <c r="N573858" s="32"/>
      <c r="O573858" s="32"/>
      <c r="P573858" s="32"/>
      <c r="Q573858" s="32"/>
      <c r="R573858" s="32"/>
      <c r="S573858" s="32"/>
      <c r="T573858" s="60"/>
      <c r="U573858" s="60"/>
      <c r="V573858" s="60"/>
      <c r="W573858" s="60"/>
    </row>
    <row r="573859" spans="1:23" s="56" customFormat="1">
      <c r="A573859" s="60"/>
      <c r="B573859" s="60"/>
      <c r="D573859" s="60" t="s">
        <v>500</v>
      </c>
      <c r="E573859" s="258"/>
      <c r="F573859" s="106"/>
      <c r="G573859" s="106"/>
      <c r="H573859" s="60"/>
      <c r="I573859" s="60"/>
      <c r="J573859" s="60"/>
      <c r="K573859" s="32"/>
      <c r="L573859" s="32"/>
      <c r="M573859" s="32"/>
      <c r="N573859" s="32"/>
      <c r="O573859" s="32"/>
      <c r="P573859" s="32"/>
      <c r="Q573859" s="32"/>
      <c r="R573859" s="32"/>
      <c r="S573859" s="32"/>
      <c r="T573859" s="60"/>
      <c r="U573859" s="60"/>
      <c r="V573859" s="60"/>
      <c r="W573859" s="60"/>
    </row>
    <row r="573860" spans="1:23" s="56" customFormat="1">
      <c r="A573860" s="60"/>
      <c r="B573860" s="60"/>
      <c r="D573860" s="60" t="s">
        <v>501</v>
      </c>
      <c r="E573860" s="258"/>
      <c r="F573860" s="106"/>
      <c r="G573860" s="106"/>
      <c r="H573860" s="60"/>
      <c r="I573860" s="60"/>
      <c r="J573860" s="60"/>
      <c r="K573860" s="32"/>
      <c r="L573860" s="32"/>
      <c r="M573860" s="32"/>
      <c r="N573860" s="32"/>
      <c r="O573860" s="32"/>
      <c r="P573860" s="32"/>
      <c r="Q573860" s="32"/>
      <c r="R573860" s="32"/>
      <c r="S573860" s="32"/>
      <c r="T573860" s="60"/>
      <c r="U573860" s="60"/>
      <c r="V573860" s="60"/>
      <c r="W573860" s="60"/>
    </row>
    <row r="573861" spans="1:23" s="56" customFormat="1">
      <c r="A573861" s="60"/>
      <c r="B573861" s="60"/>
      <c r="D573861" s="60" t="s">
        <v>502</v>
      </c>
      <c r="E573861" s="258"/>
      <c r="F573861" s="106"/>
      <c r="G573861" s="106"/>
      <c r="H573861" s="60"/>
      <c r="I573861" s="60"/>
      <c r="J573861" s="60"/>
      <c r="K573861" s="32"/>
      <c r="L573861" s="32"/>
      <c r="M573861" s="32"/>
      <c r="N573861" s="32"/>
      <c r="O573861" s="32"/>
      <c r="P573861" s="32"/>
      <c r="Q573861" s="32"/>
      <c r="R573861" s="32"/>
      <c r="S573861" s="32"/>
      <c r="T573861" s="60"/>
      <c r="U573861" s="60"/>
      <c r="V573861" s="60"/>
      <c r="W573861" s="60"/>
    </row>
    <row r="573862" spans="1:23" s="56" customFormat="1">
      <c r="A573862" s="60"/>
      <c r="B573862" s="60"/>
      <c r="D573862" s="60" t="s">
        <v>503</v>
      </c>
      <c r="E573862" s="258"/>
      <c r="F573862" s="106"/>
      <c r="G573862" s="106"/>
      <c r="H573862" s="60"/>
      <c r="I573862" s="60"/>
      <c r="J573862" s="60"/>
      <c r="K573862" s="32"/>
      <c r="L573862" s="32"/>
      <c r="M573862" s="32"/>
      <c r="N573862" s="32"/>
      <c r="O573862" s="32"/>
      <c r="P573862" s="32"/>
      <c r="Q573862" s="32"/>
      <c r="R573862" s="32"/>
      <c r="S573862" s="32"/>
      <c r="T573862" s="60"/>
      <c r="U573862" s="60"/>
      <c r="V573862" s="60"/>
      <c r="W573862" s="60"/>
    </row>
    <row r="573863" spans="1:23" s="56" customFormat="1">
      <c r="A573863" s="60"/>
      <c r="B573863" s="60"/>
      <c r="D573863" s="60" t="s">
        <v>504</v>
      </c>
      <c r="E573863" s="258"/>
      <c r="F573863" s="106"/>
      <c r="G573863" s="106"/>
      <c r="H573863" s="60"/>
      <c r="I573863" s="60"/>
      <c r="J573863" s="60"/>
      <c r="K573863" s="32"/>
      <c r="L573863" s="32"/>
      <c r="M573863" s="32"/>
      <c r="N573863" s="32"/>
      <c r="O573863" s="32"/>
      <c r="P573863" s="32"/>
      <c r="Q573863" s="32"/>
      <c r="R573863" s="32"/>
      <c r="S573863" s="32"/>
      <c r="T573863" s="60"/>
      <c r="U573863" s="60"/>
      <c r="V573863" s="60"/>
      <c r="W573863" s="60"/>
    </row>
    <row r="573864" spans="1:23" s="56" customFormat="1">
      <c r="A573864" s="60"/>
      <c r="B573864" s="60"/>
      <c r="D573864" s="60" t="s">
        <v>505</v>
      </c>
      <c r="E573864" s="258"/>
      <c r="F573864" s="106"/>
      <c r="G573864" s="106"/>
      <c r="H573864" s="60"/>
      <c r="I573864" s="60"/>
      <c r="J573864" s="60"/>
      <c r="K573864" s="32"/>
      <c r="L573864" s="32"/>
      <c r="M573864" s="32"/>
      <c r="N573864" s="32"/>
      <c r="O573864" s="32"/>
      <c r="P573864" s="32"/>
      <c r="Q573864" s="32"/>
      <c r="R573864" s="32"/>
      <c r="S573864" s="32"/>
      <c r="T573864" s="60"/>
      <c r="U573864" s="60"/>
      <c r="V573864" s="60"/>
      <c r="W573864" s="60"/>
    </row>
    <row r="573865" spans="1:23" s="56" customFormat="1">
      <c r="A573865" s="60"/>
      <c r="B573865" s="60"/>
      <c r="D573865" s="60" t="s">
        <v>506</v>
      </c>
      <c r="E573865" s="258"/>
      <c r="F573865" s="106"/>
      <c r="G573865" s="106"/>
      <c r="H573865" s="60"/>
      <c r="I573865" s="60"/>
      <c r="J573865" s="60"/>
      <c r="K573865" s="32"/>
      <c r="L573865" s="32"/>
      <c r="M573865" s="32"/>
      <c r="N573865" s="32"/>
      <c r="O573865" s="32"/>
      <c r="P573865" s="32"/>
      <c r="Q573865" s="32"/>
      <c r="R573865" s="32"/>
      <c r="S573865" s="32"/>
      <c r="T573865" s="60"/>
      <c r="U573865" s="60"/>
      <c r="V573865" s="60"/>
      <c r="W573865" s="60"/>
    </row>
    <row r="573866" spans="1:23" s="56" customFormat="1">
      <c r="A573866" s="60"/>
      <c r="B573866" s="60"/>
      <c r="D573866" s="60" t="s">
        <v>507</v>
      </c>
      <c r="E573866" s="258"/>
      <c r="F573866" s="106"/>
      <c r="G573866" s="106"/>
      <c r="H573866" s="60"/>
      <c r="I573866" s="60"/>
      <c r="J573866" s="60"/>
      <c r="K573866" s="32"/>
      <c r="L573866" s="32"/>
      <c r="M573866" s="32"/>
      <c r="N573866" s="32"/>
      <c r="O573866" s="32"/>
      <c r="P573866" s="32"/>
      <c r="Q573866" s="32"/>
      <c r="R573866" s="32"/>
      <c r="S573866" s="32"/>
      <c r="T573866" s="60"/>
      <c r="U573866" s="60"/>
      <c r="V573866" s="60"/>
      <c r="W573866" s="60"/>
    </row>
    <row r="573867" spans="1:23" s="56" customFormat="1">
      <c r="A573867" s="60"/>
      <c r="B573867" s="60"/>
      <c r="D573867" s="60" t="s">
        <v>508</v>
      </c>
      <c r="E573867" s="258"/>
      <c r="F573867" s="106"/>
      <c r="G573867" s="106"/>
      <c r="H573867" s="60"/>
      <c r="I573867" s="60"/>
      <c r="J573867" s="60"/>
      <c r="K573867" s="32"/>
      <c r="L573867" s="32"/>
      <c r="M573867" s="32"/>
      <c r="N573867" s="32"/>
      <c r="O573867" s="32"/>
      <c r="P573867" s="32"/>
      <c r="Q573867" s="32"/>
      <c r="R573867" s="32"/>
      <c r="S573867" s="32"/>
      <c r="T573867" s="60"/>
      <c r="U573867" s="60"/>
      <c r="V573867" s="60"/>
      <c r="W573867" s="60"/>
    </row>
    <row r="573868" spans="1:23" s="56" customFormat="1">
      <c r="A573868" s="60"/>
      <c r="B573868" s="60"/>
      <c r="D573868" s="60" t="s">
        <v>509</v>
      </c>
      <c r="E573868" s="258"/>
      <c r="F573868" s="106"/>
      <c r="G573868" s="106"/>
      <c r="H573868" s="60"/>
      <c r="I573868" s="60"/>
      <c r="J573868" s="60"/>
      <c r="K573868" s="32"/>
      <c r="L573868" s="32"/>
      <c r="M573868" s="32"/>
      <c r="N573868" s="32"/>
      <c r="O573868" s="32"/>
      <c r="P573868" s="32"/>
      <c r="Q573868" s="32"/>
      <c r="R573868" s="32"/>
      <c r="S573868" s="32"/>
      <c r="T573868" s="60"/>
      <c r="U573868" s="60"/>
      <c r="V573868" s="60"/>
      <c r="W573868" s="60"/>
    </row>
    <row r="573869" spans="1:23" s="56" customFormat="1">
      <c r="A573869" s="60"/>
      <c r="B573869" s="60"/>
      <c r="D573869" s="60" t="s">
        <v>510</v>
      </c>
      <c r="E573869" s="258"/>
      <c r="F573869" s="106"/>
      <c r="G573869" s="106"/>
      <c r="H573869" s="60"/>
      <c r="I573869" s="60"/>
      <c r="J573869" s="60"/>
      <c r="K573869" s="32"/>
      <c r="L573869" s="32"/>
      <c r="M573869" s="32"/>
      <c r="N573869" s="32"/>
      <c r="O573869" s="32"/>
      <c r="P573869" s="32"/>
      <c r="Q573869" s="32"/>
      <c r="R573869" s="32"/>
      <c r="S573869" s="32"/>
      <c r="T573869" s="60"/>
      <c r="U573869" s="60"/>
      <c r="V573869" s="60"/>
      <c r="W573869" s="60"/>
    </row>
    <row r="573870" spans="1:23" s="56" customFormat="1">
      <c r="A573870" s="60"/>
      <c r="B573870" s="60"/>
      <c r="D573870" s="60" t="s">
        <v>511</v>
      </c>
      <c r="E573870" s="258"/>
      <c r="F573870" s="106"/>
      <c r="G573870" s="106"/>
      <c r="H573870" s="60"/>
      <c r="I573870" s="60"/>
      <c r="J573870" s="60"/>
      <c r="K573870" s="32"/>
      <c r="L573870" s="32"/>
      <c r="M573870" s="32"/>
      <c r="N573870" s="32"/>
      <c r="O573870" s="32"/>
      <c r="P573870" s="32"/>
      <c r="Q573870" s="32"/>
      <c r="R573870" s="32"/>
      <c r="S573870" s="32"/>
      <c r="T573870" s="60"/>
      <c r="U573870" s="60"/>
      <c r="V573870" s="60"/>
      <c r="W573870" s="60"/>
    </row>
    <row r="573871" spans="1:23" s="56" customFormat="1">
      <c r="A573871" s="60"/>
      <c r="B573871" s="60"/>
      <c r="D573871" s="60" t="s">
        <v>512</v>
      </c>
      <c r="E573871" s="258"/>
      <c r="F573871" s="106"/>
      <c r="G573871" s="106"/>
      <c r="H573871" s="60"/>
      <c r="I573871" s="60"/>
      <c r="J573871" s="60"/>
      <c r="K573871" s="32"/>
      <c r="L573871" s="32"/>
      <c r="M573871" s="32"/>
      <c r="N573871" s="32"/>
      <c r="O573871" s="32"/>
      <c r="P573871" s="32"/>
      <c r="Q573871" s="32"/>
      <c r="R573871" s="32"/>
      <c r="S573871" s="32"/>
      <c r="T573871" s="60"/>
      <c r="U573871" s="60"/>
      <c r="V573871" s="60"/>
      <c r="W573871" s="60"/>
    </row>
    <row r="573872" spans="1:23" s="56" customFormat="1">
      <c r="A573872" s="60"/>
      <c r="B573872" s="60"/>
      <c r="D573872" s="60" t="s">
        <v>513</v>
      </c>
      <c r="E573872" s="258"/>
      <c r="F573872" s="106"/>
      <c r="G573872" s="106"/>
      <c r="H573872" s="60"/>
      <c r="I573872" s="60"/>
      <c r="J573872" s="60"/>
      <c r="K573872" s="32"/>
      <c r="L573872" s="32"/>
      <c r="M573872" s="32"/>
      <c r="N573872" s="32"/>
      <c r="O573872" s="32"/>
      <c r="P573872" s="32"/>
      <c r="Q573872" s="32"/>
      <c r="R573872" s="32"/>
      <c r="S573872" s="32"/>
      <c r="T573872" s="60"/>
      <c r="U573872" s="60"/>
      <c r="V573872" s="60"/>
      <c r="W573872" s="60"/>
    </row>
    <row r="573873" spans="1:23" s="56" customFormat="1">
      <c r="A573873" s="60"/>
      <c r="B573873" s="60"/>
      <c r="D573873" s="60" t="s">
        <v>514</v>
      </c>
      <c r="E573873" s="258"/>
      <c r="F573873" s="106"/>
      <c r="G573873" s="106"/>
      <c r="H573873" s="60"/>
      <c r="I573873" s="60"/>
      <c r="J573873" s="60"/>
      <c r="K573873" s="32"/>
      <c r="L573873" s="32"/>
      <c r="M573873" s="32"/>
      <c r="N573873" s="32"/>
      <c r="O573873" s="32"/>
      <c r="P573873" s="32"/>
      <c r="Q573873" s="32"/>
      <c r="R573873" s="32"/>
      <c r="S573873" s="32"/>
      <c r="T573873" s="60"/>
      <c r="U573873" s="60"/>
      <c r="V573873" s="60"/>
      <c r="W573873" s="60"/>
    </row>
    <row r="573874" spans="1:23" s="56" customFormat="1">
      <c r="A573874" s="60"/>
      <c r="B573874" s="60"/>
      <c r="D573874" s="60" t="s">
        <v>515</v>
      </c>
      <c r="E573874" s="258"/>
      <c r="F573874" s="106"/>
      <c r="G573874" s="106"/>
      <c r="H573874" s="60"/>
      <c r="I573874" s="60"/>
      <c r="J573874" s="60"/>
      <c r="K573874" s="32"/>
      <c r="L573874" s="32"/>
      <c r="M573874" s="32"/>
      <c r="N573874" s="32"/>
      <c r="O573874" s="32"/>
      <c r="P573874" s="32"/>
      <c r="Q573874" s="32"/>
      <c r="R573874" s="32"/>
      <c r="S573874" s="32"/>
      <c r="T573874" s="60"/>
      <c r="U573874" s="60"/>
      <c r="V573874" s="60"/>
      <c r="W573874" s="60"/>
    </row>
    <row r="573875" spans="1:23" s="56" customFormat="1">
      <c r="A573875" s="60"/>
      <c r="B573875" s="60"/>
      <c r="D573875" s="60" t="s">
        <v>516</v>
      </c>
      <c r="E573875" s="258"/>
      <c r="F573875" s="106"/>
      <c r="G573875" s="106"/>
      <c r="H573875" s="60"/>
      <c r="I573875" s="60"/>
      <c r="J573875" s="60"/>
      <c r="K573875" s="32"/>
      <c r="L573875" s="32"/>
      <c r="M573875" s="32"/>
      <c r="N573875" s="32"/>
      <c r="O573875" s="32"/>
      <c r="P573875" s="32"/>
      <c r="Q573875" s="32"/>
      <c r="R573875" s="32"/>
      <c r="S573875" s="32"/>
      <c r="T573875" s="60"/>
      <c r="U573875" s="60"/>
      <c r="V573875" s="60"/>
      <c r="W573875" s="60"/>
    </row>
    <row r="573876" spans="1:23" s="56" customFormat="1">
      <c r="A573876" s="60"/>
      <c r="B573876" s="60"/>
      <c r="D573876" s="60" t="s">
        <v>517</v>
      </c>
      <c r="E573876" s="258"/>
      <c r="F573876" s="106"/>
      <c r="G573876" s="106"/>
      <c r="H573876" s="60"/>
      <c r="I573876" s="60"/>
      <c r="J573876" s="60"/>
      <c r="K573876" s="32"/>
      <c r="L573876" s="32"/>
      <c r="M573876" s="32"/>
      <c r="N573876" s="32"/>
      <c r="O573876" s="32"/>
      <c r="P573876" s="32"/>
      <c r="Q573876" s="32"/>
      <c r="R573876" s="32"/>
      <c r="S573876" s="32"/>
      <c r="T573876" s="60"/>
      <c r="U573876" s="60"/>
      <c r="V573876" s="60"/>
      <c r="W573876" s="60"/>
    </row>
    <row r="573877" spans="1:23" s="56" customFormat="1">
      <c r="A573877" s="60"/>
      <c r="B573877" s="60"/>
      <c r="D573877" s="60" t="s">
        <v>518</v>
      </c>
      <c r="E573877" s="258"/>
      <c r="F573877" s="106"/>
      <c r="G573877" s="106"/>
      <c r="H573877" s="60"/>
      <c r="I573877" s="60"/>
      <c r="J573877" s="60"/>
      <c r="K573877" s="32"/>
      <c r="L573877" s="32"/>
      <c r="M573877" s="32"/>
      <c r="N573877" s="32"/>
      <c r="O573877" s="32"/>
      <c r="P573877" s="32"/>
      <c r="Q573877" s="32"/>
      <c r="R573877" s="32"/>
      <c r="S573877" s="32"/>
      <c r="T573877" s="60"/>
      <c r="U573877" s="60"/>
      <c r="V573877" s="60"/>
      <c r="W573877" s="60"/>
    </row>
    <row r="573878" spans="1:23" s="56" customFormat="1">
      <c r="A573878" s="60"/>
      <c r="B573878" s="60"/>
      <c r="D573878" s="60" t="s">
        <v>519</v>
      </c>
      <c r="E573878" s="258"/>
      <c r="F573878" s="106"/>
      <c r="G573878" s="106"/>
      <c r="H573878" s="60"/>
      <c r="I573878" s="60"/>
      <c r="J573878" s="60"/>
      <c r="K573878" s="32"/>
      <c r="L573878" s="32"/>
      <c r="M573878" s="32"/>
      <c r="N573878" s="32"/>
      <c r="O573878" s="32"/>
      <c r="P573878" s="32"/>
      <c r="Q573878" s="32"/>
      <c r="R573878" s="32"/>
      <c r="S573878" s="32"/>
      <c r="T573878" s="60"/>
      <c r="U573878" s="60"/>
      <c r="V573878" s="60"/>
      <c r="W573878" s="60"/>
    </row>
    <row r="573879" spans="1:23" s="56" customFormat="1">
      <c r="A573879" s="60"/>
      <c r="B573879" s="60"/>
      <c r="D573879" s="60" t="s">
        <v>520</v>
      </c>
      <c r="E573879" s="258"/>
      <c r="F573879" s="106"/>
      <c r="G573879" s="106"/>
      <c r="H573879" s="60"/>
      <c r="I573879" s="60"/>
      <c r="J573879" s="60"/>
      <c r="K573879" s="32"/>
      <c r="L573879" s="32"/>
      <c r="M573879" s="32"/>
      <c r="N573879" s="32"/>
      <c r="O573879" s="32"/>
      <c r="P573879" s="32"/>
      <c r="Q573879" s="32"/>
      <c r="R573879" s="32"/>
      <c r="S573879" s="32"/>
      <c r="T573879" s="60"/>
      <c r="U573879" s="60"/>
      <c r="V573879" s="60"/>
      <c r="W573879" s="60"/>
    </row>
    <row r="573880" spans="1:23" s="56" customFormat="1">
      <c r="A573880" s="60"/>
      <c r="B573880" s="60"/>
      <c r="D573880" s="60" t="s">
        <v>521</v>
      </c>
      <c r="E573880" s="258"/>
      <c r="F573880" s="106"/>
      <c r="G573880" s="106"/>
      <c r="H573880" s="60"/>
      <c r="I573880" s="60"/>
      <c r="J573880" s="60"/>
      <c r="K573880" s="32"/>
      <c r="L573880" s="32"/>
      <c r="M573880" s="32"/>
      <c r="N573880" s="32"/>
      <c r="O573880" s="32"/>
      <c r="P573880" s="32"/>
      <c r="Q573880" s="32"/>
      <c r="R573880" s="32"/>
      <c r="S573880" s="32"/>
      <c r="T573880" s="60"/>
      <c r="U573880" s="60"/>
      <c r="V573880" s="60"/>
      <c r="W573880" s="60"/>
    </row>
    <row r="573881" spans="1:23" s="56" customFormat="1">
      <c r="A573881" s="60"/>
      <c r="B573881" s="60"/>
      <c r="D573881" s="60" t="s">
        <v>522</v>
      </c>
      <c r="E573881" s="258"/>
      <c r="F573881" s="106"/>
      <c r="G573881" s="106"/>
      <c r="H573881" s="60"/>
      <c r="I573881" s="60"/>
      <c r="J573881" s="60"/>
      <c r="K573881" s="32"/>
      <c r="L573881" s="32"/>
      <c r="M573881" s="32"/>
      <c r="N573881" s="32"/>
      <c r="O573881" s="32"/>
      <c r="P573881" s="32"/>
      <c r="Q573881" s="32"/>
      <c r="R573881" s="32"/>
      <c r="S573881" s="32"/>
      <c r="T573881" s="60"/>
      <c r="U573881" s="60"/>
      <c r="V573881" s="60"/>
      <c r="W573881" s="60"/>
    </row>
    <row r="573882" spans="1:23" s="56" customFormat="1">
      <c r="A573882" s="60"/>
      <c r="B573882" s="60"/>
      <c r="D573882" s="60" t="s">
        <v>523</v>
      </c>
      <c r="E573882" s="258"/>
      <c r="F573882" s="106"/>
      <c r="G573882" s="106"/>
      <c r="H573882" s="60"/>
      <c r="I573882" s="60"/>
      <c r="J573882" s="60"/>
      <c r="K573882" s="32"/>
      <c r="L573882" s="32"/>
      <c r="M573882" s="32"/>
      <c r="N573882" s="32"/>
      <c r="O573882" s="32"/>
      <c r="P573882" s="32"/>
      <c r="Q573882" s="32"/>
      <c r="R573882" s="32"/>
      <c r="S573882" s="32"/>
      <c r="T573882" s="60"/>
      <c r="U573882" s="60"/>
      <c r="V573882" s="60"/>
      <c r="W573882" s="60"/>
    </row>
    <row r="573883" spans="1:23" s="56" customFormat="1">
      <c r="A573883" s="60"/>
      <c r="B573883" s="60"/>
      <c r="D573883" s="60" t="s">
        <v>524</v>
      </c>
      <c r="E573883" s="258"/>
      <c r="F573883" s="106"/>
      <c r="G573883" s="106"/>
      <c r="H573883" s="60"/>
      <c r="I573883" s="60"/>
      <c r="J573883" s="60"/>
      <c r="K573883" s="32"/>
      <c r="L573883" s="32"/>
      <c r="M573883" s="32"/>
      <c r="N573883" s="32"/>
      <c r="O573883" s="32"/>
      <c r="P573883" s="32"/>
      <c r="Q573883" s="32"/>
      <c r="R573883" s="32"/>
      <c r="S573883" s="32"/>
      <c r="T573883" s="60"/>
      <c r="U573883" s="60"/>
      <c r="V573883" s="60"/>
      <c r="W573883" s="60"/>
    </row>
    <row r="573884" spans="1:23" s="56" customFormat="1">
      <c r="A573884" s="60"/>
      <c r="B573884" s="60"/>
      <c r="D573884" s="60" t="s">
        <v>525</v>
      </c>
      <c r="E573884" s="258"/>
      <c r="F573884" s="106"/>
      <c r="G573884" s="106"/>
      <c r="H573884" s="60"/>
      <c r="I573884" s="60"/>
      <c r="J573884" s="60"/>
      <c r="K573884" s="32"/>
      <c r="L573884" s="32"/>
      <c r="M573884" s="32"/>
      <c r="N573884" s="32"/>
      <c r="O573884" s="32"/>
      <c r="P573884" s="32"/>
      <c r="Q573884" s="32"/>
      <c r="R573884" s="32"/>
      <c r="S573884" s="32"/>
      <c r="T573884" s="60"/>
      <c r="U573884" s="60"/>
      <c r="V573884" s="60"/>
      <c r="W573884" s="60"/>
    </row>
    <row r="573885" spans="1:23" s="56" customFormat="1">
      <c r="A573885" s="60"/>
      <c r="B573885" s="60"/>
      <c r="D573885" s="60" t="s">
        <v>526</v>
      </c>
      <c r="E573885" s="258"/>
      <c r="F573885" s="106"/>
      <c r="G573885" s="106"/>
      <c r="H573885" s="60"/>
      <c r="I573885" s="60"/>
      <c r="J573885" s="60"/>
      <c r="K573885" s="32"/>
      <c r="L573885" s="32"/>
      <c r="M573885" s="32"/>
      <c r="N573885" s="32"/>
      <c r="O573885" s="32"/>
      <c r="P573885" s="32"/>
      <c r="Q573885" s="32"/>
      <c r="R573885" s="32"/>
      <c r="S573885" s="32"/>
      <c r="T573885" s="60"/>
      <c r="U573885" s="60"/>
      <c r="V573885" s="60"/>
      <c r="W573885" s="60"/>
    </row>
    <row r="573886" spans="1:23" s="56" customFormat="1">
      <c r="A573886" s="60"/>
      <c r="B573886" s="60"/>
      <c r="D573886" s="60" t="s">
        <v>527</v>
      </c>
      <c r="E573886" s="258"/>
      <c r="F573886" s="106"/>
      <c r="G573886" s="106"/>
      <c r="H573886" s="60"/>
      <c r="I573886" s="60"/>
      <c r="J573886" s="60"/>
      <c r="K573886" s="32"/>
      <c r="L573886" s="32"/>
      <c r="M573886" s="32"/>
      <c r="N573886" s="32"/>
      <c r="O573886" s="32"/>
      <c r="P573886" s="32"/>
      <c r="Q573886" s="32"/>
      <c r="R573886" s="32"/>
      <c r="S573886" s="32"/>
      <c r="T573886" s="60"/>
      <c r="U573886" s="60"/>
      <c r="V573886" s="60"/>
      <c r="W573886" s="60"/>
    </row>
    <row r="590184" spans="1:23" s="56" customFormat="1">
      <c r="A590184" s="60"/>
      <c r="B590184" s="60"/>
      <c r="D590184" s="60" t="s">
        <v>85</v>
      </c>
      <c r="E590184" s="258"/>
      <c r="F590184" s="106"/>
      <c r="G590184" s="106"/>
      <c r="H590184" s="60"/>
      <c r="I590184" s="60"/>
      <c r="J590184" s="60"/>
      <c r="K590184" s="32"/>
      <c r="L590184" s="32"/>
      <c r="M590184" s="32"/>
      <c r="N590184" s="32"/>
      <c r="O590184" s="32"/>
      <c r="P590184" s="32"/>
      <c r="Q590184" s="32"/>
      <c r="R590184" s="32"/>
      <c r="S590184" s="32"/>
      <c r="T590184" s="60"/>
      <c r="U590184" s="60"/>
      <c r="V590184" s="60"/>
      <c r="W590184" s="60"/>
    </row>
    <row r="590185" spans="1:23" s="56" customFormat="1">
      <c r="A590185" s="60"/>
      <c r="B590185" s="60"/>
      <c r="D590185" s="60" t="s">
        <v>88</v>
      </c>
      <c r="E590185" s="258"/>
      <c r="F590185" s="106"/>
      <c r="G590185" s="106"/>
      <c r="H590185" s="60"/>
      <c r="I590185" s="60"/>
      <c r="J590185" s="60"/>
      <c r="K590185" s="32"/>
      <c r="L590185" s="32"/>
      <c r="M590185" s="32"/>
      <c r="N590185" s="32"/>
      <c r="O590185" s="32"/>
      <c r="P590185" s="32"/>
      <c r="Q590185" s="32"/>
      <c r="R590185" s="32"/>
      <c r="S590185" s="32"/>
      <c r="T590185" s="60"/>
      <c r="U590185" s="60"/>
      <c r="V590185" s="60"/>
      <c r="W590185" s="60"/>
    </row>
    <row r="590186" spans="1:23" s="56" customFormat="1">
      <c r="A590186" s="60"/>
      <c r="B590186" s="60"/>
      <c r="D590186" s="60" t="s">
        <v>443</v>
      </c>
      <c r="E590186" s="258"/>
      <c r="F590186" s="106"/>
      <c r="G590186" s="106"/>
      <c r="H590186" s="60"/>
      <c r="I590186" s="60"/>
      <c r="J590186" s="60"/>
      <c r="K590186" s="32"/>
      <c r="L590186" s="32"/>
      <c r="M590186" s="32"/>
      <c r="N590186" s="32"/>
      <c r="O590186" s="32"/>
      <c r="P590186" s="32"/>
      <c r="Q590186" s="32"/>
      <c r="R590186" s="32"/>
      <c r="S590186" s="32"/>
      <c r="T590186" s="60"/>
      <c r="U590186" s="60"/>
      <c r="V590186" s="60"/>
      <c r="W590186" s="60"/>
    </row>
    <row r="590187" spans="1:23" s="56" customFormat="1">
      <c r="A590187" s="60"/>
      <c r="B590187" s="60"/>
      <c r="D590187" s="60" t="s">
        <v>444</v>
      </c>
      <c r="E590187" s="258"/>
      <c r="F590187" s="106"/>
      <c r="G590187" s="106"/>
      <c r="H590187" s="60"/>
      <c r="I590187" s="60"/>
      <c r="J590187" s="60"/>
      <c r="K590187" s="32"/>
      <c r="L590187" s="32"/>
      <c r="M590187" s="32"/>
      <c r="N590187" s="32"/>
      <c r="O590187" s="32"/>
      <c r="P590187" s="32"/>
      <c r="Q590187" s="32"/>
      <c r="R590187" s="32"/>
      <c r="S590187" s="32"/>
      <c r="T590187" s="60"/>
      <c r="U590187" s="60"/>
      <c r="V590187" s="60"/>
      <c r="W590187" s="60"/>
    </row>
    <row r="590188" spans="1:23" s="56" customFormat="1">
      <c r="A590188" s="60"/>
      <c r="B590188" s="60"/>
      <c r="D590188" s="60" t="s">
        <v>445</v>
      </c>
      <c r="E590188" s="258"/>
      <c r="F590188" s="106"/>
      <c r="G590188" s="106"/>
      <c r="H590188" s="60"/>
      <c r="I590188" s="60"/>
      <c r="J590188" s="60"/>
      <c r="K590188" s="32"/>
      <c r="L590188" s="32"/>
      <c r="M590188" s="32"/>
      <c r="N590188" s="32"/>
      <c r="O590188" s="32"/>
      <c r="P590188" s="32"/>
      <c r="Q590188" s="32"/>
      <c r="R590188" s="32"/>
      <c r="S590188" s="32"/>
      <c r="T590188" s="60"/>
      <c r="U590188" s="60"/>
      <c r="V590188" s="60"/>
      <c r="W590188" s="60"/>
    </row>
    <row r="590189" spans="1:23" s="56" customFormat="1">
      <c r="A590189" s="60"/>
      <c r="B590189" s="60"/>
      <c r="D590189" s="60" t="s">
        <v>446</v>
      </c>
      <c r="E590189" s="258"/>
      <c r="F590189" s="106"/>
      <c r="G590189" s="106"/>
      <c r="H590189" s="60"/>
      <c r="I590189" s="60"/>
      <c r="J590189" s="60"/>
      <c r="K590189" s="32"/>
      <c r="L590189" s="32"/>
      <c r="M590189" s="32"/>
      <c r="N590189" s="32"/>
      <c r="O590189" s="32"/>
      <c r="P590189" s="32"/>
      <c r="Q590189" s="32"/>
      <c r="R590189" s="32"/>
      <c r="S590189" s="32"/>
      <c r="T590189" s="60"/>
      <c r="U590189" s="60"/>
      <c r="V590189" s="60"/>
      <c r="W590189" s="60"/>
    </row>
    <row r="590190" spans="1:23" s="56" customFormat="1">
      <c r="A590190" s="60"/>
      <c r="B590190" s="60"/>
      <c r="D590190" s="60" t="s">
        <v>447</v>
      </c>
      <c r="E590190" s="258"/>
      <c r="F590190" s="106"/>
      <c r="G590190" s="106"/>
      <c r="H590190" s="60"/>
      <c r="I590190" s="60"/>
      <c r="J590190" s="60"/>
      <c r="K590190" s="32"/>
      <c r="L590190" s="32"/>
      <c r="M590190" s="32"/>
      <c r="N590190" s="32"/>
      <c r="O590190" s="32"/>
      <c r="P590190" s="32"/>
      <c r="Q590190" s="32"/>
      <c r="R590190" s="32"/>
      <c r="S590190" s="32"/>
      <c r="T590190" s="60"/>
      <c r="U590190" s="60"/>
      <c r="V590190" s="60"/>
      <c r="W590190" s="60"/>
    </row>
    <row r="590191" spans="1:23" s="56" customFormat="1">
      <c r="A590191" s="60"/>
      <c r="B590191" s="60"/>
      <c r="D590191" s="60" t="s">
        <v>448</v>
      </c>
      <c r="E590191" s="258"/>
      <c r="F590191" s="106"/>
      <c r="G590191" s="106"/>
      <c r="H590191" s="60"/>
      <c r="I590191" s="60"/>
      <c r="J590191" s="60"/>
      <c r="K590191" s="32"/>
      <c r="L590191" s="32"/>
      <c r="M590191" s="32"/>
      <c r="N590191" s="32"/>
      <c r="O590191" s="32"/>
      <c r="P590191" s="32"/>
      <c r="Q590191" s="32"/>
      <c r="R590191" s="32"/>
      <c r="S590191" s="32"/>
      <c r="T590191" s="60"/>
      <c r="U590191" s="60"/>
      <c r="V590191" s="60"/>
      <c r="W590191" s="60"/>
    </row>
    <row r="590192" spans="1:23" s="56" customFormat="1">
      <c r="A590192" s="60"/>
      <c r="B590192" s="60"/>
      <c r="D590192" s="60" t="s">
        <v>449</v>
      </c>
      <c r="E590192" s="258"/>
      <c r="F590192" s="106"/>
      <c r="G590192" s="106"/>
      <c r="H590192" s="60"/>
      <c r="I590192" s="60"/>
      <c r="J590192" s="60"/>
      <c r="K590192" s="32"/>
      <c r="L590192" s="32"/>
      <c r="M590192" s="32"/>
      <c r="N590192" s="32"/>
      <c r="O590192" s="32"/>
      <c r="P590192" s="32"/>
      <c r="Q590192" s="32"/>
      <c r="R590192" s="32"/>
      <c r="S590192" s="32"/>
      <c r="T590192" s="60"/>
      <c r="U590192" s="60"/>
      <c r="V590192" s="60"/>
      <c r="W590192" s="60"/>
    </row>
    <row r="590193" spans="1:23" s="56" customFormat="1">
      <c r="A590193" s="60"/>
      <c r="B590193" s="60"/>
      <c r="D590193" s="60" t="s">
        <v>450</v>
      </c>
      <c r="E590193" s="258"/>
      <c r="F590193" s="106"/>
      <c r="G590193" s="106"/>
      <c r="H590193" s="60"/>
      <c r="I590193" s="60"/>
      <c r="J590193" s="60"/>
      <c r="K590193" s="32"/>
      <c r="L590193" s="32"/>
      <c r="M590193" s="32"/>
      <c r="N590193" s="32"/>
      <c r="O590193" s="32"/>
      <c r="P590193" s="32"/>
      <c r="Q590193" s="32"/>
      <c r="R590193" s="32"/>
      <c r="S590193" s="32"/>
      <c r="T590193" s="60"/>
      <c r="U590193" s="60"/>
      <c r="V590193" s="60"/>
      <c r="W590193" s="60"/>
    </row>
    <row r="590194" spans="1:23" s="56" customFormat="1">
      <c r="A590194" s="60"/>
      <c r="B590194" s="60"/>
      <c r="D590194" s="60" t="s">
        <v>451</v>
      </c>
      <c r="E590194" s="258"/>
      <c r="F590194" s="106"/>
      <c r="G590194" s="106"/>
      <c r="H590194" s="60"/>
      <c r="I590194" s="60"/>
      <c r="J590194" s="60"/>
      <c r="K590194" s="32"/>
      <c r="L590194" s="32"/>
      <c r="M590194" s="32"/>
      <c r="N590194" s="32"/>
      <c r="O590194" s="32"/>
      <c r="P590194" s="32"/>
      <c r="Q590194" s="32"/>
      <c r="R590194" s="32"/>
      <c r="S590194" s="32"/>
      <c r="T590194" s="60"/>
      <c r="U590194" s="60"/>
      <c r="V590194" s="60"/>
      <c r="W590194" s="60"/>
    </row>
    <row r="590195" spans="1:23" s="56" customFormat="1">
      <c r="A590195" s="60"/>
      <c r="B590195" s="60"/>
      <c r="D590195" s="60" t="s">
        <v>452</v>
      </c>
      <c r="E590195" s="258"/>
      <c r="F590195" s="106"/>
      <c r="G590195" s="106"/>
      <c r="H590195" s="60"/>
      <c r="I590195" s="60"/>
      <c r="J590195" s="60"/>
      <c r="K590195" s="32"/>
      <c r="L590195" s="32"/>
      <c r="M590195" s="32"/>
      <c r="N590195" s="32"/>
      <c r="O590195" s="32"/>
      <c r="P590195" s="32"/>
      <c r="Q590195" s="32"/>
      <c r="R590195" s="32"/>
      <c r="S590195" s="32"/>
      <c r="T590195" s="60"/>
      <c r="U590195" s="60"/>
      <c r="V590195" s="60"/>
      <c r="W590195" s="60"/>
    </row>
    <row r="590196" spans="1:23" s="56" customFormat="1">
      <c r="A590196" s="60"/>
      <c r="B590196" s="60"/>
      <c r="D590196" s="60" t="s">
        <v>453</v>
      </c>
      <c r="E590196" s="258"/>
      <c r="F590196" s="106"/>
      <c r="G590196" s="106"/>
      <c r="H590196" s="60"/>
      <c r="I590196" s="60"/>
      <c r="J590196" s="60"/>
      <c r="K590196" s="32"/>
      <c r="L590196" s="32"/>
      <c r="M590196" s="32"/>
      <c r="N590196" s="32"/>
      <c r="O590196" s="32"/>
      <c r="P590196" s="32"/>
      <c r="Q590196" s="32"/>
      <c r="R590196" s="32"/>
      <c r="S590196" s="32"/>
      <c r="T590196" s="60"/>
      <c r="U590196" s="60"/>
      <c r="V590196" s="60"/>
      <c r="W590196" s="60"/>
    </row>
    <row r="590197" spans="1:23" s="56" customFormat="1">
      <c r="A590197" s="60"/>
      <c r="B590197" s="60"/>
      <c r="D590197" s="60" t="s">
        <v>454</v>
      </c>
      <c r="E590197" s="258"/>
      <c r="F590197" s="106"/>
      <c r="G590197" s="106"/>
      <c r="H590197" s="60"/>
      <c r="I590197" s="60"/>
      <c r="J590197" s="60"/>
      <c r="K590197" s="32"/>
      <c r="L590197" s="32"/>
      <c r="M590197" s="32"/>
      <c r="N590197" s="32"/>
      <c r="O590197" s="32"/>
      <c r="P590197" s="32"/>
      <c r="Q590197" s="32"/>
      <c r="R590197" s="32"/>
      <c r="S590197" s="32"/>
      <c r="T590197" s="60"/>
      <c r="U590197" s="60"/>
      <c r="V590197" s="60"/>
      <c r="W590197" s="60"/>
    </row>
    <row r="590198" spans="1:23" s="56" customFormat="1">
      <c r="A590198" s="60"/>
      <c r="B590198" s="60"/>
      <c r="D590198" s="60" t="s">
        <v>455</v>
      </c>
      <c r="E590198" s="258"/>
      <c r="F590198" s="106"/>
      <c r="G590198" s="106"/>
      <c r="H590198" s="60"/>
      <c r="I590198" s="60"/>
      <c r="J590198" s="60"/>
      <c r="K590198" s="32"/>
      <c r="L590198" s="32"/>
      <c r="M590198" s="32"/>
      <c r="N590198" s="32"/>
      <c r="O590198" s="32"/>
      <c r="P590198" s="32"/>
      <c r="Q590198" s="32"/>
      <c r="R590198" s="32"/>
      <c r="S590198" s="32"/>
      <c r="T590198" s="60"/>
      <c r="U590198" s="60"/>
      <c r="V590198" s="60"/>
      <c r="W590198" s="60"/>
    </row>
    <row r="590199" spans="1:23" s="56" customFormat="1">
      <c r="A590199" s="60"/>
      <c r="B590199" s="60"/>
      <c r="D590199" s="60" t="s">
        <v>456</v>
      </c>
      <c r="E590199" s="258"/>
      <c r="F590199" s="106"/>
      <c r="G590199" s="106"/>
      <c r="H590199" s="60"/>
      <c r="I590199" s="60"/>
      <c r="J590199" s="60"/>
      <c r="K590199" s="32"/>
      <c r="L590199" s="32"/>
      <c r="M590199" s="32"/>
      <c r="N590199" s="32"/>
      <c r="O590199" s="32"/>
      <c r="P590199" s="32"/>
      <c r="Q590199" s="32"/>
      <c r="R590199" s="32"/>
      <c r="S590199" s="32"/>
      <c r="T590199" s="60"/>
      <c r="U590199" s="60"/>
      <c r="V590199" s="60"/>
      <c r="W590199" s="60"/>
    </row>
    <row r="590200" spans="1:23" s="56" customFormat="1">
      <c r="A590200" s="60"/>
      <c r="B590200" s="60"/>
      <c r="D590200" s="60" t="s">
        <v>457</v>
      </c>
      <c r="E590200" s="258"/>
      <c r="F590200" s="106"/>
      <c r="G590200" s="106"/>
      <c r="H590200" s="60"/>
      <c r="I590200" s="60"/>
      <c r="J590200" s="60"/>
      <c r="K590200" s="32"/>
      <c r="L590200" s="32"/>
      <c r="M590200" s="32"/>
      <c r="N590200" s="32"/>
      <c r="O590200" s="32"/>
      <c r="P590200" s="32"/>
      <c r="Q590200" s="32"/>
      <c r="R590200" s="32"/>
      <c r="S590200" s="32"/>
      <c r="T590200" s="60"/>
      <c r="U590200" s="60"/>
      <c r="V590200" s="60"/>
      <c r="W590200" s="60"/>
    </row>
    <row r="590201" spans="1:23" s="56" customFormat="1">
      <c r="A590201" s="60"/>
      <c r="B590201" s="60"/>
      <c r="D590201" s="60" t="s">
        <v>458</v>
      </c>
      <c r="E590201" s="258"/>
      <c r="F590201" s="106"/>
      <c r="G590201" s="106"/>
      <c r="H590201" s="60"/>
      <c r="I590201" s="60"/>
      <c r="J590201" s="60"/>
      <c r="K590201" s="32"/>
      <c r="L590201" s="32"/>
      <c r="M590201" s="32"/>
      <c r="N590201" s="32"/>
      <c r="O590201" s="32"/>
      <c r="P590201" s="32"/>
      <c r="Q590201" s="32"/>
      <c r="R590201" s="32"/>
      <c r="S590201" s="32"/>
      <c r="T590201" s="60"/>
      <c r="U590201" s="60"/>
      <c r="V590201" s="60"/>
      <c r="W590201" s="60"/>
    </row>
    <row r="590202" spans="1:23" s="56" customFormat="1">
      <c r="A590202" s="60"/>
      <c r="B590202" s="60"/>
      <c r="D590202" s="60" t="s">
        <v>459</v>
      </c>
      <c r="E590202" s="258"/>
      <c r="F590202" s="106"/>
      <c r="G590202" s="106"/>
      <c r="H590202" s="60"/>
      <c r="I590202" s="60"/>
      <c r="J590202" s="60"/>
      <c r="K590202" s="32"/>
      <c r="L590202" s="32"/>
      <c r="M590202" s="32"/>
      <c r="N590202" s="32"/>
      <c r="O590202" s="32"/>
      <c r="P590202" s="32"/>
      <c r="Q590202" s="32"/>
      <c r="R590202" s="32"/>
      <c r="S590202" s="32"/>
      <c r="T590202" s="60"/>
      <c r="U590202" s="60"/>
      <c r="V590202" s="60"/>
      <c r="W590202" s="60"/>
    </row>
    <row r="590203" spans="1:23" s="56" customFormat="1">
      <c r="A590203" s="60"/>
      <c r="B590203" s="60"/>
      <c r="D590203" s="60" t="s">
        <v>460</v>
      </c>
      <c r="E590203" s="258"/>
      <c r="F590203" s="106"/>
      <c r="G590203" s="106"/>
      <c r="H590203" s="60"/>
      <c r="I590203" s="60"/>
      <c r="J590203" s="60"/>
      <c r="K590203" s="32"/>
      <c r="L590203" s="32"/>
      <c r="M590203" s="32"/>
      <c r="N590203" s="32"/>
      <c r="O590203" s="32"/>
      <c r="P590203" s="32"/>
      <c r="Q590203" s="32"/>
      <c r="R590203" s="32"/>
      <c r="S590203" s="32"/>
      <c r="T590203" s="60"/>
      <c r="U590203" s="60"/>
      <c r="V590203" s="60"/>
      <c r="W590203" s="60"/>
    </row>
    <row r="590204" spans="1:23" s="56" customFormat="1">
      <c r="A590204" s="60"/>
      <c r="B590204" s="60"/>
      <c r="D590204" s="60" t="s">
        <v>461</v>
      </c>
      <c r="E590204" s="258"/>
      <c r="F590204" s="106"/>
      <c r="G590204" s="106"/>
      <c r="H590204" s="60"/>
      <c r="I590204" s="60"/>
      <c r="J590204" s="60"/>
      <c r="K590204" s="32"/>
      <c r="L590204" s="32"/>
      <c r="M590204" s="32"/>
      <c r="N590204" s="32"/>
      <c r="O590204" s="32"/>
      <c r="P590204" s="32"/>
      <c r="Q590204" s="32"/>
      <c r="R590204" s="32"/>
      <c r="S590204" s="32"/>
      <c r="T590204" s="60"/>
      <c r="U590204" s="60"/>
      <c r="V590204" s="60"/>
      <c r="W590204" s="60"/>
    </row>
    <row r="590205" spans="1:23" s="56" customFormat="1">
      <c r="A590205" s="60"/>
      <c r="B590205" s="60"/>
      <c r="D590205" s="60" t="s">
        <v>462</v>
      </c>
      <c r="E590205" s="258"/>
      <c r="F590205" s="106"/>
      <c r="G590205" s="106"/>
      <c r="H590205" s="60"/>
      <c r="I590205" s="60"/>
      <c r="J590205" s="60"/>
      <c r="K590205" s="32"/>
      <c r="L590205" s="32"/>
      <c r="M590205" s="32"/>
      <c r="N590205" s="32"/>
      <c r="O590205" s="32"/>
      <c r="P590205" s="32"/>
      <c r="Q590205" s="32"/>
      <c r="R590205" s="32"/>
      <c r="S590205" s="32"/>
      <c r="T590205" s="60"/>
      <c r="U590205" s="60"/>
      <c r="V590205" s="60"/>
      <c r="W590205" s="60"/>
    </row>
    <row r="590206" spans="1:23" s="56" customFormat="1">
      <c r="A590206" s="60"/>
      <c r="B590206" s="60"/>
      <c r="D590206" s="60" t="s">
        <v>463</v>
      </c>
      <c r="E590206" s="258"/>
      <c r="F590206" s="106"/>
      <c r="G590206" s="106"/>
      <c r="H590206" s="60"/>
      <c r="I590206" s="60"/>
      <c r="J590206" s="60"/>
      <c r="K590206" s="32"/>
      <c r="L590206" s="32"/>
      <c r="M590206" s="32"/>
      <c r="N590206" s="32"/>
      <c r="O590206" s="32"/>
      <c r="P590206" s="32"/>
      <c r="Q590206" s="32"/>
      <c r="R590206" s="32"/>
      <c r="S590206" s="32"/>
      <c r="T590206" s="60"/>
      <c r="U590206" s="60"/>
      <c r="V590206" s="60"/>
      <c r="W590206" s="60"/>
    </row>
    <row r="590207" spans="1:23" s="56" customFormat="1">
      <c r="A590207" s="60"/>
      <c r="B590207" s="60"/>
      <c r="D590207" s="60" t="s">
        <v>464</v>
      </c>
      <c r="E590207" s="258"/>
      <c r="F590207" s="106"/>
      <c r="G590207" s="106"/>
      <c r="H590207" s="60"/>
      <c r="I590207" s="60"/>
      <c r="J590207" s="60"/>
      <c r="K590207" s="32"/>
      <c r="L590207" s="32"/>
      <c r="M590207" s="32"/>
      <c r="N590207" s="32"/>
      <c r="O590207" s="32"/>
      <c r="P590207" s="32"/>
      <c r="Q590207" s="32"/>
      <c r="R590207" s="32"/>
      <c r="S590207" s="32"/>
      <c r="T590207" s="60"/>
      <c r="U590207" s="60"/>
      <c r="V590207" s="60"/>
      <c r="W590207" s="60"/>
    </row>
    <row r="590208" spans="1:23" s="56" customFormat="1">
      <c r="A590208" s="60"/>
      <c r="B590208" s="60"/>
      <c r="D590208" s="60" t="s">
        <v>465</v>
      </c>
      <c r="E590208" s="258"/>
      <c r="F590208" s="106"/>
      <c r="G590208" s="106"/>
      <c r="H590208" s="60"/>
      <c r="I590208" s="60"/>
      <c r="J590208" s="60"/>
      <c r="K590208" s="32"/>
      <c r="L590208" s="32"/>
      <c r="M590208" s="32"/>
      <c r="N590208" s="32"/>
      <c r="O590208" s="32"/>
      <c r="P590208" s="32"/>
      <c r="Q590208" s="32"/>
      <c r="R590208" s="32"/>
      <c r="S590208" s="32"/>
      <c r="T590208" s="60"/>
      <c r="U590208" s="60"/>
      <c r="V590208" s="60"/>
      <c r="W590208" s="60"/>
    </row>
    <row r="590209" spans="1:23" s="56" customFormat="1">
      <c r="A590209" s="60"/>
      <c r="B590209" s="60"/>
      <c r="D590209" s="60" t="s">
        <v>466</v>
      </c>
      <c r="E590209" s="258"/>
      <c r="F590209" s="106"/>
      <c r="G590209" s="106"/>
      <c r="H590209" s="60"/>
      <c r="I590209" s="60"/>
      <c r="J590209" s="60"/>
      <c r="K590209" s="32"/>
      <c r="L590209" s="32"/>
      <c r="M590209" s="32"/>
      <c r="N590209" s="32"/>
      <c r="O590209" s="32"/>
      <c r="P590209" s="32"/>
      <c r="Q590209" s="32"/>
      <c r="R590209" s="32"/>
      <c r="S590209" s="32"/>
      <c r="T590209" s="60"/>
      <c r="U590209" s="60"/>
      <c r="V590209" s="60"/>
      <c r="W590209" s="60"/>
    </row>
    <row r="590210" spans="1:23" s="56" customFormat="1">
      <c r="A590210" s="60"/>
      <c r="B590210" s="60"/>
      <c r="D590210" s="60" t="s">
        <v>467</v>
      </c>
      <c r="E590210" s="258"/>
      <c r="F590210" s="106"/>
      <c r="G590210" s="106"/>
      <c r="H590210" s="60"/>
      <c r="I590210" s="60"/>
      <c r="J590210" s="60"/>
      <c r="K590210" s="32"/>
      <c r="L590210" s="32"/>
      <c r="M590210" s="32"/>
      <c r="N590210" s="32"/>
      <c r="O590210" s="32"/>
      <c r="P590210" s="32"/>
      <c r="Q590210" s="32"/>
      <c r="R590210" s="32"/>
      <c r="S590210" s="32"/>
      <c r="T590210" s="60"/>
      <c r="U590210" s="60"/>
      <c r="V590210" s="60"/>
      <c r="W590210" s="60"/>
    </row>
    <row r="590211" spans="1:23" s="56" customFormat="1">
      <c r="A590211" s="60"/>
      <c r="B590211" s="60"/>
      <c r="D590211" s="60" t="s">
        <v>468</v>
      </c>
      <c r="E590211" s="258"/>
      <c r="F590211" s="106"/>
      <c r="G590211" s="106"/>
      <c r="H590211" s="60"/>
      <c r="I590211" s="60"/>
      <c r="J590211" s="60"/>
      <c r="K590211" s="32"/>
      <c r="L590211" s="32"/>
      <c r="M590211" s="32"/>
      <c r="N590211" s="32"/>
      <c r="O590211" s="32"/>
      <c r="P590211" s="32"/>
      <c r="Q590211" s="32"/>
      <c r="R590211" s="32"/>
      <c r="S590211" s="32"/>
      <c r="T590211" s="60"/>
      <c r="U590211" s="60"/>
      <c r="V590211" s="60"/>
      <c r="W590211" s="60"/>
    </row>
    <row r="590212" spans="1:23" s="56" customFormat="1">
      <c r="A590212" s="60"/>
      <c r="B590212" s="60"/>
      <c r="D590212" s="60" t="s">
        <v>469</v>
      </c>
      <c r="E590212" s="258"/>
      <c r="F590212" s="106"/>
      <c r="G590212" s="106"/>
      <c r="H590212" s="60"/>
      <c r="I590212" s="60"/>
      <c r="J590212" s="60"/>
      <c r="K590212" s="32"/>
      <c r="L590212" s="32"/>
      <c r="M590212" s="32"/>
      <c r="N590212" s="32"/>
      <c r="O590212" s="32"/>
      <c r="P590212" s="32"/>
      <c r="Q590212" s="32"/>
      <c r="R590212" s="32"/>
      <c r="S590212" s="32"/>
      <c r="T590212" s="60"/>
      <c r="U590212" s="60"/>
      <c r="V590212" s="60"/>
      <c r="W590212" s="60"/>
    </row>
    <row r="590213" spans="1:23" s="56" customFormat="1">
      <c r="A590213" s="60"/>
      <c r="B590213" s="60"/>
      <c r="D590213" s="60" t="s">
        <v>470</v>
      </c>
      <c r="E590213" s="258"/>
      <c r="F590213" s="106"/>
      <c r="G590213" s="106"/>
      <c r="H590213" s="60"/>
      <c r="I590213" s="60"/>
      <c r="J590213" s="60"/>
      <c r="K590213" s="32"/>
      <c r="L590213" s="32"/>
      <c r="M590213" s="32"/>
      <c r="N590213" s="32"/>
      <c r="O590213" s="32"/>
      <c r="P590213" s="32"/>
      <c r="Q590213" s="32"/>
      <c r="R590213" s="32"/>
      <c r="S590213" s="32"/>
      <c r="T590213" s="60"/>
      <c r="U590213" s="60"/>
      <c r="V590213" s="60"/>
      <c r="W590213" s="60"/>
    </row>
    <row r="590214" spans="1:23" s="56" customFormat="1">
      <c r="A590214" s="60"/>
      <c r="B590214" s="60"/>
      <c r="D590214" s="60" t="s">
        <v>471</v>
      </c>
      <c r="E590214" s="258"/>
      <c r="F590214" s="106"/>
      <c r="G590214" s="106"/>
      <c r="H590214" s="60"/>
      <c r="I590214" s="60"/>
      <c r="J590214" s="60"/>
      <c r="K590214" s="32"/>
      <c r="L590214" s="32"/>
      <c r="M590214" s="32"/>
      <c r="N590214" s="32"/>
      <c r="O590214" s="32"/>
      <c r="P590214" s="32"/>
      <c r="Q590214" s="32"/>
      <c r="R590214" s="32"/>
      <c r="S590214" s="32"/>
      <c r="T590214" s="60"/>
      <c r="U590214" s="60"/>
      <c r="V590214" s="60"/>
      <c r="W590214" s="60"/>
    </row>
    <row r="590215" spans="1:23" s="56" customFormat="1">
      <c r="A590215" s="60"/>
      <c r="B590215" s="60"/>
      <c r="D590215" s="60" t="s">
        <v>472</v>
      </c>
      <c r="E590215" s="258"/>
      <c r="F590215" s="106"/>
      <c r="G590215" s="106"/>
      <c r="H590215" s="60"/>
      <c r="I590215" s="60"/>
      <c r="J590215" s="60"/>
      <c r="K590215" s="32"/>
      <c r="L590215" s="32"/>
      <c r="M590215" s="32"/>
      <c r="N590215" s="32"/>
      <c r="O590215" s="32"/>
      <c r="P590215" s="32"/>
      <c r="Q590215" s="32"/>
      <c r="R590215" s="32"/>
      <c r="S590215" s="32"/>
      <c r="T590215" s="60"/>
      <c r="U590215" s="60"/>
      <c r="V590215" s="60"/>
      <c r="W590215" s="60"/>
    </row>
    <row r="590216" spans="1:23" s="56" customFormat="1">
      <c r="A590216" s="60"/>
      <c r="B590216" s="60"/>
      <c r="D590216" s="60" t="s">
        <v>473</v>
      </c>
      <c r="E590216" s="258"/>
      <c r="F590216" s="106"/>
      <c r="G590216" s="106"/>
      <c r="H590216" s="60"/>
      <c r="I590216" s="60"/>
      <c r="J590216" s="60"/>
      <c r="K590216" s="32"/>
      <c r="L590216" s="32"/>
      <c r="M590216" s="32"/>
      <c r="N590216" s="32"/>
      <c r="O590216" s="32"/>
      <c r="P590216" s="32"/>
      <c r="Q590216" s="32"/>
      <c r="R590216" s="32"/>
      <c r="S590216" s="32"/>
      <c r="T590216" s="60"/>
      <c r="U590216" s="60"/>
      <c r="V590216" s="60"/>
      <c r="W590216" s="60"/>
    </row>
    <row r="590217" spans="1:23" s="56" customFormat="1">
      <c r="A590217" s="60"/>
      <c r="B590217" s="60"/>
      <c r="D590217" s="60" t="s">
        <v>474</v>
      </c>
      <c r="E590217" s="258"/>
      <c r="F590217" s="106"/>
      <c r="G590217" s="106"/>
      <c r="H590217" s="60"/>
      <c r="I590217" s="60"/>
      <c r="J590217" s="60"/>
      <c r="K590217" s="32"/>
      <c r="L590217" s="32"/>
      <c r="M590217" s="32"/>
      <c r="N590217" s="32"/>
      <c r="O590217" s="32"/>
      <c r="P590217" s="32"/>
      <c r="Q590217" s="32"/>
      <c r="R590217" s="32"/>
      <c r="S590217" s="32"/>
      <c r="T590217" s="60"/>
      <c r="U590217" s="60"/>
      <c r="V590217" s="60"/>
      <c r="W590217" s="60"/>
    </row>
    <row r="590218" spans="1:23" s="56" customFormat="1">
      <c r="A590218" s="60"/>
      <c r="B590218" s="60"/>
      <c r="D590218" s="60" t="s">
        <v>475</v>
      </c>
      <c r="E590218" s="258"/>
      <c r="F590218" s="106"/>
      <c r="G590218" s="106"/>
      <c r="H590218" s="60"/>
      <c r="I590218" s="60"/>
      <c r="J590218" s="60"/>
      <c r="K590218" s="32"/>
      <c r="L590218" s="32"/>
      <c r="M590218" s="32"/>
      <c r="N590218" s="32"/>
      <c r="O590218" s="32"/>
      <c r="P590218" s="32"/>
      <c r="Q590218" s="32"/>
      <c r="R590218" s="32"/>
      <c r="S590218" s="32"/>
      <c r="T590218" s="60"/>
      <c r="U590218" s="60"/>
      <c r="V590218" s="60"/>
      <c r="W590218" s="60"/>
    </row>
    <row r="590219" spans="1:23" s="56" customFormat="1">
      <c r="A590219" s="60"/>
      <c r="B590219" s="60"/>
      <c r="D590219" s="60" t="s">
        <v>476</v>
      </c>
      <c r="E590219" s="258"/>
      <c r="F590219" s="106"/>
      <c r="G590219" s="106"/>
      <c r="H590219" s="60"/>
      <c r="I590219" s="60"/>
      <c r="J590219" s="60"/>
      <c r="K590219" s="32"/>
      <c r="L590219" s="32"/>
      <c r="M590219" s="32"/>
      <c r="N590219" s="32"/>
      <c r="O590219" s="32"/>
      <c r="P590219" s="32"/>
      <c r="Q590219" s="32"/>
      <c r="R590219" s="32"/>
      <c r="S590219" s="32"/>
      <c r="T590219" s="60"/>
      <c r="U590219" s="60"/>
      <c r="V590219" s="60"/>
      <c r="W590219" s="60"/>
    </row>
    <row r="590220" spans="1:23" s="56" customFormat="1">
      <c r="A590220" s="60"/>
      <c r="B590220" s="60"/>
      <c r="D590220" s="60" t="s">
        <v>477</v>
      </c>
      <c r="E590220" s="258"/>
      <c r="F590220" s="106"/>
      <c r="G590220" s="106"/>
      <c r="H590220" s="60"/>
      <c r="I590220" s="60"/>
      <c r="J590220" s="60"/>
      <c r="K590220" s="32"/>
      <c r="L590220" s="32"/>
      <c r="M590220" s="32"/>
      <c r="N590220" s="32"/>
      <c r="O590220" s="32"/>
      <c r="P590220" s="32"/>
      <c r="Q590220" s="32"/>
      <c r="R590220" s="32"/>
      <c r="S590220" s="32"/>
      <c r="T590220" s="60"/>
      <c r="U590220" s="60"/>
      <c r="V590220" s="60"/>
      <c r="W590220" s="60"/>
    </row>
    <row r="590221" spans="1:23" s="56" customFormat="1">
      <c r="A590221" s="60"/>
      <c r="B590221" s="60"/>
      <c r="D590221" s="60" t="s">
        <v>478</v>
      </c>
      <c r="E590221" s="258"/>
      <c r="F590221" s="106"/>
      <c r="G590221" s="106"/>
      <c r="H590221" s="60"/>
      <c r="I590221" s="60"/>
      <c r="J590221" s="60"/>
      <c r="K590221" s="32"/>
      <c r="L590221" s="32"/>
      <c r="M590221" s="32"/>
      <c r="N590221" s="32"/>
      <c r="O590221" s="32"/>
      <c r="P590221" s="32"/>
      <c r="Q590221" s="32"/>
      <c r="R590221" s="32"/>
      <c r="S590221" s="32"/>
      <c r="T590221" s="60"/>
      <c r="U590221" s="60"/>
      <c r="V590221" s="60"/>
      <c r="W590221" s="60"/>
    </row>
    <row r="590222" spans="1:23" s="56" customFormat="1">
      <c r="A590222" s="60"/>
      <c r="B590222" s="60"/>
      <c r="D590222" s="60" t="s">
        <v>479</v>
      </c>
      <c r="E590222" s="258"/>
      <c r="F590222" s="106"/>
      <c r="G590222" s="106"/>
      <c r="H590222" s="60"/>
      <c r="I590222" s="60"/>
      <c r="J590222" s="60"/>
      <c r="K590222" s="32"/>
      <c r="L590222" s="32"/>
      <c r="M590222" s="32"/>
      <c r="N590222" s="32"/>
      <c r="O590222" s="32"/>
      <c r="P590222" s="32"/>
      <c r="Q590222" s="32"/>
      <c r="R590222" s="32"/>
      <c r="S590222" s="32"/>
      <c r="T590222" s="60"/>
      <c r="U590222" s="60"/>
      <c r="V590222" s="60"/>
      <c r="W590222" s="60"/>
    </row>
    <row r="590223" spans="1:23" s="56" customFormat="1">
      <c r="A590223" s="60"/>
      <c r="B590223" s="60"/>
      <c r="D590223" s="60" t="s">
        <v>480</v>
      </c>
      <c r="E590223" s="258"/>
      <c r="F590223" s="106"/>
      <c r="G590223" s="106"/>
      <c r="H590223" s="60"/>
      <c r="I590223" s="60"/>
      <c r="J590223" s="60"/>
      <c r="K590223" s="32"/>
      <c r="L590223" s="32"/>
      <c r="M590223" s="32"/>
      <c r="N590223" s="32"/>
      <c r="O590223" s="32"/>
      <c r="P590223" s="32"/>
      <c r="Q590223" s="32"/>
      <c r="R590223" s="32"/>
      <c r="S590223" s="32"/>
      <c r="T590223" s="60"/>
      <c r="U590223" s="60"/>
      <c r="V590223" s="60"/>
      <c r="W590223" s="60"/>
    </row>
    <row r="590224" spans="1:23" s="56" customFormat="1">
      <c r="A590224" s="60"/>
      <c r="B590224" s="60"/>
      <c r="D590224" s="60" t="s">
        <v>481</v>
      </c>
      <c r="E590224" s="258"/>
      <c r="F590224" s="106"/>
      <c r="G590224" s="106"/>
      <c r="H590224" s="60"/>
      <c r="I590224" s="60"/>
      <c r="J590224" s="60"/>
      <c r="K590224" s="32"/>
      <c r="L590224" s="32"/>
      <c r="M590224" s="32"/>
      <c r="N590224" s="32"/>
      <c r="O590224" s="32"/>
      <c r="P590224" s="32"/>
      <c r="Q590224" s="32"/>
      <c r="R590224" s="32"/>
      <c r="S590224" s="32"/>
      <c r="T590224" s="60"/>
      <c r="U590224" s="60"/>
      <c r="V590224" s="60"/>
      <c r="W590224" s="60"/>
    </row>
    <row r="590225" spans="1:23" s="56" customFormat="1">
      <c r="A590225" s="60"/>
      <c r="B590225" s="60"/>
      <c r="D590225" s="60" t="s">
        <v>482</v>
      </c>
      <c r="E590225" s="258"/>
      <c r="F590225" s="106"/>
      <c r="G590225" s="106"/>
      <c r="H590225" s="60"/>
      <c r="I590225" s="60"/>
      <c r="J590225" s="60"/>
      <c r="K590225" s="32"/>
      <c r="L590225" s="32"/>
      <c r="M590225" s="32"/>
      <c r="N590225" s="32"/>
      <c r="O590225" s="32"/>
      <c r="P590225" s="32"/>
      <c r="Q590225" s="32"/>
      <c r="R590225" s="32"/>
      <c r="S590225" s="32"/>
      <c r="T590225" s="60"/>
      <c r="U590225" s="60"/>
      <c r="V590225" s="60"/>
      <c r="W590225" s="60"/>
    </row>
    <row r="590226" spans="1:23" s="56" customFormat="1">
      <c r="A590226" s="60"/>
      <c r="B590226" s="60"/>
      <c r="D590226" s="60" t="s">
        <v>483</v>
      </c>
      <c r="E590226" s="258"/>
      <c r="F590226" s="106"/>
      <c r="G590226" s="106"/>
      <c r="H590226" s="60"/>
      <c r="I590226" s="60"/>
      <c r="J590226" s="60"/>
      <c r="K590226" s="32"/>
      <c r="L590226" s="32"/>
      <c r="M590226" s="32"/>
      <c r="N590226" s="32"/>
      <c r="O590226" s="32"/>
      <c r="P590226" s="32"/>
      <c r="Q590226" s="32"/>
      <c r="R590226" s="32"/>
      <c r="S590226" s="32"/>
      <c r="T590226" s="60"/>
      <c r="U590226" s="60"/>
      <c r="V590226" s="60"/>
      <c r="W590226" s="60"/>
    </row>
    <row r="590227" spans="1:23" s="56" customFormat="1">
      <c r="A590227" s="60"/>
      <c r="B590227" s="60"/>
      <c r="D590227" s="60" t="s">
        <v>484</v>
      </c>
      <c r="E590227" s="258"/>
      <c r="F590227" s="106"/>
      <c r="G590227" s="106"/>
      <c r="H590227" s="60"/>
      <c r="I590227" s="60"/>
      <c r="J590227" s="60"/>
      <c r="K590227" s="32"/>
      <c r="L590227" s="32"/>
      <c r="M590227" s="32"/>
      <c r="N590227" s="32"/>
      <c r="O590227" s="32"/>
      <c r="P590227" s="32"/>
      <c r="Q590227" s="32"/>
      <c r="R590227" s="32"/>
      <c r="S590227" s="32"/>
      <c r="T590227" s="60"/>
      <c r="U590227" s="60"/>
      <c r="V590227" s="60"/>
      <c r="W590227" s="60"/>
    </row>
    <row r="590228" spans="1:23" s="56" customFormat="1">
      <c r="A590228" s="60"/>
      <c r="B590228" s="60"/>
      <c r="D590228" s="60" t="s">
        <v>485</v>
      </c>
      <c r="E590228" s="258"/>
      <c r="F590228" s="106"/>
      <c r="G590228" s="106"/>
      <c r="H590228" s="60"/>
      <c r="I590228" s="60"/>
      <c r="J590228" s="60"/>
      <c r="K590228" s="32"/>
      <c r="L590228" s="32"/>
      <c r="M590228" s="32"/>
      <c r="N590228" s="32"/>
      <c r="O590228" s="32"/>
      <c r="P590228" s="32"/>
      <c r="Q590228" s="32"/>
      <c r="R590228" s="32"/>
      <c r="S590228" s="32"/>
      <c r="T590228" s="60"/>
      <c r="U590228" s="60"/>
      <c r="V590228" s="60"/>
      <c r="W590228" s="60"/>
    </row>
    <row r="590229" spans="1:23" s="56" customFormat="1">
      <c r="A590229" s="60"/>
      <c r="B590229" s="60"/>
      <c r="D590229" s="60" t="s">
        <v>486</v>
      </c>
      <c r="E590229" s="258"/>
      <c r="F590229" s="106"/>
      <c r="G590229" s="106"/>
      <c r="H590229" s="60"/>
      <c r="I590229" s="60"/>
      <c r="J590229" s="60"/>
      <c r="K590229" s="32"/>
      <c r="L590229" s="32"/>
      <c r="M590229" s="32"/>
      <c r="N590229" s="32"/>
      <c r="O590229" s="32"/>
      <c r="P590229" s="32"/>
      <c r="Q590229" s="32"/>
      <c r="R590229" s="32"/>
      <c r="S590229" s="32"/>
      <c r="T590229" s="60"/>
      <c r="U590229" s="60"/>
      <c r="V590229" s="60"/>
      <c r="W590229" s="60"/>
    </row>
    <row r="590230" spans="1:23" s="56" customFormat="1">
      <c r="A590230" s="60"/>
      <c r="B590230" s="60"/>
      <c r="D590230" s="60" t="s">
        <v>487</v>
      </c>
      <c r="E590230" s="258"/>
      <c r="F590230" s="106"/>
      <c r="G590230" s="106"/>
      <c r="H590230" s="60"/>
      <c r="I590230" s="60"/>
      <c r="J590230" s="60"/>
      <c r="K590230" s="32"/>
      <c r="L590230" s="32"/>
      <c r="M590230" s="32"/>
      <c r="N590230" s="32"/>
      <c r="O590230" s="32"/>
      <c r="P590230" s="32"/>
      <c r="Q590230" s="32"/>
      <c r="R590230" s="32"/>
      <c r="S590230" s="32"/>
      <c r="T590230" s="60"/>
      <c r="U590230" s="60"/>
      <c r="V590230" s="60"/>
      <c r="W590230" s="60"/>
    </row>
    <row r="590231" spans="1:23" s="56" customFormat="1">
      <c r="A590231" s="60"/>
      <c r="B590231" s="60"/>
      <c r="D590231" s="60" t="s">
        <v>488</v>
      </c>
      <c r="E590231" s="258"/>
      <c r="F590231" s="106"/>
      <c r="G590231" s="106"/>
      <c r="H590231" s="60"/>
      <c r="I590231" s="60"/>
      <c r="J590231" s="60"/>
      <c r="K590231" s="32"/>
      <c r="L590231" s="32"/>
      <c r="M590231" s="32"/>
      <c r="N590231" s="32"/>
      <c r="O590231" s="32"/>
      <c r="P590231" s="32"/>
      <c r="Q590231" s="32"/>
      <c r="R590231" s="32"/>
      <c r="S590231" s="32"/>
      <c r="T590231" s="60"/>
      <c r="U590231" s="60"/>
      <c r="V590231" s="60"/>
      <c r="W590231" s="60"/>
    </row>
    <row r="590232" spans="1:23" s="56" customFormat="1">
      <c r="A590232" s="60"/>
      <c r="B590232" s="60"/>
      <c r="D590232" s="60" t="s">
        <v>489</v>
      </c>
      <c r="E590232" s="258"/>
      <c r="F590232" s="106"/>
      <c r="G590232" s="106"/>
      <c r="H590232" s="60"/>
      <c r="I590232" s="60"/>
      <c r="J590232" s="60"/>
      <c r="K590232" s="32"/>
      <c r="L590232" s="32"/>
      <c r="M590232" s="32"/>
      <c r="N590232" s="32"/>
      <c r="O590232" s="32"/>
      <c r="P590232" s="32"/>
      <c r="Q590232" s="32"/>
      <c r="R590232" s="32"/>
      <c r="S590232" s="32"/>
      <c r="T590232" s="60"/>
      <c r="U590232" s="60"/>
      <c r="V590232" s="60"/>
      <c r="W590232" s="60"/>
    </row>
    <row r="590233" spans="1:23" s="56" customFormat="1">
      <c r="A590233" s="60"/>
      <c r="B590233" s="60"/>
      <c r="D590233" s="60" t="s">
        <v>490</v>
      </c>
      <c r="E590233" s="258"/>
      <c r="F590233" s="106"/>
      <c r="G590233" s="106"/>
      <c r="H590233" s="60"/>
      <c r="I590233" s="60"/>
      <c r="J590233" s="60"/>
      <c r="K590233" s="32"/>
      <c r="L590233" s="32"/>
      <c r="M590233" s="32"/>
      <c r="N590233" s="32"/>
      <c r="O590233" s="32"/>
      <c r="P590233" s="32"/>
      <c r="Q590233" s="32"/>
      <c r="R590233" s="32"/>
      <c r="S590233" s="32"/>
      <c r="T590233" s="60"/>
      <c r="U590233" s="60"/>
      <c r="V590233" s="60"/>
      <c r="W590233" s="60"/>
    </row>
    <row r="590234" spans="1:23" s="56" customFormat="1">
      <c r="A590234" s="60"/>
      <c r="B590234" s="60"/>
      <c r="D590234" s="60" t="s">
        <v>491</v>
      </c>
      <c r="E590234" s="258"/>
      <c r="F590234" s="106"/>
      <c r="G590234" s="106"/>
      <c r="H590234" s="60"/>
      <c r="I590234" s="60"/>
      <c r="J590234" s="60"/>
      <c r="K590234" s="32"/>
      <c r="L590234" s="32"/>
      <c r="M590234" s="32"/>
      <c r="N590234" s="32"/>
      <c r="O590234" s="32"/>
      <c r="P590234" s="32"/>
      <c r="Q590234" s="32"/>
      <c r="R590234" s="32"/>
      <c r="S590234" s="32"/>
      <c r="T590234" s="60"/>
      <c r="U590234" s="60"/>
      <c r="V590234" s="60"/>
      <c r="W590234" s="60"/>
    </row>
    <row r="590235" spans="1:23" s="56" customFormat="1">
      <c r="A590235" s="60"/>
      <c r="B590235" s="60"/>
      <c r="D590235" s="60" t="s">
        <v>492</v>
      </c>
      <c r="E590235" s="258"/>
      <c r="F590235" s="106"/>
      <c r="G590235" s="106"/>
      <c r="H590235" s="60"/>
      <c r="I590235" s="60"/>
      <c r="J590235" s="60"/>
      <c r="K590235" s="32"/>
      <c r="L590235" s="32"/>
      <c r="M590235" s="32"/>
      <c r="N590235" s="32"/>
      <c r="O590235" s="32"/>
      <c r="P590235" s="32"/>
      <c r="Q590235" s="32"/>
      <c r="R590235" s="32"/>
      <c r="S590235" s="32"/>
      <c r="T590235" s="60"/>
      <c r="U590235" s="60"/>
      <c r="V590235" s="60"/>
      <c r="W590235" s="60"/>
    </row>
    <row r="590236" spans="1:23" s="56" customFormat="1">
      <c r="A590236" s="60"/>
      <c r="B590236" s="60"/>
      <c r="D590236" s="60" t="s">
        <v>493</v>
      </c>
      <c r="E590236" s="258"/>
      <c r="F590236" s="106"/>
      <c r="G590236" s="106"/>
      <c r="H590236" s="60"/>
      <c r="I590236" s="60"/>
      <c r="J590236" s="60"/>
      <c r="K590236" s="32"/>
      <c r="L590236" s="32"/>
      <c r="M590236" s="32"/>
      <c r="N590236" s="32"/>
      <c r="O590236" s="32"/>
      <c r="P590236" s="32"/>
      <c r="Q590236" s="32"/>
      <c r="R590236" s="32"/>
      <c r="S590236" s="32"/>
      <c r="T590236" s="60"/>
      <c r="U590236" s="60"/>
      <c r="V590236" s="60"/>
      <c r="W590236" s="60"/>
    </row>
    <row r="590237" spans="1:23" s="56" customFormat="1">
      <c r="A590237" s="60"/>
      <c r="B590237" s="60"/>
      <c r="D590237" s="60" t="s">
        <v>494</v>
      </c>
      <c r="E590237" s="258"/>
      <c r="F590237" s="106"/>
      <c r="G590237" s="106"/>
      <c r="H590237" s="60"/>
      <c r="I590237" s="60"/>
      <c r="J590237" s="60"/>
      <c r="K590237" s="32"/>
      <c r="L590237" s="32"/>
      <c r="M590237" s="32"/>
      <c r="N590237" s="32"/>
      <c r="O590237" s="32"/>
      <c r="P590237" s="32"/>
      <c r="Q590237" s="32"/>
      <c r="R590237" s="32"/>
      <c r="S590237" s="32"/>
      <c r="T590237" s="60"/>
      <c r="U590237" s="60"/>
      <c r="V590237" s="60"/>
      <c r="W590237" s="60"/>
    </row>
    <row r="590238" spans="1:23" s="56" customFormat="1">
      <c r="A590238" s="60"/>
      <c r="B590238" s="60"/>
      <c r="D590238" s="60" t="s">
        <v>495</v>
      </c>
      <c r="E590238" s="258"/>
      <c r="F590238" s="106"/>
      <c r="G590238" s="106"/>
      <c r="H590238" s="60"/>
      <c r="I590238" s="60"/>
      <c r="J590238" s="60"/>
      <c r="K590238" s="32"/>
      <c r="L590238" s="32"/>
      <c r="M590238" s="32"/>
      <c r="N590238" s="32"/>
      <c r="O590238" s="32"/>
      <c r="P590238" s="32"/>
      <c r="Q590238" s="32"/>
      <c r="R590238" s="32"/>
      <c r="S590238" s="32"/>
      <c r="T590238" s="60"/>
      <c r="U590238" s="60"/>
      <c r="V590238" s="60"/>
      <c r="W590238" s="60"/>
    </row>
    <row r="590239" spans="1:23" s="56" customFormat="1">
      <c r="A590239" s="60"/>
      <c r="B590239" s="60"/>
      <c r="D590239" s="60" t="s">
        <v>496</v>
      </c>
      <c r="E590239" s="258"/>
      <c r="F590239" s="106"/>
      <c r="G590239" s="106"/>
      <c r="H590239" s="60"/>
      <c r="I590239" s="60"/>
      <c r="J590239" s="60"/>
      <c r="K590239" s="32"/>
      <c r="L590239" s="32"/>
      <c r="M590239" s="32"/>
      <c r="N590239" s="32"/>
      <c r="O590239" s="32"/>
      <c r="P590239" s="32"/>
      <c r="Q590239" s="32"/>
      <c r="R590239" s="32"/>
      <c r="S590239" s="32"/>
      <c r="T590239" s="60"/>
      <c r="U590239" s="60"/>
      <c r="V590239" s="60"/>
      <c r="W590239" s="60"/>
    </row>
    <row r="590240" spans="1:23" s="56" customFormat="1">
      <c r="A590240" s="60"/>
      <c r="B590240" s="60"/>
      <c r="D590240" s="60" t="s">
        <v>497</v>
      </c>
      <c r="E590240" s="258"/>
      <c r="F590240" s="106"/>
      <c r="G590240" s="106"/>
      <c r="H590240" s="60"/>
      <c r="I590240" s="60"/>
      <c r="J590240" s="60"/>
      <c r="K590240" s="32"/>
      <c r="L590240" s="32"/>
      <c r="M590240" s="32"/>
      <c r="N590240" s="32"/>
      <c r="O590240" s="32"/>
      <c r="P590240" s="32"/>
      <c r="Q590240" s="32"/>
      <c r="R590240" s="32"/>
      <c r="S590240" s="32"/>
      <c r="T590240" s="60"/>
      <c r="U590240" s="60"/>
      <c r="V590240" s="60"/>
      <c r="W590240" s="60"/>
    </row>
    <row r="590241" spans="1:23" s="56" customFormat="1">
      <c r="A590241" s="60"/>
      <c r="B590241" s="60"/>
      <c r="D590241" s="60" t="s">
        <v>498</v>
      </c>
      <c r="E590241" s="258"/>
      <c r="F590241" s="106"/>
      <c r="G590241" s="106"/>
      <c r="H590241" s="60"/>
      <c r="I590241" s="60"/>
      <c r="J590241" s="60"/>
      <c r="K590241" s="32"/>
      <c r="L590241" s="32"/>
      <c r="M590241" s="32"/>
      <c r="N590241" s="32"/>
      <c r="O590241" s="32"/>
      <c r="P590241" s="32"/>
      <c r="Q590241" s="32"/>
      <c r="R590241" s="32"/>
      <c r="S590241" s="32"/>
      <c r="T590241" s="60"/>
      <c r="U590241" s="60"/>
      <c r="V590241" s="60"/>
      <c r="W590241" s="60"/>
    </row>
    <row r="590242" spans="1:23" s="56" customFormat="1">
      <c r="A590242" s="60"/>
      <c r="B590242" s="60"/>
      <c r="D590242" s="60" t="s">
        <v>499</v>
      </c>
      <c r="E590242" s="258"/>
      <c r="F590242" s="106"/>
      <c r="G590242" s="106"/>
      <c r="H590242" s="60"/>
      <c r="I590242" s="60"/>
      <c r="J590242" s="60"/>
      <c r="K590242" s="32"/>
      <c r="L590242" s="32"/>
      <c r="M590242" s="32"/>
      <c r="N590242" s="32"/>
      <c r="O590242" s="32"/>
      <c r="P590242" s="32"/>
      <c r="Q590242" s="32"/>
      <c r="R590242" s="32"/>
      <c r="S590242" s="32"/>
      <c r="T590242" s="60"/>
      <c r="U590242" s="60"/>
      <c r="V590242" s="60"/>
      <c r="W590242" s="60"/>
    </row>
    <row r="590243" spans="1:23" s="56" customFormat="1">
      <c r="A590243" s="60"/>
      <c r="B590243" s="60"/>
      <c r="D590243" s="60" t="s">
        <v>500</v>
      </c>
      <c r="E590243" s="258"/>
      <c r="F590243" s="106"/>
      <c r="G590243" s="106"/>
      <c r="H590243" s="60"/>
      <c r="I590243" s="60"/>
      <c r="J590243" s="60"/>
      <c r="K590243" s="32"/>
      <c r="L590243" s="32"/>
      <c r="M590243" s="32"/>
      <c r="N590243" s="32"/>
      <c r="O590243" s="32"/>
      <c r="P590243" s="32"/>
      <c r="Q590243" s="32"/>
      <c r="R590243" s="32"/>
      <c r="S590243" s="32"/>
      <c r="T590243" s="60"/>
      <c r="U590243" s="60"/>
      <c r="V590243" s="60"/>
      <c r="W590243" s="60"/>
    </row>
    <row r="590244" spans="1:23" s="56" customFormat="1">
      <c r="A590244" s="60"/>
      <c r="B590244" s="60"/>
      <c r="D590244" s="60" t="s">
        <v>501</v>
      </c>
      <c r="E590244" s="258"/>
      <c r="F590244" s="106"/>
      <c r="G590244" s="106"/>
      <c r="H590244" s="60"/>
      <c r="I590244" s="60"/>
      <c r="J590244" s="60"/>
      <c r="K590244" s="32"/>
      <c r="L590244" s="32"/>
      <c r="M590244" s="32"/>
      <c r="N590244" s="32"/>
      <c r="O590244" s="32"/>
      <c r="P590244" s="32"/>
      <c r="Q590244" s="32"/>
      <c r="R590244" s="32"/>
      <c r="S590244" s="32"/>
      <c r="T590244" s="60"/>
      <c r="U590244" s="60"/>
      <c r="V590244" s="60"/>
      <c r="W590244" s="60"/>
    </row>
    <row r="590245" spans="1:23" s="56" customFormat="1">
      <c r="A590245" s="60"/>
      <c r="B590245" s="60"/>
      <c r="D590245" s="60" t="s">
        <v>502</v>
      </c>
      <c r="E590245" s="258"/>
      <c r="F590245" s="106"/>
      <c r="G590245" s="106"/>
      <c r="H590245" s="60"/>
      <c r="I590245" s="60"/>
      <c r="J590245" s="60"/>
      <c r="K590245" s="32"/>
      <c r="L590245" s="32"/>
      <c r="M590245" s="32"/>
      <c r="N590245" s="32"/>
      <c r="O590245" s="32"/>
      <c r="P590245" s="32"/>
      <c r="Q590245" s="32"/>
      <c r="R590245" s="32"/>
      <c r="S590245" s="32"/>
      <c r="T590245" s="60"/>
      <c r="U590245" s="60"/>
      <c r="V590245" s="60"/>
      <c r="W590245" s="60"/>
    </row>
    <row r="590246" spans="1:23" s="56" customFormat="1">
      <c r="A590246" s="60"/>
      <c r="B590246" s="60"/>
      <c r="D590246" s="60" t="s">
        <v>503</v>
      </c>
      <c r="E590246" s="258"/>
      <c r="F590246" s="106"/>
      <c r="G590246" s="106"/>
      <c r="H590246" s="60"/>
      <c r="I590246" s="60"/>
      <c r="J590246" s="60"/>
      <c r="K590246" s="32"/>
      <c r="L590246" s="32"/>
      <c r="M590246" s="32"/>
      <c r="N590246" s="32"/>
      <c r="O590246" s="32"/>
      <c r="P590246" s="32"/>
      <c r="Q590246" s="32"/>
      <c r="R590246" s="32"/>
      <c r="S590246" s="32"/>
      <c r="T590246" s="60"/>
      <c r="U590246" s="60"/>
      <c r="V590246" s="60"/>
      <c r="W590246" s="60"/>
    </row>
    <row r="590247" spans="1:23" s="56" customFormat="1">
      <c r="A590247" s="60"/>
      <c r="B590247" s="60"/>
      <c r="D590247" s="60" t="s">
        <v>504</v>
      </c>
      <c r="E590247" s="258"/>
      <c r="F590247" s="106"/>
      <c r="G590247" s="106"/>
      <c r="H590247" s="60"/>
      <c r="I590247" s="60"/>
      <c r="J590247" s="60"/>
      <c r="K590247" s="32"/>
      <c r="L590247" s="32"/>
      <c r="M590247" s="32"/>
      <c r="N590247" s="32"/>
      <c r="O590247" s="32"/>
      <c r="P590247" s="32"/>
      <c r="Q590247" s="32"/>
      <c r="R590247" s="32"/>
      <c r="S590247" s="32"/>
      <c r="T590247" s="60"/>
      <c r="U590247" s="60"/>
      <c r="V590247" s="60"/>
      <c r="W590247" s="60"/>
    </row>
    <row r="590248" spans="1:23" s="56" customFormat="1">
      <c r="A590248" s="60"/>
      <c r="B590248" s="60"/>
      <c r="D590248" s="60" t="s">
        <v>505</v>
      </c>
      <c r="E590248" s="258"/>
      <c r="F590248" s="106"/>
      <c r="G590248" s="106"/>
      <c r="H590248" s="60"/>
      <c r="I590248" s="60"/>
      <c r="J590248" s="60"/>
      <c r="K590248" s="32"/>
      <c r="L590248" s="32"/>
      <c r="M590248" s="32"/>
      <c r="N590248" s="32"/>
      <c r="O590248" s="32"/>
      <c r="P590248" s="32"/>
      <c r="Q590248" s="32"/>
      <c r="R590248" s="32"/>
      <c r="S590248" s="32"/>
      <c r="T590248" s="60"/>
      <c r="U590248" s="60"/>
      <c r="V590248" s="60"/>
      <c r="W590248" s="60"/>
    </row>
    <row r="590249" spans="1:23" s="56" customFormat="1">
      <c r="A590249" s="60"/>
      <c r="B590249" s="60"/>
      <c r="D590249" s="60" t="s">
        <v>506</v>
      </c>
      <c r="E590249" s="258"/>
      <c r="F590249" s="106"/>
      <c r="G590249" s="106"/>
      <c r="H590249" s="60"/>
      <c r="I590249" s="60"/>
      <c r="J590249" s="60"/>
      <c r="K590249" s="32"/>
      <c r="L590249" s="32"/>
      <c r="M590249" s="32"/>
      <c r="N590249" s="32"/>
      <c r="O590249" s="32"/>
      <c r="P590249" s="32"/>
      <c r="Q590249" s="32"/>
      <c r="R590249" s="32"/>
      <c r="S590249" s="32"/>
      <c r="T590249" s="60"/>
      <c r="U590249" s="60"/>
      <c r="V590249" s="60"/>
      <c r="W590249" s="60"/>
    </row>
    <row r="590250" spans="1:23" s="56" customFormat="1">
      <c r="A590250" s="60"/>
      <c r="B590250" s="60"/>
      <c r="D590250" s="60" t="s">
        <v>507</v>
      </c>
      <c r="E590250" s="258"/>
      <c r="F590250" s="106"/>
      <c r="G590250" s="106"/>
      <c r="H590250" s="60"/>
      <c r="I590250" s="60"/>
      <c r="J590250" s="60"/>
      <c r="K590250" s="32"/>
      <c r="L590250" s="32"/>
      <c r="M590250" s="32"/>
      <c r="N590250" s="32"/>
      <c r="O590250" s="32"/>
      <c r="P590250" s="32"/>
      <c r="Q590250" s="32"/>
      <c r="R590250" s="32"/>
      <c r="S590250" s="32"/>
      <c r="T590250" s="60"/>
      <c r="U590250" s="60"/>
      <c r="V590250" s="60"/>
      <c r="W590250" s="60"/>
    </row>
    <row r="590251" spans="1:23" s="56" customFormat="1">
      <c r="A590251" s="60"/>
      <c r="B590251" s="60"/>
      <c r="D590251" s="60" t="s">
        <v>508</v>
      </c>
      <c r="E590251" s="258"/>
      <c r="F590251" s="106"/>
      <c r="G590251" s="106"/>
      <c r="H590251" s="60"/>
      <c r="I590251" s="60"/>
      <c r="J590251" s="60"/>
      <c r="K590251" s="32"/>
      <c r="L590251" s="32"/>
      <c r="M590251" s="32"/>
      <c r="N590251" s="32"/>
      <c r="O590251" s="32"/>
      <c r="P590251" s="32"/>
      <c r="Q590251" s="32"/>
      <c r="R590251" s="32"/>
      <c r="S590251" s="32"/>
      <c r="T590251" s="60"/>
      <c r="U590251" s="60"/>
      <c r="V590251" s="60"/>
      <c r="W590251" s="60"/>
    </row>
    <row r="590252" spans="1:23" s="56" customFormat="1">
      <c r="A590252" s="60"/>
      <c r="B590252" s="60"/>
      <c r="D590252" s="60" t="s">
        <v>509</v>
      </c>
      <c r="E590252" s="258"/>
      <c r="F590252" s="106"/>
      <c r="G590252" s="106"/>
      <c r="H590252" s="60"/>
      <c r="I590252" s="60"/>
      <c r="J590252" s="60"/>
      <c r="K590252" s="32"/>
      <c r="L590252" s="32"/>
      <c r="M590252" s="32"/>
      <c r="N590252" s="32"/>
      <c r="O590252" s="32"/>
      <c r="P590252" s="32"/>
      <c r="Q590252" s="32"/>
      <c r="R590252" s="32"/>
      <c r="S590252" s="32"/>
      <c r="T590252" s="60"/>
      <c r="U590252" s="60"/>
      <c r="V590252" s="60"/>
      <c r="W590252" s="60"/>
    </row>
    <row r="590253" spans="1:23" s="56" customFormat="1">
      <c r="A590253" s="60"/>
      <c r="B590253" s="60"/>
      <c r="D590253" s="60" t="s">
        <v>510</v>
      </c>
      <c r="E590253" s="258"/>
      <c r="F590253" s="106"/>
      <c r="G590253" s="106"/>
      <c r="H590253" s="60"/>
      <c r="I590253" s="60"/>
      <c r="J590253" s="60"/>
      <c r="K590253" s="32"/>
      <c r="L590253" s="32"/>
      <c r="M590253" s="32"/>
      <c r="N590253" s="32"/>
      <c r="O590253" s="32"/>
      <c r="P590253" s="32"/>
      <c r="Q590253" s="32"/>
      <c r="R590253" s="32"/>
      <c r="S590253" s="32"/>
      <c r="T590253" s="60"/>
      <c r="U590253" s="60"/>
      <c r="V590253" s="60"/>
      <c r="W590253" s="60"/>
    </row>
    <row r="590254" spans="1:23" s="56" customFormat="1">
      <c r="A590254" s="60"/>
      <c r="B590254" s="60"/>
      <c r="D590254" s="60" t="s">
        <v>511</v>
      </c>
      <c r="E590254" s="258"/>
      <c r="F590254" s="106"/>
      <c r="G590254" s="106"/>
      <c r="H590254" s="60"/>
      <c r="I590254" s="60"/>
      <c r="J590254" s="60"/>
      <c r="K590254" s="32"/>
      <c r="L590254" s="32"/>
      <c r="M590254" s="32"/>
      <c r="N590254" s="32"/>
      <c r="O590254" s="32"/>
      <c r="P590254" s="32"/>
      <c r="Q590254" s="32"/>
      <c r="R590254" s="32"/>
      <c r="S590254" s="32"/>
      <c r="T590254" s="60"/>
      <c r="U590254" s="60"/>
      <c r="V590254" s="60"/>
      <c r="W590254" s="60"/>
    </row>
    <row r="590255" spans="1:23" s="56" customFormat="1">
      <c r="A590255" s="60"/>
      <c r="B590255" s="60"/>
      <c r="D590255" s="60" t="s">
        <v>512</v>
      </c>
      <c r="E590255" s="258"/>
      <c r="F590255" s="106"/>
      <c r="G590255" s="106"/>
      <c r="H590255" s="60"/>
      <c r="I590255" s="60"/>
      <c r="J590255" s="60"/>
      <c r="K590255" s="32"/>
      <c r="L590255" s="32"/>
      <c r="M590255" s="32"/>
      <c r="N590255" s="32"/>
      <c r="O590255" s="32"/>
      <c r="P590255" s="32"/>
      <c r="Q590255" s="32"/>
      <c r="R590255" s="32"/>
      <c r="S590255" s="32"/>
      <c r="T590255" s="60"/>
      <c r="U590255" s="60"/>
      <c r="V590255" s="60"/>
      <c r="W590255" s="60"/>
    </row>
    <row r="590256" spans="1:23" s="56" customFormat="1">
      <c r="A590256" s="60"/>
      <c r="B590256" s="60"/>
      <c r="D590256" s="60" t="s">
        <v>513</v>
      </c>
      <c r="E590256" s="258"/>
      <c r="F590256" s="106"/>
      <c r="G590256" s="106"/>
      <c r="H590256" s="60"/>
      <c r="I590256" s="60"/>
      <c r="J590256" s="60"/>
      <c r="K590256" s="32"/>
      <c r="L590256" s="32"/>
      <c r="M590256" s="32"/>
      <c r="N590256" s="32"/>
      <c r="O590256" s="32"/>
      <c r="P590256" s="32"/>
      <c r="Q590256" s="32"/>
      <c r="R590256" s="32"/>
      <c r="S590256" s="32"/>
      <c r="T590256" s="60"/>
      <c r="U590256" s="60"/>
      <c r="V590256" s="60"/>
      <c r="W590256" s="60"/>
    </row>
    <row r="590257" spans="1:23" s="56" customFormat="1">
      <c r="A590257" s="60"/>
      <c r="B590257" s="60"/>
      <c r="D590257" s="60" t="s">
        <v>514</v>
      </c>
      <c r="E590257" s="258"/>
      <c r="F590257" s="106"/>
      <c r="G590257" s="106"/>
      <c r="H590257" s="60"/>
      <c r="I590257" s="60"/>
      <c r="J590257" s="60"/>
      <c r="K590257" s="32"/>
      <c r="L590257" s="32"/>
      <c r="M590257" s="32"/>
      <c r="N590257" s="32"/>
      <c r="O590257" s="32"/>
      <c r="P590257" s="32"/>
      <c r="Q590257" s="32"/>
      <c r="R590257" s="32"/>
      <c r="S590257" s="32"/>
      <c r="T590257" s="60"/>
      <c r="U590257" s="60"/>
      <c r="V590257" s="60"/>
      <c r="W590257" s="60"/>
    </row>
    <row r="590258" spans="1:23" s="56" customFormat="1">
      <c r="A590258" s="60"/>
      <c r="B590258" s="60"/>
      <c r="D590258" s="60" t="s">
        <v>515</v>
      </c>
      <c r="E590258" s="258"/>
      <c r="F590258" s="106"/>
      <c r="G590258" s="106"/>
      <c r="H590258" s="60"/>
      <c r="I590258" s="60"/>
      <c r="J590258" s="60"/>
      <c r="K590258" s="32"/>
      <c r="L590258" s="32"/>
      <c r="M590258" s="32"/>
      <c r="N590258" s="32"/>
      <c r="O590258" s="32"/>
      <c r="P590258" s="32"/>
      <c r="Q590258" s="32"/>
      <c r="R590258" s="32"/>
      <c r="S590258" s="32"/>
      <c r="T590258" s="60"/>
      <c r="U590258" s="60"/>
      <c r="V590258" s="60"/>
      <c r="W590258" s="60"/>
    </row>
    <row r="590259" spans="1:23" s="56" customFormat="1">
      <c r="A590259" s="60"/>
      <c r="B590259" s="60"/>
      <c r="D590259" s="60" t="s">
        <v>516</v>
      </c>
      <c r="E590259" s="258"/>
      <c r="F590259" s="106"/>
      <c r="G590259" s="106"/>
      <c r="H590259" s="60"/>
      <c r="I590259" s="60"/>
      <c r="J590259" s="60"/>
      <c r="K590259" s="32"/>
      <c r="L590259" s="32"/>
      <c r="M590259" s="32"/>
      <c r="N590259" s="32"/>
      <c r="O590259" s="32"/>
      <c r="P590259" s="32"/>
      <c r="Q590259" s="32"/>
      <c r="R590259" s="32"/>
      <c r="S590259" s="32"/>
      <c r="T590259" s="60"/>
      <c r="U590259" s="60"/>
      <c r="V590259" s="60"/>
      <c r="W590259" s="60"/>
    </row>
    <row r="590260" spans="1:23" s="56" customFormat="1">
      <c r="A590260" s="60"/>
      <c r="B590260" s="60"/>
      <c r="D590260" s="60" t="s">
        <v>517</v>
      </c>
      <c r="E590260" s="258"/>
      <c r="F590260" s="106"/>
      <c r="G590260" s="106"/>
      <c r="H590260" s="60"/>
      <c r="I590260" s="60"/>
      <c r="J590260" s="60"/>
      <c r="K590260" s="32"/>
      <c r="L590260" s="32"/>
      <c r="M590260" s="32"/>
      <c r="N590260" s="32"/>
      <c r="O590260" s="32"/>
      <c r="P590260" s="32"/>
      <c r="Q590260" s="32"/>
      <c r="R590260" s="32"/>
      <c r="S590260" s="32"/>
      <c r="T590260" s="60"/>
      <c r="U590260" s="60"/>
      <c r="V590260" s="60"/>
      <c r="W590260" s="60"/>
    </row>
    <row r="590261" spans="1:23" s="56" customFormat="1">
      <c r="A590261" s="60"/>
      <c r="B590261" s="60"/>
      <c r="D590261" s="60" t="s">
        <v>518</v>
      </c>
      <c r="E590261" s="258"/>
      <c r="F590261" s="106"/>
      <c r="G590261" s="106"/>
      <c r="H590261" s="60"/>
      <c r="I590261" s="60"/>
      <c r="J590261" s="60"/>
      <c r="K590261" s="32"/>
      <c r="L590261" s="32"/>
      <c r="M590261" s="32"/>
      <c r="N590261" s="32"/>
      <c r="O590261" s="32"/>
      <c r="P590261" s="32"/>
      <c r="Q590261" s="32"/>
      <c r="R590261" s="32"/>
      <c r="S590261" s="32"/>
      <c r="T590261" s="60"/>
      <c r="U590261" s="60"/>
      <c r="V590261" s="60"/>
      <c r="W590261" s="60"/>
    </row>
    <row r="590262" spans="1:23" s="56" customFormat="1">
      <c r="A590262" s="60"/>
      <c r="B590262" s="60"/>
      <c r="D590262" s="60" t="s">
        <v>519</v>
      </c>
      <c r="E590262" s="258"/>
      <c r="F590262" s="106"/>
      <c r="G590262" s="106"/>
      <c r="H590262" s="60"/>
      <c r="I590262" s="60"/>
      <c r="J590262" s="60"/>
      <c r="K590262" s="32"/>
      <c r="L590262" s="32"/>
      <c r="M590262" s="32"/>
      <c r="N590262" s="32"/>
      <c r="O590262" s="32"/>
      <c r="P590262" s="32"/>
      <c r="Q590262" s="32"/>
      <c r="R590262" s="32"/>
      <c r="S590262" s="32"/>
      <c r="T590262" s="60"/>
      <c r="U590262" s="60"/>
      <c r="V590262" s="60"/>
      <c r="W590262" s="60"/>
    </row>
    <row r="590263" spans="1:23" s="56" customFormat="1">
      <c r="A590263" s="60"/>
      <c r="B590263" s="60"/>
      <c r="D590263" s="60" t="s">
        <v>520</v>
      </c>
      <c r="E590263" s="258"/>
      <c r="F590263" s="106"/>
      <c r="G590263" s="106"/>
      <c r="H590263" s="60"/>
      <c r="I590263" s="60"/>
      <c r="J590263" s="60"/>
      <c r="K590263" s="32"/>
      <c r="L590263" s="32"/>
      <c r="M590263" s="32"/>
      <c r="N590263" s="32"/>
      <c r="O590263" s="32"/>
      <c r="P590263" s="32"/>
      <c r="Q590263" s="32"/>
      <c r="R590263" s="32"/>
      <c r="S590263" s="32"/>
      <c r="T590263" s="60"/>
      <c r="U590263" s="60"/>
      <c r="V590263" s="60"/>
      <c r="W590263" s="60"/>
    </row>
    <row r="590264" spans="1:23" s="56" customFormat="1">
      <c r="A590264" s="60"/>
      <c r="B590264" s="60"/>
      <c r="D590264" s="60" t="s">
        <v>521</v>
      </c>
      <c r="E590264" s="258"/>
      <c r="F590264" s="106"/>
      <c r="G590264" s="106"/>
      <c r="H590264" s="60"/>
      <c r="I590264" s="60"/>
      <c r="J590264" s="60"/>
      <c r="K590264" s="32"/>
      <c r="L590264" s="32"/>
      <c r="M590264" s="32"/>
      <c r="N590264" s="32"/>
      <c r="O590264" s="32"/>
      <c r="P590264" s="32"/>
      <c r="Q590264" s="32"/>
      <c r="R590264" s="32"/>
      <c r="S590264" s="32"/>
      <c r="T590264" s="60"/>
      <c r="U590264" s="60"/>
      <c r="V590264" s="60"/>
      <c r="W590264" s="60"/>
    </row>
    <row r="590265" spans="1:23" s="56" customFormat="1">
      <c r="A590265" s="60"/>
      <c r="B590265" s="60"/>
      <c r="D590265" s="60" t="s">
        <v>522</v>
      </c>
      <c r="E590265" s="258"/>
      <c r="F590265" s="106"/>
      <c r="G590265" s="106"/>
      <c r="H590265" s="60"/>
      <c r="I590265" s="60"/>
      <c r="J590265" s="60"/>
      <c r="K590265" s="32"/>
      <c r="L590265" s="32"/>
      <c r="M590265" s="32"/>
      <c r="N590265" s="32"/>
      <c r="O590265" s="32"/>
      <c r="P590265" s="32"/>
      <c r="Q590265" s="32"/>
      <c r="R590265" s="32"/>
      <c r="S590265" s="32"/>
      <c r="T590265" s="60"/>
      <c r="U590265" s="60"/>
      <c r="V590265" s="60"/>
      <c r="W590265" s="60"/>
    </row>
    <row r="590266" spans="1:23" s="56" customFormat="1">
      <c r="A590266" s="60"/>
      <c r="B590266" s="60"/>
      <c r="D590266" s="60" t="s">
        <v>523</v>
      </c>
      <c r="E590266" s="258"/>
      <c r="F590266" s="106"/>
      <c r="G590266" s="106"/>
      <c r="H590266" s="60"/>
      <c r="I590266" s="60"/>
      <c r="J590266" s="60"/>
      <c r="K590266" s="32"/>
      <c r="L590266" s="32"/>
      <c r="M590266" s="32"/>
      <c r="N590266" s="32"/>
      <c r="O590266" s="32"/>
      <c r="P590266" s="32"/>
      <c r="Q590266" s="32"/>
      <c r="R590266" s="32"/>
      <c r="S590266" s="32"/>
      <c r="T590266" s="60"/>
      <c r="U590266" s="60"/>
      <c r="V590266" s="60"/>
      <c r="W590266" s="60"/>
    </row>
    <row r="590267" spans="1:23" s="56" customFormat="1">
      <c r="A590267" s="60"/>
      <c r="B590267" s="60"/>
      <c r="D590267" s="60" t="s">
        <v>524</v>
      </c>
      <c r="E590267" s="258"/>
      <c r="F590267" s="106"/>
      <c r="G590267" s="106"/>
      <c r="H590267" s="60"/>
      <c r="I590267" s="60"/>
      <c r="J590267" s="60"/>
      <c r="K590267" s="32"/>
      <c r="L590267" s="32"/>
      <c r="M590267" s="32"/>
      <c r="N590267" s="32"/>
      <c r="O590267" s="32"/>
      <c r="P590267" s="32"/>
      <c r="Q590267" s="32"/>
      <c r="R590267" s="32"/>
      <c r="S590267" s="32"/>
      <c r="T590267" s="60"/>
      <c r="U590267" s="60"/>
      <c r="V590267" s="60"/>
      <c r="W590267" s="60"/>
    </row>
    <row r="590268" spans="1:23" s="56" customFormat="1">
      <c r="A590268" s="60"/>
      <c r="B590268" s="60"/>
      <c r="D590268" s="60" t="s">
        <v>525</v>
      </c>
      <c r="E590268" s="258"/>
      <c r="F590268" s="106"/>
      <c r="G590268" s="106"/>
      <c r="H590268" s="60"/>
      <c r="I590268" s="60"/>
      <c r="J590268" s="60"/>
      <c r="K590268" s="32"/>
      <c r="L590268" s="32"/>
      <c r="M590268" s="32"/>
      <c r="N590268" s="32"/>
      <c r="O590268" s="32"/>
      <c r="P590268" s="32"/>
      <c r="Q590268" s="32"/>
      <c r="R590268" s="32"/>
      <c r="S590268" s="32"/>
      <c r="T590268" s="60"/>
      <c r="U590268" s="60"/>
      <c r="V590268" s="60"/>
      <c r="W590268" s="60"/>
    </row>
    <row r="590269" spans="1:23" s="56" customFormat="1">
      <c r="A590269" s="60"/>
      <c r="B590269" s="60"/>
      <c r="D590269" s="60" t="s">
        <v>526</v>
      </c>
      <c r="E590269" s="258"/>
      <c r="F590269" s="106"/>
      <c r="G590269" s="106"/>
      <c r="H590269" s="60"/>
      <c r="I590269" s="60"/>
      <c r="J590269" s="60"/>
      <c r="K590269" s="32"/>
      <c r="L590269" s="32"/>
      <c r="M590269" s="32"/>
      <c r="N590269" s="32"/>
      <c r="O590269" s="32"/>
      <c r="P590269" s="32"/>
      <c r="Q590269" s="32"/>
      <c r="R590269" s="32"/>
      <c r="S590269" s="32"/>
      <c r="T590269" s="60"/>
      <c r="U590269" s="60"/>
      <c r="V590269" s="60"/>
      <c r="W590269" s="60"/>
    </row>
    <row r="590270" spans="1:23" s="56" customFormat="1">
      <c r="A590270" s="60"/>
      <c r="B590270" s="60"/>
      <c r="D590270" s="60" t="s">
        <v>527</v>
      </c>
      <c r="E590270" s="258"/>
      <c r="F590270" s="106"/>
      <c r="G590270" s="106"/>
      <c r="H590270" s="60"/>
      <c r="I590270" s="60"/>
      <c r="J590270" s="60"/>
      <c r="K590270" s="32"/>
      <c r="L590270" s="32"/>
      <c r="M590270" s="32"/>
      <c r="N590270" s="32"/>
      <c r="O590270" s="32"/>
      <c r="P590270" s="32"/>
      <c r="Q590270" s="32"/>
      <c r="R590270" s="32"/>
      <c r="S590270" s="32"/>
      <c r="T590270" s="60"/>
      <c r="U590270" s="60"/>
      <c r="V590270" s="60"/>
      <c r="W590270" s="60"/>
    </row>
    <row r="606568" spans="1:23" s="56" customFormat="1">
      <c r="A606568" s="60"/>
      <c r="B606568" s="60"/>
      <c r="D606568" s="60" t="s">
        <v>85</v>
      </c>
      <c r="E606568" s="258"/>
      <c r="F606568" s="106"/>
      <c r="G606568" s="106"/>
      <c r="H606568" s="60"/>
      <c r="I606568" s="60"/>
      <c r="J606568" s="60"/>
      <c r="K606568" s="32"/>
      <c r="L606568" s="32"/>
      <c r="M606568" s="32"/>
      <c r="N606568" s="32"/>
      <c r="O606568" s="32"/>
      <c r="P606568" s="32"/>
      <c r="Q606568" s="32"/>
      <c r="R606568" s="32"/>
      <c r="S606568" s="32"/>
      <c r="T606568" s="60"/>
      <c r="U606568" s="60"/>
      <c r="V606568" s="60"/>
      <c r="W606568" s="60"/>
    </row>
    <row r="606569" spans="1:23" s="56" customFormat="1">
      <c r="A606569" s="60"/>
      <c r="B606569" s="60"/>
      <c r="D606569" s="60" t="s">
        <v>88</v>
      </c>
      <c r="E606569" s="258"/>
      <c r="F606569" s="106"/>
      <c r="G606569" s="106"/>
      <c r="H606569" s="60"/>
      <c r="I606569" s="60"/>
      <c r="J606569" s="60"/>
      <c r="K606569" s="32"/>
      <c r="L606569" s="32"/>
      <c r="M606569" s="32"/>
      <c r="N606569" s="32"/>
      <c r="O606569" s="32"/>
      <c r="P606569" s="32"/>
      <c r="Q606569" s="32"/>
      <c r="R606569" s="32"/>
      <c r="S606569" s="32"/>
      <c r="T606569" s="60"/>
      <c r="U606569" s="60"/>
      <c r="V606569" s="60"/>
      <c r="W606569" s="60"/>
    </row>
    <row r="606570" spans="1:23" s="56" customFormat="1">
      <c r="A606570" s="60"/>
      <c r="B606570" s="60"/>
      <c r="D606570" s="60" t="s">
        <v>443</v>
      </c>
      <c r="E606570" s="258"/>
      <c r="F606570" s="106"/>
      <c r="G606570" s="106"/>
      <c r="H606570" s="60"/>
      <c r="I606570" s="60"/>
      <c r="J606570" s="60"/>
      <c r="K606570" s="32"/>
      <c r="L606570" s="32"/>
      <c r="M606570" s="32"/>
      <c r="N606570" s="32"/>
      <c r="O606570" s="32"/>
      <c r="P606570" s="32"/>
      <c r="Q606570" s="32"/>
      <c r="R606570" s="32"/>
      <c r="S606570" s="32"/>
      <c r="T606570" s="60"/>
      <c r="U606570" s="60"/>
      <c r="V606570" s="60"/>
      <c r="W606570" s="60"/>
    </row>
    <row r="606571" spans="1:23" s="56" customFormat="1">
      <c r="A606571" s="60"/>
      <c r="B606571" s="60"/>
      <c r="D606571" s="60" t="s">
        <v>444</v>
      </c>
      <c r="E606571" s="258"/>
      <c r="F606571" s="106"/>
      <c r="G606571" s="106"/>
      <c r="H606571" s="60"/>
      <c r="I606571" s="60"/>
      <c r="J606571" s="60"/>
      <c r="K606571" s="32"/>
      <c r="L606571" s="32"/>
      <c r="M606571" s="32"/>
      <c r="N606571" s="32"/>
      <c r="O606571" s="32"/>
      <c r="P606571" s="32"/>
      <c r="Q606571" s="32"/>
      <c r="R606571" s="32"/>
      <c r="S606571" s="32"/>
      <c r="T606571" s="60"/>
      <c r="U606571" s="60"/>
      <c r="V606571" s="60"/>
      <c r="W606571" s="60"/>
    </row>
    <row r="606572" spans="1:23" s="56" customFormat="1">
      <c r="A606572" s="60"/>
      <c r="B606572" s="60"/>
      <c r="D606572" s="60" t="s">
        <v>445</v>
      </c>
      <c r="E606572" s="258"/>
      <c r="F606572" s="106"/>
      <c r="G606572" s="106"/>
      <c r="H606572" s="60"/>
      <c r="I606572" s="60"/>
      <c r="J606572" s="60"/>
      <c r="K606572" s="32"/>
      <c r="L606572" s="32"/>
      <c r="M606572" s="32"/>
      <c r="N606572" s="32"/>
      <c r="O606572" s="32"/>
      <c r="P606572" s="32"/>
      <c r="Q606572" s="32"/>
      <c r="R606572" s="32"/>
      <c r="S606572" s="32"/>
      <c r="T606572" s="60"/>
      <c r="U606572" s="60"/>
      <c r="V606572" s="60"/>
      <c r="W606572" s="60"/>
    </row>
    <row r="606573" spans="1:23" s="56" customFormat="1">
      <c r="A606573" s="60"/>
      <c r="B606573" s="60"/>
      <c r="D606573" s="60" t="s">
        <v>446</v>
      </c>
      <c r="E606573" s="258"/>
      <c r="F606573" s="106"/>
      <c r="G606573" s="106"/>
      <c r="H606573" s="60"/>
      <c r="I606573" s="60"/>
      <c r="J606573" s="60"/>
      <c r="K606573" s="32"/>
      <c r="L606573" s="32"/>
      <c r="M606573" s="32"/>
      <c r="N606573" s="32"/>
      <c r="O606573" s="32"/>
      <c r="P606573" s="32"/>
      <c r="Q606573" s="32"/>
      <c r="R606573" s="32"/>
      <c r="S606573" s="32"/>
      <c r="T606573" s="60"/>
      <c r="U606573" s="60"/>
      <c r="V606573" s="60"/>
      <c r="W606573" s="60"/>
    </row>
    <row r="606574" spans="1:23" s="56" customFormat="1">
      <c r="A606574" s="60"/>
      <c r="B606574" s="60"/>
      <c r="D606574" s="60" t="s">
        <v>447</v>
      </c>
      <c r="E606574" s="258"/>
      <c r="F606574" s="106"/>
      <c r="G606574" s="106"/>
      <c r="H606574" s="60"/>
      <c r="I606574" s="60"/>
      <c r="J606574" s="60"/>
      <c r="K606574" s="32"/>
      <c r="L606574" s="32"/>
      <c r="M606574" s="32"/>
      <c r="N606574" s="32"/>
      <c r="O606574" s="32"/>
      <c r="P606574" s="32"/>
      <c r="Q606574" s="32"/>
      <c r="R606574" s="32"/>
      <c r="S606574" s="32"/>
      <c r="T606574" s="60"/>
      <c r="U606574" s="60"/>
      <c r="V606574" s="60"/>
      <c r="W606574" s="60"/>
    </row>
    <row r="606575" spans="1:23" s="56" customFormat="1">
      <c r="A606575" s="60"/>
      <c r="B606575" s="60"/>
      <c r="D606575" s="60" t="s">
        <v>448</v>
      </c>
      <c r="E606575" s="258"/>
      <c r="F606575" s="106"/>
      <c r="G606575" s="106"/>
      <c r="H606575" s="60"/>
      <c r="I606575" s="60"/>
      <c r="J606575" s="60"/>
      <c r="K606575" s="32"/>
      <c r="L606575" s="32"/>
      <c r="M606575" s="32"/>
      <c r="N606575" s="32"/>
      <c r="O606575" s="32"/>
      <c r="P606575" s="32"/>
      <c r="Q606575" s="32"/>
      <c r="R606575" s="32"/>
      <c r="S606575" s="32"/>
      <c r="T606575" s="60"/>
      <c r="U606575" s="60"/>
      <c r="V606575" s="60"/>
      <c r="W606575" s="60"/>
    </row>
    <row r="606576" spans="1:23" s="56" customFormat="1">
      <c r="A606576" s="60"/>
      <c r="B606576" s="60"/>
      <c r="D606576" s="60" t="s">
        <v>449</v>
      </c>
      <c r="E606576" s="258"/>
      <c r="F606576" s="106"/>
      <c r="G606576" s="106"/>
      <c r="H606576" s="60"/>
      <c r="I606576" s="60"/>
      <c r="J606576" s="60"/>
      <c r="K606576" s="32"/>
      <c r="L606576" s="32"/>
      <c r="M606576" s="32"/>
      <c r="N606576" s="32"/>
      <c r="O606576" s="32"/>
      <c r="P606576" s="32"/>
      <c r="Q606576" s="32"/>
      <c r="R606576" s="32"/>
      <c r="S606576" s="32"/>
      <c r="T606576" s="60"/>
      <c r="U606576" s="60"/>
      <c r="V606576" s="60"/>
      <c r="W606576" s="60"/>
    </row>
    <row r="606577" spans="1:23" s="56" customFormat="1">
      <c r="A606577" s="60"/>
      <c r="B606577" s="60"/>
      <c r="D606577" s="60" t="s">
        <v>450</v>
      </c>
      <c r="E606577" s="258"/>
      <c r="F606577" s="106"/>
      <c r="G606577" s="106"/>
      <c r="H606577" s="60"/>
      <c r="I606577" s="60"/>
      <c r="J606577" s="60"/>
      <c r="K606577" s="32"/>
      <c r="L606577" s="32"/>
      <c r="M606577" s="32"/>
      <c r="N606577" s="32"/>
      <c r="O606577" s="32"/>
      <c r="P606577" s="32"/>
      <c r="Q606577" s="32"/>
      <c r="R606577" s="32"/>
      <c r="S606577" s="32"/>
      <c r="T606577" s="60"/>
      <c r="U606577" s="60"/>
      <c r="V606577" s="60"/>
      <c r="W606577" s="60"/>
    </row>
    <row r="606578" spans="1:23" s="56" customFormat="1">
      <c r="A606578" s="60"/>
      <c r="B606578" s="60"/>
      <c r="D606578" s="60" t="s">
        <v>451</v>
      </c>
      <c r="E606578" s="258"/>
      <c r="F606578" s="106"/>
      <c r="G606578" s="106"/>
      <c r="H606578" s="60"/>
      <c r="I606578" s="60"/>
      <c r="J606578" s="60"/>
      <c r="K606578" s="32"/>
      <c r="L606578" s="32"/>
      <c r="M606578" s="32"/>
      <c r="N606578" s="32"/>
      <c r="O606578" s="32"/>
      <c r="P606578" s="32"/>
      <c r="Q606578" s="32"/>
      <c r="R606578" s="32"/>
      <c r="S606578" s="32"/>
      <c r="T606578" s="60"/>
      <c r="U606578" s="60"/>
      <c r="V606578" s="60"/>
      <c r="W606578" s="60"/>
    </row>
    <row r="606579" spans="1:23" s="56" customFormat="1">
      <c r="A606579" s="60"/>
      <c r="B606579" s="60"/>
      <c r="D606579" s="60" t="s">
        <v>452</v>
      </c>
      <c r="E606579" s="258"/>
      <c r="F606579" s="106"/>
      <c r="G606579" s="106"/>
      <c r="H606579" s="60"/>
      <c r="I606579" s="60"/>
      <c r="J606579" s="60"/>
      <c r="K606579" s="32"/>
      <c r="L606579" s="32"/>
      <c r="M606579" s="32"/>
      <c r="N606579" s="32"/>
      <c r="O606579" s="32"/>
      <c r="P606579" s="32"/>
      <c r="Q606579" s="32"/>
      <c r="R606579" s="32"/>
      <c r="S606579" s="32"/>
      <c r="T606579" s="60"/>
      <c r="U606579" s="60"/>
      <c r="V606579" s="60"/>
      <c r="W606579" s="60"/>
    </row>
    <row r="606580" spans="1:23" s="56" customFormat="1">
      <c r="A606580" s="60"/>
      <c r="B606580" s="60"/>
      <c r="D606580" s="60" t="s">
        <v>453</v>
      </c>
      <c r="E606580" s="258"/>
      <c r="F606580" s="106"/>
      <c r="G606580" s="106"/>
      <c r="H606580" s="60"/>
      <c r="I606580" s="60"/>
      <c r="J606580" s="60"/>
      <c r="K606580" s="32"/>
      <c r="L606580" s="32"/>
      <c r="M606580" s="32"/>
      <c r="N606580" s="32"/>
      <c r="O606580" s="32"/>
      <c r="P606580" s="32"/>
      <c r="Q606580" s="32"/>
      <c r="R606580" s="32"/>
      <c r="S606580" s="32"/>
      <c r="T606580" s="60"/>
      <c r="U606580" s="60"/>
      <c r="V606580" s="60"/>
      <c r="W606580" s="60"/>
    </row>
    <row r="606581" spans="1:23" s="56" customFormat="1">
      <c r="A606581" s="60"/>
      <c r="B606581" s="60"/>
      <c r="D606581" s="60" t="s">
        <v>454</v>
      </c>
      <c r="E606581" s="258"/>
      <c r="F606581" s="106"/>
      <c r="G606581" s="106"/>
      <c r="H606581" s="60"/>
      <c r="I606581" s="60"/>
      <c r="J606581" s="60"/>
      <c r="K606581" s="32"/>
      <c r="L606581" s="32"/>
      <c r="M606581" s="32"/>
      <c r="N606581" s="32"/>
      <c r="O606581" s="32"/>
      <c r="P606581" s="32"/>
      <c r="Q606581" s="32"/>
      <c r="R606581" s="32"/>
      <c r="S606581" s="32"/>
      <c r="T606581" s="60"/>
      <c r="U606581" s="60"/>
      <c r="V606581" s="60"/>
      <c r="W606581" s="60"/>
    </row>
    <row r="606582" spans="1:23" s="56" customFormat="1">
      <c r="A606582" s="60"/>
      <c r="B606582" s="60"/>
      <c r="D606582" s="60" t="s">
        <v>455</v>
      </c>
      <c r="E606582" s="258"/>
      <c r="F606582" s="106"/>
      <c r="G606582" s="106"/>
      <c r="H606582" s="60"/>
      <c r="I606582" s="60"/>
      <c r="J606582" s="60"/>
      <c r="K606582" s="32"/>
      <c r="L606582" s="32"/>
      <c r="M606582" s="32"/>
      <c r="N606582" s="32"/>
      <c r="O606582" s="32"/>
      <c r="P606582" s="32"/>
      <c r="Q606582" s="32"/>
      <c r="R606582" s="32"/>
      <c r="S606582" s="32"/>
      <c r="T606582" s="60"/>
      <c r="U606582" s="60"/>
      <c r="V606582" s="60"/>
      <c r="W606582" s="60"/>
    </row>
    <row r="606583" spans="1:23" s="56" customFormat="1">
      <c r="A606583" s="60"/>
      <c r="B606583" s="60"/>
      <c r="D606583" s="60" t="s">
        <v>456</v>
      </c>
      <c r="E606583" s="258"/>
      <c r="F606583" s="106"/>
      <c r="G606583" s="106"/>
      <c r="H606583" s="60"/>
      <c r="I606583" s="60"/>
      <c r="J606583" s="60"/>
      <c r="K606583" s="32"/>
      <c r="L606583" s="32"/>
      <c r="M606583" s="32"/>
      <c r="N606583" s="32"/>
      <c r="O606583" s="32"/>
      <c r="P606583" s="32"/>
      <c r="Q606583" s="32"/>
      <c r="R606583" s="32"/>
      <c r="S606583" s="32"/>
      <c r="T606583" s="60"/>
      <c r="U606583" s="60"/>
      <c r="V606583" s="60"/>
      <c r="W606583" s="60"/>
    </row>
    <row r="606584" spans="1:23" s="56" customFormat="1">
      <c r="A606584" s="60"/>
      <c r="B606584" s="60"/>
      <c r="D606584" s="60" t="s">
        <v>457</v>
      </c>
      <c r="E606584" s="258"/>
      <c r="F606584" s="106"/>
      <c r="G606584" s="106"/>
      <c r="H606584" s="60"/>
      <c r="I606584" s="60"/>
      <c r="J606584" s="60"/>
      <c r="K606584" s="32"/>
      <c r="L606584" s="32"/>
      <c r="M606584" s="32"/>
      <c r="N606584" s="32"/>
      <c r="O606584" s="32"/>
      <c r="P606584" s="32"/>
      <c r="Q606584" s="32"/>
      <c r="R606584" s="32"/>
      <c r="S606584" s="32"/>
      <c r="T606584" s="60"/>
      <c r="U606584" s="60"/>
      <c r="V606584" s="60"/>
      <c r="W606584" s="60"/>
    </row>
    <row r="606585" spans="1:23" s="56" customFormat="1">
      <c r="A606585" s="60"/>
      <c r="B606585" s="60"/>
      <c r="D606585" s="60" t="s">
        <v>458</v>
      </c>
      <c r="E606585" s="258"/>
      <c r="F606585" s="106"/>
      <c r="G606585" s="106"/>
      <c r="H606585" s="60"/>
      <c r="I606585" s="60"/>
      <c r="J606585" s="60"/>
      <c r="K606585" s="32"/>
      <c r="L606585" s="32"/>
      <c r="M606585" s="32"/>
      <c r="N606585" s="32"/>
      <c r="O606585" s="32"/>
      <c r="P606585" s="32"/>
      <c r="Q606585" s="32"/>
      <c r="R606585" s="32"/>
      <c r="S606585" s="32"/>
      <c r="T606585" s="60"/>
      <c r="U606585" s="60"/>
      <c r="V606585" s="60"/>
      <c r="W606585" s="60"/>
    </row>
    <row r="606586" spans="1:23" s="56" customFormat="1">
      <c r="A606586" s="60"/>
      <c r="B606586" s="60"/>
      <c r="D606586" s="60" t="s">
        <v>459</v>
      </c>
      <c r="E606586" s="258"/>
      <c r="F606586" s="106"/>
      <c r="G606586" s="106"/>
      <c r="H606586" s="60"/>
      <c r="I606586" s="60"/>
      <c r="J606586" s="60"/>
      <c r="K606586" s="32"/>
      <c r="L606586" s="32"/>
      <c r="M606586" s="32"/>
      <c r="N606586" s="32"/>
      <c r="O606586" s="32"/>
      <c r="P606586" s="32"/>
      <c r="Q606586" s="32"/>
      <c r="R606586" s="32"/>
      <c r="S606586" s="32"/>
      <c r="T606586" s="60"/>
      <c r="U606586" s="60"/>
      <c r="V606586" s="60"/>
      <c r="W606586" s="60"/>
    </row>
    <row r="606587" spans="1:23" s="56" customFormat="1">
      <c r="A606587" s="60"/>
      <c r="B606587" s="60"/>
      <c r="D606587" s="60" t="s">
        <v>460</v>
      </c>
      <c r="E606587" s="258"/>
      <c r="F606587" s="106"/>
      <c r="G606587" s="106"/>
      <c r="H606587" s="60"/>
      <c r="I606587" s="60"/>
      <c r="J606587" s="60"/>
      <c r="K606587" s="32"/>
      <c r="L606587" s="32"/>
      <c r="M606587" s="32"/>
      <c r="N606587" s="32"/>
      <c r="O606587" s="32"/>
      <c r="P606587" s="32"/>
      <c r="Q606587" s="32"/>
      <c r="R606587" s="32"/>
      <c r="S606587" s="32"/>
      <c r="T606587" s="60"/>
      <c r="U606587" s="60"/>
      <c r="V606587" s="60"/>
      <c r="W606587" s="60"/>
    </row>
    <row r="606588" spans="1:23" s="56" customFormat="1">
      <c r="A606588" s="60"/>
      <c r="B606588" s="60"/>
      <c r="D606588" s="60" t="s">
        <v>461</v>
      </c>
      <c r="E606588" s="258"/>
      <c r="F606588" s="106"/>
      <c r="G606588" s="106"/>
      <c r="H606588" s="60"/>
      <c r="I606588" s="60"/>
      <c r="J606588" s="60"/>
      <c r="K606588" s="32"/>
      <c r="L606588" s="32"/>
      <c r="M606588" s="32"/>
      <c r="N606588" s="32"/>
      <c r="O606588" s="32"/>
      <c r="P606588" s="32"/>
      <c r="Q606588" s="32"/>
      <c r="R606588" s="32"/>
      <c r="S606588" s="32"/>
      <c r="T606588" s="60"/>
      <c r="U606588" s="60"/>
      <c r="V606588" s="60"/>
      <c r="W606588" s="60"/>
    </row>
    <row r="606589" spans="1:23" s="56" customFormat="1">
      <c r="A606589" s="60"/>
      <c r="B606589" s="60"/>
      <c r="D606589" s="60" t="s">
        <v>462</v>
      </c>
      <c r="E606589" s="258"/>
      <c r="F606589" s="106"/>
      <c r="G606589" s="106"/>
      <c r="H606589" s="60"/>
      <c r="I606589" s="60"/>
      <c r="J606589" s="60"/>
      <c r="K606589" s="32"/>
      <c r="L606589" s="32"/>
      <c r="M606589" s="32"/>
      <c r="N606589" s="32"/>
      <c r="O606589" s="32"/>
      <c r="P606589" s="32"/>
      <c r="Q606589" s="32"/>
      <c r="R606589" s="32"/>
      <c r="S606589" s="32"/>
      <c r="T606589" s="60"/>
      <c r="U606589" s="60"/>
      <c r="V606589" s="60"/>
      <c r="W606589" s="60"/>
    </row>
    <row r="606590" spans="1:23" s="56" customFormat="1">
      <c r="A606590" s="60"/>
      <c r="B606590" s="60"/>
      <c r="D606590" s="60" t="s">
        <v>463</v>
      </c>
      <c r="E606590" s="258"/>
      <c r="F606590" s="106"/>
      <c r="G606590" s="106"/>
      <c r="H606590" s="60"/>
      <c r="I606590" s="60"/>
      <c r="J606590" s="60"/>
      <c r="K606590" s="32"/>
      <c r="L606590" s="32"/>
      <c r="M606590" s="32"/>
      <c r="N606590" s="32"/>
      <c r="O606590" s="32"/>
      <c r="P606590" s="32"/>
      <c r="Q606590" s="32"/>
      <c r="R606590" s="32"/>
      <c r="S606590" s="32"/>
      <c r="T606590" s="60"/>
      <c r="U606590" s="60"/>
      <c r="V606590" s="60"/>
      <c r="W606590" s="60"/>
    </row>
    <row r="606591" spans="1:23" s="56" customFormat="1">
      <c r="A606591" s="60"/>
      <c r="B606591" s="60"/>
      <c r="D606591" s="60" t="s">
        <v>464</v>
      </c>
      <c r="E606591" s="258"/>
      <c r="F606591" s="106"/>
      <c r="G606591" s="106"/>
      <c r="H606591" s="60"/>
      <c r="I606591" s="60"/>
      <c r="J606591" s="60"/>
      <c r="K606591" s="32"/>
      <c r="L606591" s="32"/>
      <c r="M606591" s="32"/>
      <c r="N606591" s="32"/>
      <c r="O606591" s="32"/>
      <c r="P606591" s="32"/>
      <c r="Q606591" s="32"/>
      <c r="R606591" s="32"/>
      <c r="S606591" s="32"/>
      <c r="T606591" s="60"/>
      <c r="U606591" s="60"/>
      <c r="V606591" s="60"/>
      <c r="W606591" s="60"/>
    </row>
    <row r="606592" spans="1:23" s="56" customFormat="1">
      <c r="A606592" s="60"/>
      <c r="B606592" s="60"/>
      <c r="D606592" s="60" t="s">
        <v>465</v>
      </c>
      <c r="E606592" s="258"/>
      <c r="F606592" s="106"/>
      <c r="G606592" s="106"/>
      <c r="H606592" s="60"/>
      <c r="I606592" s="60"/>
      <c r="J606592" s="60"/>
      <c r="K606592" s="32"/>
      <c r="L606592" s="32"/>
      <c r="M606592" s="32"/>
      <c r="N606592" s="32"/>
      <c r="O606592" s="32"/>
      <c r="P606592" s="32"/>
      <c r="Q606592" s="32"/>
      <c r="R606592" s="32"/>
      <c r="S606592" s="32"/>
      <c r="T606592" s="60"/>
      <c r="U606592" s="60"/>
      <c r="V606592" s="60"/>
      <c r="W606592" s="60"/>
    </row>
    <row r="606593" spans="1:23" s="56" customFormat="1">
      <c r="A606593" s="60"/>
      <c r="B606593" s="60"/>
      <c r="D606593" s="60" t="s">
        <v>466</v>
      </c>
      <c r="E606593" s="258"/>
      <c r="F606593" s="106"/>
      <c r="G606593" s="106"/>
      <c r="H606593" s="60"/>
      <c r="I606593" s="60"/>
      <c r="J606593" s="60"/>
      <c r="K606593" s="32"/>
      <c r="L606593" s="32"/>
      <c r="M606593" s="32"/>
      <c r="N606593" s="32"/>
      <c r="O606593" s="32"/>
      <c r="P606593" s="32"/>
      <c r="Q606593" s="32"/>
      <c r="R606593" s="32"/>
      <c r="S606593" s="32"/>
      <c r="T606593" s="60"/>
      <c r="U606593" s="60"/>
      <c r="V606593" s="60"/>
      <c r="W606593" s="60"/>
    </row>
    <row r="606594" spans="1:23" s="56" customFormat="1">
      <c r="A606594" s="60"/>
      <c r="B606594" s="60"/>
      <c r="D606594" s="60" t="s">
        <v>467</v>
      </c>
      <c r="E606594" s="258"/>
      <c r="F606594" s="106"/>
      <c r="G606594" s="106"/>
      <c r="H606594" s="60"/>
      <c r="I606594" s="60"/>
      <c r="J606594" s="60"/>
      <c r="K606594" s="32"/>
      <c r="L606594" s="32"/>
      <c r="M606594" s="32"/>
      <c r="N606594" s="32"/>
      <c r="O606594" s="32"/>
      <c r="P606594" s="32"/>
      <c r="Q606594" s="32"/>
      <c r="R606594" s="32"/>
      <c r="S606594" s="32"/>
      <c r="T606594" s="60"/>
      <c r="U606594" s="60"/>
      <c r="V606594" s="60"/>
      <c r="W606594" s="60"/>
    </row>
    <row r="606595" spans="1:23" s="56" customFormat="1">
      <c r="A606595" s="60"/>
      <c r="B606595" s="60"/>
      <c r="D606595" s="60" t="s">
        <v>468</v>
      </c>
      <c r="E606595" s="258"/>
      <c r="F606595" s="106"/>
      <c r="G606595" s="106"/>
      <c r="H606595" s="60"/>
      <c r="I606595" s="60"/>
      <c r="J606595" s="60"/>
      <c r="K606595" s="32"/>
      <c r="L606595" s="32"/>
      <c r="M606595" s="32"/>
      <c r="N606595" s="32"/>
      <c r="O606595" s="32"/>
      <c r="P606595" s="32"/>
      <c r="Q606595" s="32"/>
      <c r="R606595" s="32"/>
      <c r="S606595" s="32"/>
      <c r="T606595" s="60"/>
      <c r="U606595" s="60"/>
      <c r="V606595" s="60"/>
      <c r="W606595" s="60"/>
    </row>
    <row r="606596" spans="1:23" s="56" customFormat="1">
      <c r="A606596" s="60"/>
      <c r="B606596" s="60"/>
      <c r="D606596" s="60" t="s">
        <v>469</v>
      </c>
      <c r="E606596" s="258"/>
      <c r="F606596" s="106"/>
      <c r="G606596" s="106"/>
      <c r="H606596" s="60"/>
      <c r="I606596" s="60"/>
      <c r="J606596" s="60"/>
      <c r="K606596" s="32"/>
      <c r="L606596" s="32"/>
      <c r="M606596" s="32"/>
      <c r="N606596" s="32"/>
      <c r="O606596" s="32"/>
      <c r="P606596" s="32"/>
      <c r="Q606596" s="32"/>
      <c r="R606596" s="32"/>
      <c r="S606596" s="32"/>
      <c r="T606596" s="60"/>
      <c r="U606596" s="60"/>
      <c r="V606596" s="60"/>
      <c r="W606596" s="60"/>
    </row>
    <row r="606597" spans="1:23" s="56" customFormat="1">
      <c r="A606597" s="60"/>
      <c r="B606597" s="60"/>
      <c r="D606597" s="60" t="s">
        <v>470</v>
      </c>
      <c r="E606597" s="258"/>
      <c r="F606597" s="106"/>
      <c r="G606597" s="106"/>
      <c r="H606597" s="60"/>
      <c r="I606597" s="60"/>
      <c r="J606597" s="60"/>
      <c r="K606597" s="32"/>
      <c r="L606597" s="32"/>
      <c r="M606597" s="32"/>
      <c r="N606597" s="32"/>
      <c r="O606597" s="32"/>
      <c r="P606597" s="32"/>
      <c r="Q606597" s="32"/>
      <c r="R606597" s="32"/>
      <c r="S606597" s="32"/>
      <c r="T606597" s="60"/>
      <c r="U606597" s="60"/>
      <c r="V606597" s="60"/>
      <c r="W606597" s="60"/>
    </row>
    <row r="606598" spans="1:23" s="56" customFormat="1">
      <c r="A606598" s="60"/>
      <c r="B606598" s="60"/>
      <c r="D606598" s="60" t="s">
        <v>471</v>
      </c>
      <c r="E606598" s="258"/>
      <c r="F606598" s="106"/>
      <c r="G606598" s="106"/>
      <c r="H606598" s="60"/>
      <c r="I606598" s="60"/>
      <c r="J606598" s="60"/>
      <c r="K606598" s="32"/>
      <c r="L606598" s="32"/>
      <c r="M606598" s="32"/>
      <c r="N606598" s="32"/>
      <c r="O606598" s="32"/>
      <c r="P606598" s="32"/>
      <c r="Q606598" s="32"/>
      <c r="R606598" s="32"/>
      <c r="S606598" s="32"/>
      <c r="T606598" s="60"/>
      <c r="U606598" s="60"/>
      <c r="V606598" s="60"/>
      <c r="W606598" s="60"/>
    </row>
    <row r="606599" spans="1:23" s="56" customFormat="1">
      <c r="A606599" s="60"/>
      <c r="B606599" s="60"/>
      <c r="D606599" s="60" t="s">
        <v>472</v>
      </c>
      <c r="E606599" s="258"/>
      <c r="F606599" s="106"/>
      <c r="G606599" s="106"/>
      <c r="H606599" s="60"/>
      <c r="I606599" s="60"/>
      <c r="J606599" s="60"/>
      <c r="K606599" s="32"/>
      <c r="L606599" s="32"/>
      <c r="M606599" s="32"/>
      <c r="N606599" s="32"/>
      <c r="O606599" s="32"/>
      <c r="P606599" s="32"/>
      <c r="Q606599" s="32"/>
      <c r="R606599" s="32"/>
      <c r="S606599" s="32"/>
      <c r="T606599" s="60"/>
      <c r="U606599" s="60"/>
      <c r="V606599" s="60"/>
      <c r="W606599" s="60"/>
    </row>
    <row r="606600" spans="1:23" s="56" customFormat="1">
      <c r="A606600" s="60"/>
      <c r="B606600" s="60"/>
      <c r="D606600" s="60" t="s">
        <v>473</v>
      </c>
      <c r="E606600" s="258"/>
      <c r="F606600" s="106"/>
      <c r="G606600" s="106"/>
      <c r="H606600" s="60"/>
      <c r="I606600" s="60"/>
      <c r="J606600" s="60"/>
      <c r="K606600" s="32"/>
      <c r="L606600" s="32"/>
      <c r="M606600" s="32"/>
      <c r="N606600" s="32"/>
      <c r="O606600" s="32"/>
      <c r="P606600" s="32"/>
      <c r="Q606600" s="32"/>
      <c r="R606600" s="32"/>
      <c r="S606600" s="32"/>
      <c r="T606600" s="60"/>
      <c r="U606600" s="60"/>
      <c r="V606600" s="60"/>
      <c r="W606600" s="60"/>
    </row>
    <row r="606601" spans="1:23" s="56" customFormat="1">
      <c r="A606601" s="60"/>
      <c r="B606601" s="60"/>
      <c r="D606601" s="60" t="s">
        <v>474</v>
      </c>
      <c r="E606601" s="258"/>
      <c r="F606601" s="106"/>
      <c r="G606601" s="106"/>
      <c r="H606601" s="60"/>
      <c r="I606601" s="60"/>
      <c r="J606601" s="60"/>
      <c r="K606601" s="32"/>
      <c r="L606601" s="32"/>
      <c r="M606601" s="32"/>
      <c r="N606601" s="32"/>
      <c r="O606601" s="32"/>
      <c r="P606601" s="32"/>
      <c r="Q606601" s="32"/>
      <c r="R606601" s="32"/>
      <c r="S606601" s="32"/>
      <c r="T606601" s="60"/>
      <c r="U606601" s="60"/>
      <c r="V606601" s="60"/>
      <c r="W606601" s="60"/>
    </row>
    <row r="606602" spans="1:23" s="56" customFormat="1">
      <c r="A606602" s="60"/>
      <c r="B606602" s="60"/>
      <c r="D606602" s="60" t="s">
        <v>475</v>
      </c>
      <c r="E606602" s="258"/>
      <c r="F606602" s="106"/>
      <c r="G606602" s="106"/>
      <c r="H606602" s="60"/>
      <c r="I606602" s="60"/>
      <c r="J606602" s="60"/>
      <c r="K606602" s="32"/>
      <c r="L606602" s="32"/>
      <c r="M606602" s="32"/>
      <c r="N606602" s="32"/>
      <c r="O606602" s="32"/>
      <c r="P606602" s="32"/>
      <c r="Q606602" s="32"/>
      <c r="R606602" s="32"/>
      <c r="S606602" s="32"/>
      <c r="T606602" s="60"/>
      <c r="U606602" s="60"/>
      <c r="V606602" s="60"/>
      <c r="W606602" s="60"/>
    </row>
    <row r="606603" spans="1:23" s="56" customFormat="1">
      <c r="A606603" s="60"/>
      <c r="B606603" s="60"/>
      <c r="D606603" s="60" t="s">
        <v>476</v>
      </c>
      <c r="E606603" s="258"/>
      <c r="F606603" s="106"/>
      <c r="G606603" s="106"/>
      <c r="H606603" s="60"/>
      <c r="I606603" s="60"/>
      <c r="J606603" s="60"/>
      <c r="K606603" s="32"/>
      <c r="L606603" s="32"/>
      <c r="M606603" s="32"/>
      <c r="N606603" s="32"/>
      <c r="O606603" s="32"/>
      <c r="P606603" s="32"/>
      <c r="Q606603" s="32"/>
      <c r="R606603" s="32"/>
      <c r="S606603" s="32"/>
      <c r="T606603" s="60"/>
      <c r="U606603" s="60"/>
      <c r="V606603" s="60"/>
      <c r="W606603" s="60"/>
    </row>
    <row r="606604" spans="1:23" s="56" customFormat="1">
      <c r="A606604" s="60"/>
      <c r="B606604" s="60"/>
      <c r="D606604" s="60" t="s">
        <v>477</v>
      </c>
      <c r="E606604" s="258"/>
      <c r="F606604" s="106"/>
      <c r="G606604" s="106"/>
      <c r="H606604" s="60"/>
      <c r="I606604" s="60"/>
      <c r="J606604" s="60"/>
      <c r="K606604" s="32"/>
      <c r="L606604" s="32"/>
      <c r="M606604" s="32"/>
      <c r="N606604" s="32"/>
      <c r="O606604" s="32"/>
      <c r="P606604" s="32"/>
      <c r="Q606604" s="32"/>
      <c r="R606604" s="32"/>
      <c r="S606604" s="32"/>
      <c r="T606604" s="60"/>
      <c r="U606604" s="60"/>
      <c r="V606604" s="60"/>
      <c r="W606604" s="60"/>
    </row>
    <row r="606605" spans="1:23" s="56" customFormat="1">
      <c r="A606605" s="60"/>
      <c r="B606605" s="60"/>
      <c r="D606605" s="60" t="s">
        <v>478</v>
      </c>
      <c r="E606605" s="258"/>
      <c r="F606605" s="106"/>
      <c r="G606605" s="106"/>
      <c r="H606605" s="60"/>
      <c r="I606605" s="60"/>
      <c r="J606605" s="60"/>
      <c r="K606605" s="32"/>
      <c r="L606605" s="32"/>
      <c r="M606605" s="32"/>
      <c r="N606605" s="32"/>
      <c r="O606605" s="32"/>
      <c r="P606605" s="32"/>
      <c r="Q606605" s="32"/>
      <c r="R606605" s="32"/>
      <c r="S606605" s="32"/>
      <c r="T606605" s="60"/>
      <c r="U606605" s="60"/>
      <c r="V606605" s="60"/>
      <c r="W606605" s="60"/>
    </row>
    <row r="606606" spans="1:23" s="56" customFormat="1">
      <c r="A606606" s="60"/>
      <c r="B606606" s="60"/>
      <c r="D606606" s="60" t="s">
        <v>479</v>
      </c>
      <c r="E606606" s="258"/>
      <c r="F606606" s="106"/>
      <c r="G606606" s="106"/>
      <c r="H606606" s="60"/>
      <c r="I606606" s="60"/>
      <c r="J606606" s="60"/>
      <c r="K606606" s="32"/>
      <c r="L606606" s="32"/>
      <c r="M606606" s="32"/>
      <c r="N606606" s="32"/>
      <c r="O606606" s="32"/>
      <c r="P606606" s="32"/>
      <c r="Q606606" s="32"/>
      <c r="R606606" s="32"/>
      <c r="S606606" s="32"/>
      <c r="T606606" s="60"/>
      <c r="U606606" s="60"/>
      <c r="V606606" s="60"/>
      <c r="W606606" s="60"/>
    </row>
    <row r="606607" spans="1:23" s="56" customFormat="1">
      <c r="A606607" s="60"/>
      <c r="B606607" s="60"/>
      <c r="D606607" s="60" t="s">
        <v>480</v>
      </c>
      <c r="E606607" s="258"/>
      <c r="F606607" s="106"/>
      <c r="G606607" s="106"/>
      <c r="H606607" s="60"/>
      <c r="I606607" s="60"/>
      <c r="J606607" s="60"/>
      <c r="K606607" s="32"/>
      <c r="L606607" s="32"/>
      <c r="M606607" s="32"/>
      <c r="N606607" s="32"/>
      <c r="O606607" s="32"/>
      <c r="P606607" s="32"/>
      <c r="Q606607" s="32"/>
      <c r="R606607" s="32"/>
      <c r="S606607" s="32"/>
      <c r="T606607" s="60"/>
      <c r="U606607" s="60"/>
      <c r="V606607" s="60"/>
      <c r="W606607" s="60"/>
    </row>
    <row r="606608" spans="1:23" s="56" customFormat="1">
      <c r="A606608" s="60"/>
      <c r="B606608" s="60"/>
      <c r="D606608" s="60" t="s">
        <v>481</v>
      </c>
      <c r="E606608" s="258"/>
      <c r="F606608" s="106"/>
      <c r="G606608" s="106"/>
      <c r="H606608" s="60"/>
      <c r="I606608" s="60"/>
      <c r="J606608" s="60"/>
      <c r="K606608" s="32"/>
      <c r="L606608" s="32"/>
      <c r="M606608" s="32"/>
      <c r="N606608" s="32"/>
      <c r="O606608" s="32"/>
      <c r="P606608" s="32"/>
      <c r="Q606608" s="32"/>
      <c r="R606608" s="32"/>
      <c r="S606608" s="32"/>
      <c r="T606608" s="60"/>
      <c r="U606608" s="60"/>
      <c r="V606608" s="60"/>
      <c r="W606608" s="60"/>
    </row>
    <row r="606609" spans="1:23" s="56" customFormat="1">
      <c r="A606609" s="60"/>
      <c r="B606609" s="60"/>
      <c r="D606609" s="60" t="s">
        <v>482</v>
      </c>
      <c r="E606609" s="258"/>
      <c r="F606609" s="106"/>
      <c r="G606609" s="106"/>
      <c r="H606609" s="60"/>
      <c r="I606609" s="60"/>
      <c r="J606609" s="60"/>
      <c r="K606609" s="32"/>
      <c r="L606609" s="32"/>
      <c r="M606609" s="32"/>
      <c r="N606609" s="32"/>
      <c r="O606609" s="32"/>
      <c r="P606609" s="32"/>
      <c r="Q606609" s="32"/>
      <c r="R606609" s="32"/>
      <c r="S606609" s="32"/>
      <c r="T606609" s="60"/>
      <c r="U606609" s="60"/>
      <c r="V606609" s="60"/>
      <c r="W606609" s="60"/>
    </row>
    <row r="606610" spans="1:23" s="56" customFormat="1">
      <c r="A606610" s="60"/>
      <c r="B606610" s="60"/>
      <c r="D606610" s="60" t="s">
        <v>483</v>
      </c>
      <c r="E606610" s="258"/>
      <c r="F606610" s="106"/>
      <c r="G606610" s="106"/>
      <c r="H606610" s="60"/>
      <c r="I606610" s="60"/>
      <c r="J606610" s="60"/>
      <c r="K606610" s="32"/>
      <c r="L606610" s="32"/>
      <c r="M606610" s="32"/>
      <c r="N606610" s="32"/>
      <c r="O606610" s="32"/>
      <c r="P606610" s="32"/>
      <c r="Q606610" s="32"/>
      <c r="R606610" s="32"/>
      <c r="S606610" s="32"/>
      <c r="T606610" s="60"/>
      <c r="U606610" s="60"/>
      <c r="V606610" s="60"/>
      <c r="W606610" s="60"/>
    </row>
    <row r="606611" spans="1:23" s="56" customFormat="1">
      <c r="A606611" s="60"/>
      <c r="B606611" s="60"/>
      <c r="D606611" s="60" t="s">
        <v>484</v>
      </c>
      <c r="E606611" s="258"/>
      <c r="F606611" s="106"/>
      <c r="G606611" s="106"/>
      <c r="H606611" s="60"/>
      <c r="I606611" s="60"/>
      <c r="J606611" s="60"/>
      <c r="K606611" s="32"/>
      <c r="L606611" s="32"/>
      <c r="M606611" s="32"/>
      <c r="N606611" s="32"/>
      <c r="O606611" s="32"/>
      <c r="P606611" s="32"/>
      <c r="Q606611" s="32"/>
      <c r="R606611" s="32"/>
      <c r="S606611" s="32"/>
      <c r="T606611" s="60"/>
      <c r="U606611" s="60"/>
      <c r="V606611" s="60"/>
      <c r="W606611" s="60"/>
    </row>
    <row r="606612" spans="1:23" s="56" customFormat="1">
      <c r="A606612" s="60"/>
      <c r="B606612" s="60"/>
      <c r="D606612" s="60" t="s">
        <v>485</v>
      </c>
      <c r="E606612" s="258"/>
      <c r="F606612" s="106"/>
      <c r="G606612" s="106"/>
      <c r="H606612" s="60"/>
      <c r="I606612" s="60"/>
      <c r="J606612" s="60"/>
      <c r="K606612" s="32"/>
      <c r="L606612" s="32"/>
      <c r="M606612" s="32"/>
      <c r="N606612" s="32"/>
      <c r="O606612" s="32"/>
      <c r="P606612" s="32"/>
      <c r="Q606612" s="32"/>
      <c r="R606612" s="32"/>
      <c r="S606612" s="32"/>
      <c r="T606612" s="60"/>
      <c r="U606612" s="60"/>
      <c r="V606612" s="60"/>
      <c r="W606612" s="60"/>
    </row>
    <row r="606613" spans="1:23" s="56" customFormat="1">
      <c r="A606613" s="60"/>
      <c r="B606613" s="60"/>
      <c r="D606613" s="60" t="s">
        <v>486</v>
      </c>
      <c r="E606613" s="258"/>
      <c r="F606613" s="106"/>
      <c r="G606613" s="106"/>
      <c r="H606613" s="60"/>
      <c r="I606613" s="60"/>
      <c r="J606613" s="60"/>
      <c r="K606613" s="32"/>
      <c r="L606613" s="32"/>
      <c r="M606613" s="32"/>
      <c r="N606613" s="32"/>
      <c r="O606613" s="32"/>
      <c r="P606613" s="32"/>
      <c r="Q606613" s="32"/>
      <c r="R606613" s="32"/>
      <c r="S606613" s="32"/>
      <c r="T606613" s="60"/>
      <c r="U606613" s="60"/>
      <c r="V606613" s="60"/>
      <c r="W606613" s="60"/>
    </row>
    <row r="606614" spans="1:23" s="56" customFormat="1">
      <c r="A606614" s="60"/>
      <c r="B606614" s="60"/>
      <c r="D606614" s="60" t="s">
        <v>487</v>
      </c>
      <c r="E606614" s="258"/>
      <c r="F606614" s="106"/>
      <c r="G606614" s="106"/>
      <c r="H606614" s="60"/>
      <c r="I606614" s="60"/>
      <c r="J606614" s="60"/>
      <c r="K606614" s="32"/>
      <c r="L606614" s="32"/>
      <c r="M606614" s="32"/>
      <c r="N606614" s="32"/>
      <c r="O606614" s="32"/>
      <c r="P606614" s="32"/>
      <c r="Q606614" s="32"/>
      <c r="R606614" s="32"/>
      <c r="S606614" s="32"/>
      <c r="T606614" s="60"/>
      <c r="U606614" s="60"/>
      <c r="V606614" s="60"/>
      <c r="W606614" s="60"/>
    </row>
    <row r="606615" spans="1:23" s="56" customFormat="1">
      <c r="A606615" s="60"/>
      <c r="B606615" s="60"/>
      <c r="D606615" s="60" t="s">
        <v>488</v>
      </c>
      <c r="E606615" s="258"/>
      <c r="F606615" s="106"/>
      <c r="G606615" s="106"/>
      <c r="H606615" s="60"/>
      <c r="I606615" s="60"/>
      <c r="J606615" s="60"/>
      <c r="K606615" s="32"/>
      <c r="L606615" s="32"/>
      <c r="M606615" s="32"/>
      <c r="N606615" s="32"/>
      <c r="O606615" s="32"/>
      <c r="P606615" s="32"/>
      <c r="Q606615" s="32"/>
      <c r="R606615" s="32"/>
      <c r="S606615" s="32"/>
      <c r="T606615" s="60"/>
      <c r="U606615" s="60"/>
      <c r="V606615" s="60"/>
      <c r="W606615" s="60"/>
    </row>
    <row r="606616" spans="1:23" s="56" customFormat="1">
      <c r="A606616" s="60"/>
      <c r="B606616" s="60"/>
      <c r="D606616" s="60" t="s">
        <v>489</v>
      </c>
      <c r="E606616" s="258"/>
      <c r="F606616" s="106"/>
      <c r="G606616" s="106"/>
      <c r="H606616" s="60"/>
      <c r="I606616" s="60"/>
      <c r="J606616" s="60"/>
      <c r="K606616" s="32"/>
      <c r="L606616" s="32"/>
      <c r="M606616" s="32"/>
      <c r="N606616" s="32"/>
      <c r="O606616" s="32"/>
      <c r="P606616" s="32"/>
      <c r="Q606616" s="32"/>
      <c r="R606616" s="32"/>
      <c r="S606616" s="32"/>
      <c r="T606616" s="60"/>
      <c r="U606616" s="60"/>
      <c r="V606616" s="60"/>
      <c r="W606616" s="60"/>
    </row>
    <row r="606617" spans="1:23" s="56" customFormat="1">
      <c r="A606617" s="60"/>
      <c r="B606617" s="60"/>
      <c r="D606617" s="60" t="s">
        <v>490</v>
      </c>
      <c r="E606617" s="258"/>
      <c r="F606617" s="106"/>
      <c r="G606617" s="106"/>
      <c r="H606617" s="60"/>
      <c r="I606617" s="60"/>
      <c r="J606617" s="60"/>
      <c r="K606617" s="32"/>
      <c r="L606617" s="32"/>
      <c r="M606617" s="32"/>
      <c r="N606617" s="32"/>
      <c r="O606617" s="32"/>
      <c r="P606617" s="32"/>
      <c r="Q606617" s="32"/>
      <c r="R606617" s="32"/>
      <c r="S606617" s="32"/>
      <c r="T606617" s="60"/>
      <c r="U606617" s="60"/>
      <c r="V606617" s="60"/>
      <c r="W606617" s="60"/>
    </row>
    <row r="606618" spans="1:23" s="56" customFormat="1">
      <c r="A606618" s="60"/>
      <c r="B606618" s="60"/>
      <c r="D606618" s="60" t="s">
        <v>491</v>
      </c>
      <c r="E606618" s="258"/>
      <c r="F606618" s="106"/>
      <c r="G606618" s="106"/>
      <c r="H606618" s="60"/>
      <c r="I606618" s="60"/>
      <c r="J606618" s="60"/>
      <c r="K606618" s="32"/>
      <c r="L606618" s="32"/>
      <c r="M606618" s="32"/>
      <c r="N606618" s="32"/>
      <c r="O606618" s="32"/>
      <c r="P606618" s="32"/>
      <c r="Q606618" s="32"/>
      <c r="R606618" s="32"/>
      <c r="S606618" s="32"/>
      <c r="T606618" s="60"/>
      <c r="U606618" s="60"/>
      <c r="V606618" s="60"/>
      <c r="W606618" s="60"/>
    </row>
    <row r="606619" spans="1:23" s="56" customFormat="1">
      <c r="A606619" s="60"/>
      <c r="B606619" s="60"/>
      <c r="D606619" s="60" t="s">
        <v>492</v>
      </c>
      <c r="E606619" s="258"/>
      <c r="F606619" s="106"/>
      <c r="G606619" s="106"/>
      <c r="H606619" s="60"/>
      <c r="I606619" s="60"/>
      <c r="J606619" s="60"/>
      <c r="K606619" s="32"/>
      <c r="L606619" s="32"/>
      <c r="M606619" s="32"/>
      <c r="N606619" s="32"/>
      <c r="O606619" s="32"/>
      <c r="P606619" s="32"/>
      <c r="Q606619" s="32"/>
      <c r="R606619" s="32"/>
      <c r="S606619" s="32"/>
      <c r="T606619" s="60"/>
      <c r="U606619" s="60"/>
      <c r="V606619" s="60"/>
      <c r="W606619" s="60"/>
    </row>
    <row r="606620" spans="1:23" s="56" customFormat="1">
      <c r="A606620" s="60"/>
      <c r="B606620" s="60"/>
      <c r="D606620" s="60" t="s">
        <v>493</v>
      </c>
      <c r="E606620" s="258"/>
      <c r="F606620" s="106"/>
      <c r="G606620" s="106"/>
      <c r="H606620" s="60"/>
      <c r="I606620" s="60"/>
      <c r="J606620" s="60"/>
      <c r="K606620" s="32"/>
      <c r="L606620" s="32"/>
      <c r="M606620" s="32"/>
      <c r="N606620" s="32"/>
      <c r="O606620" s="32"/>
      <c r="P606620" s="32"/>
      <c r="Q606620" s="32"/>
      <c r="R606620" s="32"/>
      <c r="S606620" s="32"/>
      <c r="T606620" s="60"/>
      <c r="U606620" s="60"/>
      <c r="V606620" s="60"/>
      <c r="W606620" s="60"/>
    </row>
    <row r="606621" spans="1:23" s="56" customFormat="1">
      <c r="A606621" s="60"/>
      <c r="B606621" s="60"/>
      <c r="D606621" s="60" t="s">
        <v>494</v>
      </c>
      <c r="E606621" s="258"/>
      <c r="F606621" s="106"/>
      <c r="G606621" s="106"/>
      <c r="H606621" s="60"/>
      <c r="I606621" s="60"/>
      <c r="J606621" s="60"/>
      <c r="K606621" s="32"/>
      <c r="L606621" s="32"/>
      <c r="M606621" s="32"/>
      <c r="N606621" s="32"/>
      <c r="O606621" s="32"/>
      <c r="P606621" s="32"/>
      <c r="Q606621" s="32"/>
      <c r="R606621" s="32"/>
      <c r="S606621" s="32"/>
      <c r="T606621" s="60"/>
      <c r="U606621" s="60"/>
      <c r="V606621" s="60"/>
      <c r="W606621" s="60"/>
    </row>
    <row r="606622" spans="1:23" s="56" customFormat="1">
      <c r="A606622" s="60"/>
      <c r="B606622" s="60"/>
      <c r="D606622" s="60" t="s">
        <v>495</v>
      </c>
      <c r="E606622" s="258"/>
      <c r="F606622" s="106"/>
      <c r="G606622" s="106"/>
      <c r="H606622" s="60"/>
      <c r="I606622" s="60"/>
      <c r="J606622" s="60"/>
      <c r="K606622" s="32"/>
      <c r="L606622" s="32"/>
      <c r="M606622" s="32"/>
      <c r="N606622" s="32"/>
      <c r="O606622" s="32"/>
      <c r="P606622" s="32"/>
      <c r="Q606622" s="32"/>
      <c r="R606622" s="32"/>
      <c r="S606622" s="32"/>
      <c r="T606622" s="60"/>
      <c r="U606622" s="60"/>
      <c r="V606622" s="60"/>
      <c r="W606622" s="60"/>
    </row>
    <row r="606623" spans="1:23" s="56" customFormat="1">
      <c r="A606623" s="60"/>
      <c r="B606623" s="60"/>
      <c r="D606623" s="60" t="s">
        <v>496</v>
      </c>
      <c r="E606623" s="258"/>
      <c r="F606623" s="106"/>
      <c r="G606623" s="106"/>
      <c r="H606623" s="60"/>
      <c r="I606623" s="60"/>
      <c r="J606623" s="60"/>
      <c r="K606623" s="32"/>
      <c r="L606623" s="32"/>
      <c r="M606623" s="32"/>
      <c r="N606623" s="32"/>
      <c r="O606623" s="32"/>
      <c r="P606623" s="32"/>
      <c r="Q606623" s="32"/>
      <c r="R606623" s="32"/>
      <c r="S606623" s="32"/>
      <c r="T606623" s="60"/>
      <c r="U606623" s="60"/>
      <c r="V606623" s="60"/>
      <c r="W606623" s="60"/>
    </row>
    <row r="606624" spans="1:23" s="56" customFormat="1">
      <c r="A606624" s="60"/>
      <c r="B606624" s="60"/>
      <c r="D606624" s="60" t="s">
        <v>497</v>
      </c>
      <c r="E606624" s="258"/>
      <c r="F606624" s="106"/>
      <c r="G606624" s="106"/>
      <c r="H606624" s="60"/>
      <c r="I606624" s="60"/>
      <c r="J606624" s="60"/>
      <c r="K606624" s="32"/>
      <c r="L606624" s="32"/>
      <c r="M606624" s="32"/>
      <c r="N606624" s="32"/>
      <c r="O606624" s="32"/>
      <c r="P606624" s="32"/>
      <c r="Q606624" s="32"/>
      <c r="R606624" s="32"/>
      <c r="S606624" s="32"/>
      <c r="T606624" s="60"/>
      <c r="U606624" s="60"/>
      <c r="V606624" s="60"/>
      <c r="W606624" s="60"/>
    </row>
    <row r="606625" spans="1:23" s="56" customFormat="1">
      <c r="A606625" s="60"/>
      <c r="B606625" s="60"/>
      <c r="D606625" s="60" t="s">
        <v>498</v>
      </c>
      <c r="E606625" s="258"/>
      <c r="F606625" s="106"/>
      <c r="G606625" s="106"/>
      <c r="H606625" s="60"/>
      <c r="I606625" s="60"/>
      <c r="J606625" s="60"/>
      <c r="K606625" s="32"/>
      <c r="L606625" s="32"/>
      <c r="M606625" s="32"/>
      <c r="N606625" s="32"/>
      <c r="O606625" s="32"/>
      <c r="P606625" s="32"/>
      <c r="Q606625" s="32"/>
      <c r="R606625" s="32"/>
      <c r="S606625" s="32"/>
      <c r="T606625" s="60"/>
      <c r="U606625" s="60"/>
      <c r="V606625" s="60"/>
      <c r="W606625" s="60"/>
    </row>
    <row r="606626" spans="1:23" s="56" customFormat="1">
      <c r="A606626" s="60"/>
      <c r="B606626" s="60"/>
      <c r="D606626" s="60" t="s">
        <v>499</v>
      </c>
      <c r="E606626" s="258"/>
      <c r="F606626" s="106"/>
      <c r="G606626" s="106"/>
      <c r="H606626" s="60"/>
      <c r="I606626" s="60"/>
      <c r="J606626" s="60"/>
      <c r="K606626" s="32"/>
      <c r="L606626" s="32"/>
      <c r="M606626" s="32"/>
      <c r="N606626" s="32"/>
      <c r="O606626" s="32"/>
      <c r="P606626" s="32"/>
      <c r="Q606626" s="32"/>
      <c r="R606626" s="32"/>
      <c r="S606626" s="32"/>
      <c r="T606626" s="60"/>
      <c r="U606626" s="60"/>
      <c r="V606626" s="60"/>
      <c r="W606626" s="60"/>
    </row>
    <row r="606627" spans="1:23" s="56" customFormat="1">
      <c r="A606627" s="60"/>
      <c r="B606627" s="60"/>
      <c r="D606627" s="60" t="s">
        <v>500</v>
      </c>
      <c r="E606627" s="258"/>
      <c r="F606627" s="106"/>
      <c r="G606627" s="106"/>
      <c r="H606627" s="60"/>
      <c r="I606627" s="60"/>
      <c r="J606627" s="60"/>
      <c r="K606627" s="32"/>
      <c r="L606627" s="32"/>
      <c r="M606627" s="32"/>
      <c r="N606627" s="32"/>
      <c r="O606627" s="32"/>
      <c r="P606627" s="32"/>
      <c r="Q606627" s="32"/>
      <c r="R606627" s="32"/>
      <c r="S606627" s="32"/>
      <c r="T606627" s="60"/>
      <c r="U606627" s="60"/>
      <c r="V606627" s="60"/>
      <c r="W606627" s="60"/>
    </row>
    <row r="606628" spans="1:23" s="56" customFormat="1">
      <c r="A606628" s="60"/>
      <c r="B606628" s="60"/>
      <c r="D606628" s="60" t="s">
        <v>501</v>
      </c>
      <c r="E606628" s="258"/>
      <c r="F606628" s="106"/>
      <c r="G606628" s="106"/>
      <c r="H606628" s="60"/>
      <c r="I606628" s="60"/>
      <c r="J606628" s="60"/>
      <c r="K606628" s="32"/>
      <c r="L606628" s="32"/>
      <c r="M606628" s="32"/>
      <c r="N606628" s="32"/>
      <c r="O606628" s="32"/>
      <c r="P606628" s="32"/>
      <c r="Q606628" s="32"/>
      <c r="R606628" s="32"/>
      <c r="S606628" s="32"/>
      <c r="T606628" s="60"/>
      <c r="U606628" s="60"/>
      <c r="V606628" s="60"/>
      <c r="W606628" s="60"/>
    </row>
    <row r="606629" spans="1:23" s="56" customFormat="1">
      <c r="A606629" s="60"/>
      <c r="B606629" s="60"/>
      <c r="D606629" s="60" t="s">
        <v>502</v>
      </c>
      <c r="E606629" s="258"/>
      <c r="F606629" s="106"/>
      <c r="G606629" s="106"/>
      <c r="H606629" s="60"/>
      <c r="I606629" s="60"/>
      <c r="J606629" s="60"/>
      <c r="K606629" s="32"/>
      <c r="L606629" s="32"/>
      <c r="M606629" s="32"/>
      <c r="N606629" s="32"/>
      <c r="O606629" s="32"/>
      <c r="P606629" s="32"/>
      <c r="Q606629" s="32"/>
      <c r="R606629" s="32"/>
      <c r="S606629" s="32"/>
      <c r="T606629" s="60"/>
      <c r="U606629" s="60"/>
      <c r="V606629" s="60"/>
      <c r="W606629" s="60"/>
    </row>
    <row r="606630" spans="1:23" s="56" customFormat="1">
      <c r="A606630" s="60"/>
      <c r="B606630" s="60"/>
      <c r="D606630" s="60" t="s">
        <v>503</v>
      </c>
      <c r="E606630" s="258"/>
      <c r="F606630" s="106"/>
      <c r="G606630" s="106"/>
      <c r="H606630" s="60"/>
      <c r="I606630" s="60"/>
      <c r="J606630" s="60"/>
      <c r="K606630" s="32"/>
      <c r="L606630" s="32"/>
      <c r="M606630" s="32"/>
      <c r="N606630" s="32"/>
      <c r="O606630" s="32"/>
      <c r="P606630" s="32"/>
      <c r="Q606630" s="32"/>
      <c r="R606630" s="32"/>
      <c r="S606630" s="32"/>
      <c r="T606630" s="60"/>
      <c r="U606630" s="60"/>
      <c r="V606630" s="60"/>
      <c r="W606630" s="60"/>
    </row>
    <row r="606631" spans="1:23" s="56" customFormat="1">
      <c r="A606631" s="60"/>
      <c r="B606631" s="60"/>
      <c r="D606631" s="60" t="s">
        <v>504</v>
      </c>
      <c r="E606631" s="258"/>
      <c r="F606631" s="106"/>
      <c r="G606631" s="106"/>
      <c r="H606631" s="60"/>
      <c r="I606631" s="60"/>
      <c r="J606631" s="60"/>
      <c r="K606631" s="32"/>
      <c r="L606631" s="32"/>
      <c r="M606631" s="32"/>
      <c r="N606631" s="32"/>
      <c r="O606631" s="32"/>
      <c r="P606631" s="32"/>
      <c r="Q606631" s="32"/>
      <c r="R606631" s="32"/>
      <c r="S606631" s="32"/>
      <c r="T606631" s="60"/>
      <c r="U606631" s="60"/>
      <c r="V606631" s="60"/>
      <c r="W606631" s="60"/>
    </row>
    <row r="606632" spans="1:23" s="56" customFormat="1">
      <c r="A606632" s="60"/>
      <c r="B606632" s="60"/>
      <c r="D606632" s="60" t="s">
        <v>505</v>
      </c>
      <c r="E606632" s="258"/>
      <c r="F606632" s="106"/>
      <c r="G606632" s="106"/>
      <c r="H606632" s="60"/>
      <c r="I606632" s="60"/>
      <c r="J606632" s="60"/>
      <c r="K606632" s="32"/>
      <c r="L606632" s="32"/>
      <c r="M606632" s="32"/>
      <c r="N606632" s="32"/>
      <c r="O606632" s="32"/>
      <c r="P606632" s="32"/>
      <c r="Q606632" s="32"/>
      <c r="R606632" s="32"/>
      <c r="S606632" s="32"/>
      <c r="T606632" s="60"/>
      <c r="U606632" s="60"/>
      <c r="V606632" s="60"/>
      <c r="W606632" s="60"/>
    </row>
    <row r="606633" spans="1:23" s="56" customFormat="1">
      <c r="A606633" s="60"/>
      <c r="B606633" s="60"/>
      <c r="D606633" s="60" t="s">
        <v>506</v>
      </c>
      <c r="E606633" s="258"/>
      <c r="F606633" s="106"/>
      <c r="G606633" s="106"/>
      <c r="H606633" s="60"/>
      <c r="I606633" s="60"/>
      <c r="J606633" s="60"/>
      <c r="K606633" s="32"/>
      <c r="L606633" s="32"/>
      <c r="M606633" s="32"/>
      <c r="N606633" s="32"/>
      <c r="O606633" s="32"/>
      <c r="P606633" s="32"/>
      <c r="Q606633" s="32"/>
      <c r="R606633" s="32"/>
      <c r="S606633" s="32"/>
      <c r="T606633" s="60"/>
      <c r="U606633" s="60"/>
      <c r="V606633" s="60"/>
      <c r="W606633" s="60"/>
    </row>
    <row r="606634" spans="1:23" s="56" customFormat="1">
      <c r="A606634" s="60"/>
      <c r="B606634" s="60"/>
      <c r="D606634" s="60" t="s">
        <v>507</v>
      </c>
      <c r="E606634" s="258"/>
      <c r="F606634" s="106"/>
      <c r="G606634" s="106"/>
      <c r="H606634" s="60"/>
      <c r="I606634" s="60"/>
      <c r="J606634" s="60"/>
      <c r="K606634" s="32"/>
      <c r="L606634" s="32"/>
      <c r="M606634" s="32"/>
      <c r="N606634" s="32"/>
      <c r="O606634" s="32"/>
      <c r="P606634" s="32"/>
      <c r="Q606634" s="32"/>
      <c r="R606634" s="32"/>
      <c r="S606634" s="32"/>
      <c r="T606634" s="60"/>
      <c r="U606634" s="60"/>
      <c r="V606634" s="60"/>
      <c r="W606634" s="60"/>
    </row>
    <row r="606635" spans="1:23" s="56" customFormat="1">
      <c r="A606635" s="60"/>
      <c r="B606635" s="60"/>
      <c r="D606635" s="60" t="s">
        <v>508</v>
      </c>
      <c r="E606635" s="258"/>
      <c r="F606635" s="106"/>
      <c r="G606635" s="106"/>
      <c r="H606635" s="60"/>
      <c r="I606635" s="60"/>
      <c r="J606635" s="60"/>
      <c r="K606635" s="32"/>
      <c r="L606635" s="32"/>
      <c r="M606635" s="32"/>
      <c r="N606635" s="32"/>
      <c r="O606635" s="32"/>
      <c r="P606635" s="32"/>
      <c r="Q606635" s="32"/>
      <c r="R606635" s="32"/>
      <c r="S606635" s="32"/>
      <c r="T606635" s="60"/>
      <c r="U606635" s="60"/>
      <c r="V606635" s="60"/>
      <c r="W606635" s="60"/>
    </row>
    <row r="606636" spans="1:23" s="56" customFormat="1">
      <c r="A606636" s="60"/>
      <c r="B606636" s="60"/>
      <c r="D606636" s="60" t="s">
        <v>509</v>
      </c>
      <c r="E606636" s="258"/>
      <c r="F606636" s="106"/>
      <c r="G606636" s="106"/>
      <c r="H606636" s="60"/>
      <c r="I606636" s="60"/>
      <c r="J606636" s="60"/>
      <c r="K606636" s="32"/>
      <c r="L606636" s="32"/>
      <c r="M606636" s="32"/>
      <c r="N606636" s="32"/>
      <c r="O606636" s="32"/>
      <c r="P606636" s="32"/>
      <c r="Q606636" s="32"/>
      <c r="R606636" s="32"/>
      <c r="S606636" s="32"/>
      <c r="T606636" s="60"/>
      <c r="U606636" s="60"/>
      <c r="V606636" s="60"/>
      <c r="W606636" s="60"/>
    </row>
    <row r="606637" spans="1:23" s="56" customFormat="1">
      <c r="A606637" s="60"/>
      <c r="B606637" s="60"/>
      <c r="D606637" s="60" t="s">
        <v>510</v>
      </c>
      <c r="E606637" s="258"/>
      <c r="F606637" s="106"/>
      <c r="G606637" s="106"/>
      <c r="H606637" s="60"/>
      <c r="I606637" s="60"/>
      <c r="J606637" s="60"/>
      <c r="K606637" s="32"/>
      <c r="L606637" s="32"/>
      <c r="M606637" s="32"/>
      <c r="N606637" s="32"/>
      <c r="O606637" s="32"/>
      <c r="P606637" s="32"/>
      <c r="Q606637" s="32"/>
      <c r="R606637" s="32"/>
      <c r="S606637" s="32"/>
      <c r="T606637" s="60"/>
      <c r="U606637" s="60"/>
      <c r="V606637" s="60"/>
      <c r="W606637" s="60"/>
    </row>
    <row r="606638" spans="1:23" s="56" customFormat="1">
      <c r="A606638" s="60"/>
      <c r="B606638" s="60"/>
      <c r="D606638" s="60" t="s">
        <v>511</v>
      </c>
      <c r="E606638" s="258"/>
      <c r="F606638" s="106"/>
      <c r="G606638" s="106"/>
      <c r="H606638" s="60"/>
      <c r="I606638" s="60"/>
      <c r="J606638" s="60"/>
      <c r="K606638" s="32"/>
      <c r="L606638" s="32"/>
      <c r="M606638" s="32"/>
      <c r="N606638" s="32"/>
      <c r="O606638" s="32"/>
      <c r="P606638" s="32"/>
      <c r="Q606638" s="32"/>
      <c r="R606638" s="32"/>
      <c r="S606638" s="32"/>
      <c r="T606638" s="60"/>
      <c r="U606638" s="60"/>
      <c r="V606638" s="60"/>
      <c r="W606638" s="60"/>
    </row>
    <row r="606639" spans="1:23" s="56" customFormat="1">
      <c r="A606639" s="60"/>
      <c r="B606639" s="60"/>
      <c r="D606639" s="60" t="s">
        <v>512</v>
      </c>
      <c r="E606639" s="258"/>
      <c r="F606639" s="106"/>
      <c r="G606639" s="106"/>
      <c r="H606639" s="60"/>
      <c r="I606639" s="60"/>
      <c r="J606639" s="60"/>
      <c r="K606639" s="32"/>
      <c r="L606639" s="32"/>
      <c r="M606639" s="32"/>
      <c r="N606639" s="32"/>
      <c r="O606639" s="32"/>
      <c r="P606639" s="32"/>
      <c r="Q606639" s="32"/>
      <c r="R606639" s="32"/>
      <c r="S606639" s="32"/>
      <c r="T606639" s="60"/>
      <c r="U606639" s="60"/>
      <c r="V606639" s="60"/>
      <c r="W606639" s="60"/>
    </row>
    <row r="606640" spans="1:23" s="56" customFormat="1">
      <c r="A606640" s="60"/>
      <c r="B606640" s="60"/>
      <c r="D606640" s="60" t="s">
        <v>513</v>
      </c>
      <c r="E606640" s="258"/>
      <c r="F606640" s="106"/>
      <c r="G606640" s="106"/>
      <c r="H606640" s="60"/>
      <c r="I606640" s="60"/>
      <c r="J606640" s="60"/>
      <c r="K606640" s="32"/>
      <c r="L606640" s="32"/>
      <c r="M606640" s="32"/>
      <c r="N606640" s="32"/>
      <c r="O606640" s="32"/>
      <c r="P606640" s="32"/>
      <c r="Q606640" s="32"/>
      <c r="R606640" s="32"/>
      <c r="S606640" s="32"/>
      <c r="T606640" s="60"/>
      <c r="U606640" s="60"/>
      <c r="V606640" s="60"/>
      <c r="W606640" s="60"/>
    </row>
    <row r="606641" spans="1:23" s="56" customFormat="1">
      <c r="A606641" s="60"/>
      <c r="B606641" s="60"/>
      <c r="D606641" s="60" t="s">
        <v>514</v>
      </c>
      <c r="E606641" s="258"/>
      <c r="F606641" s="106"/>
      <c r="G606641" s="106"/>
      <c r="H606641" s="60"/>
      <c r="I606641" s="60"/>
      <c r="J606641" s="60"/>
      <c r="K606641" s="32"/>
      <c r="L606641" s="32"/>
      <c r="M606641" s="32"/>
      <c r="N606641" s="32"/>
      <c r="O606641" s="32"/>
      <c r="P606641" s="32"/>
      <c r="Q606641" s="32"/>
      <c r="R606641" s="32"/>
      <c r="S606641" s="32"/>
      <c r="T606641" s="60"/>
      <c r="U606641" s="60"/>
      <c r="V606641" s="60"/>
      <c r="W606641" s="60"/>
    </row>
    <row r="606642" spans="1:23" s="56" customFormat="1">
      <c r="A606642" s="60"/>
      <c r="B606642" s="60"/>
      <c r="D606642" s="60" t="s">
        <v>515</v>
      </c>
      <c r="E606642" s="258"/>
      <c r="F606642" s="106"/>
      <c r="G606642" s="106"/>
      <c r="H606642" s="60"/>
      <c r="I606642" s="60"/>
      <c r="J606642" s="60"/>
      <c r="K606642" s="32"/>
      <c r="L606642" s="32"/>
      <c r="M606642" s="32"/>
      <c r="N606642" s="32"/>
      <c r="O606642" s="32"/>
      <c r="P606642" s="32"/>
      <c r="Q606642" s="32"/>
      <c r="R606642" s="32"/>
      <c r="S606642" s="32"/>
      <c r="T606642" s="60"/>
      <c r="U606642" s="60"/>
      <c r="V606642" s="60"/>
      <c r="W606642" s="60"/>
    </row>
    <row r="606643" spans="1:23" s="56" customFormat="1">
      <c r="A606643" s="60"/>
      <c r="B606643" s="60"/>
      <c r="D606643" s="60" t="s">
        <v>516</v>
      </c>
      <c r="E606643" s="258"/>
      <c r="F606643" s="106"/>
      <c r="G606643" s="106"/>
      <c r="H606643" s="60"/>
      <c r="I606643" s="60"/>
      <c r="J606643" s="60"/>
      <c r="K606643" s="32"/>
      <c r="L606643" s="32"/>
      <c r="M606643" s="32"/>
      <c r="N606643" s="32"/>
      <c r="O606643" s="32"/>
      <c r="P606643" s="32"/>
      <c r="Q606643" s="32"/>
      <c r="R606643" s="32"/>
      <c r="S606643" s="32"/>
      <c r="T606643" s="60"/>
      <c r="U606643" s="60"/>
      <c r="V606643" s="60"/>
      <c r="W606643" s="60"/>
    </row>
    <row r="606644" spans="1:23" s="56" customFormat="1">
      <c r="A606644" s="60"/>
      <c r="B606644" s="60"/>
      <c r="D606644" s="60" t="s">
        <v>517</v>
      </c>
      <c r="E606644" s="258"/>
      <c r="F606644" s="106"/>
      <c r="G606644" s="106"/>
      <c r="H606644" s="60"/>
      <c r="I606644" s="60"/>
      <c r="J606644" s="60"/>
      <c r="K606644" s="32"/>
      <c r="L606644" s="32"/>
      <c r="M606644" s="32"/>
      <c r="N606644" s="32"/>
      <c r="O606644" s="32"/>
      <c r="P606644" s="32"/>
      <c r="Q606644" s="32"/>
      <c r="R606644" s="32"/>
      <c r="S606644" s="32"/>
      <c r="T606644" s="60"/>
      <c r="U606644" s="60"/>
      <c r="V606644" s="60"/>
      <c r="W606644" s="60"/>
    </row>
    <row r="606645" spans="1:23" s="56" customFormat="1">
      <c r="A606645" s="60"/>
      <c r="B606645" s="60"/>
      <c r="D606645" s="60" t="s">
        <v>518</v>
      </c>
      <c r="E606645" s="258"/>
      <c r="F606645" s="106"/>
      <c r="G606645" s="106"/>
      <c r="H606645" s="60"/>
      <c r="I606645" s="60"/>
      <c r="J606645" s="60"/>
      <c r="K606645" s="32"/>
      <c r="L606645" s="32"/>
      <c r="M606645" s="32"/>
      <c r="N606645" s="32"/>
      <c r="O606645" s="32"/>
      <c r="P606645" s="32"/>
      <c r="Q606645" s="32"/>
      <c r="R606645" s="32"/>
      <c r="S606645" s="32"/>
      <c r="T606645" s="60"/>
      <c r="U606645" s="60"/>
      <c r="V606645" s="60"/>
      <c r="W606645" s="60"/>
    </row>
    <row r="606646" spans="1:23" s="56" customFormat="1">
      <c r="A606646" s="60"/>
      <c r="B606646" s="60"/>
      <c r="D606646" s="60" t="s">
        <v>519</v>
      </c>
      <c r="E606646" s="258"/>
      <c r="F606646" s="106"/>
      <c r="G606646" s="106"/>
      <c r="H606646" s="60"/>
      <c r="I606646" s="60"/>
      <c r="J606646" s="60"/>
      <c r="K606646" s="32"/>
      <c r="L606646" s="32"/>
      <c r="M606646" s="32"/>
      <c r="N606646" s="32"/>
      <c r="O606646" s="32"/>
      <c r="P606646" s="32"/>
      <c r="Q606646" s="32"/>
      <c r="R606646" s="32"/>
      <c r="S606646" s="32"/>
      <c r="T606646" s="60"/>
      <c r="U606646" s="60"/>
      <c r="V606646" s="60"/>
      <c r="W606646" s="60"/>
    </row>
    <row r="606647" spans="1:23" s="56" customFormat="1">
      <c r="A606647" s="60"/>
      <c r="B606647" s="60"/>
      <c r="D606647" s="60" t="s">
        <v>520</v>
      </c>
      <c r="E606647" s="258"/>
      <c r="F606647" s="106"/>
      <c r="G606647" s="106"/>
      <c r="H606647" s="60"/>
      <c r="I606647" s="60"/>
      <c r="J606647" s="60"/>
      <c r="K606647" s="32"/>
      <c r="L606647" s="32"/>
      <c r="M606647" s="32"/>
      <c r="N606647" s="32"/>
      <c r="O606647" s="32"/>
      <c r="P606647" s="32"/>
      <c r="Q606647" s="32"/>
      <c r="R606647" s="32"/>
      <c r="S606647" s="32"/>
      <c r="T606647" s="60"/>
      <c r="U606647" s="60"/>
      <c r="V606647" s="60"/>
      <c r="W606647" s="60"/>
    </row>
    <row r="606648" spans="1:23" s="56" customFormat="1">
      <c r="A606648" s="60"/>
      <c r="B606648" s="60"/>
      <c r="D606648" s="60" t="s">
        <v>521</v>
      </c>
      <c r="E606648" s="258"/>
      <c r="F606648" s="106"/>
      <c r="G606648" s="106"/>
      <c r="H606648" s="60"/>
      <c r="I606648" s="60"/>
      <c r="J606648" s="60"/>
      <c r="K606648" s="32"/>
      <c r="L606648" s="32"/>
      <c r="M606648" s="32"/>
      <c r="N606648" s="32"/>
      <c r="O606648" s="32"/>
      <c r="P606648" s="32"/>
      <c r="Q606648" s="32"/>
      <c r="R606648" s="32"/>
      <c r="S606648" s="32"/>
      <c r="T606648" s="60"/>
      <c r="U606648" s="60"/>
      <c r="V606648" s="60"/>
      <c r="W606648" s="60"/>
    </row>
    <row r="606649" spans="1:23" s="56" customFormat="1">
      <c r="A606649" s="60"/>
      <c r="B606649" s="60"/>
      <c r="D606649" s="60" t="s">
        <v>522</v>
      </c>
      <c r="E606649" s="258"/>
      <c r="F606649" s="106"/>
      <c r="G606649" s="106"/>
      <c r="H606649" s="60"/>
      <c r="I606649" s="60"/>
      <c r="J606649" s="60"/>
      <c r="K606649" s="32"/>
      <c r="L606649" s="32"/>
      <c r="M606649" s="32"/>
      <c r="N606649" s="32"/>
      <c r="O606649" s="32"/>
      <c r="P606649" s="32"/>
      <c r="Q606649" s="32"/>
      <c r="R606649" s="32"/>
      <c r="S606649" s="32"/>
      <c r="T606649" s="60"/>
      <c r="U606649" s="60"/>
      <c r="V606649" s="60"/>
      <c r="W606649" s="60"/>
    </row>
    <row r="606650" spans="1:23" s="56" customFormat="1">
      <c r="A606650" s="60"/>
      <c r="B606650" s="60"/>
      <c r="D606650" s="60" t="s">
        <v>523</v>
      </c>
      <c r="E606650" s="258"/>
      <c r="F606650" s="106"/>
      <c r="G606650" s="106"/>
      <c r="H606650" s="60"/>
      <c r="I606650" s="60"/>
      <c r="J606650" s="60"/>
      <c r="K606650" s="32"/>
      <c r="L606650" s="32"/>
      <c r="M606650" s="32"/>
      <c r="N606650" s="32"/>
      <c r="O606650" s="32"/>
      <c r="P606650" s="32"/>
      <c r="Q606650" s="32"/>
      <c r="R606650" s="32"/>
      <c r="S606650" s="32"/>
      <c r="T606650" s="60"/>
      <c r="U606650" s="60"/>
      <c r="V606650" s="60"/>
      <c r="W606650" s="60"/>
    </row>
    <row r="606651" spans="1:23" s="56" customFormat="1">
      <c r="A606651" s="60"/>
      <c r="B606651" s="60"/>
      <c r="D606651" s="60" t="s">
        <v>524</v>
      </c>
      <c r="E606651" s="258"/>
      <c r="F606651" s="106"/>
      <c r="G606651" s="106"/>
      <c r="H606651" s="60"/>
      <c r="I606651" s="60"/>
      <c r="J606651" s="60"/>
      <c r="K606651" s="32"/>
      <c r="L606651" s="32"/>
      <c r="M606651" s="32"/>
      <c r="N606651" s="32"/>
      <c r="O606651" s="32"/>
      <c r="P606651" s="32"/>
      <c r="Q606651" s="32"/>
      <c r="R606651" s="32"/>
      <c r="S606651" s="32"/>
      <c r="T606651" s="60"/>
      <c r="U606651" s="60"/>
      <c r="V606651" s="60"/>
      <c r="W606651" s="60"/>
    </row>
    <row r="606652" spans="1:23" s="56" customFormat="1">
      <c r="A606652" s="60"/>
      <c r="B606652" s="60"/>
      <c r="D606652" s="60" t="s">
        <v>525</v>
      </c>
      <c r="E606652" s="258"/>
      <c r="F606652" s="106"/>
      <c r="G606652" s="106"/>
      <c r="H606652" s="60"/>
      <c r="I606652" s="60"/>
      <c r="J606652" s="60"/>
      <c r="K606652" s="32"/>
      <c r="L606652" s="32"/>
      <c r="M606652" s="32"/>
      <c r="N606652" s="32"/>
      <c r="O606652" s="32"/>
      <c r="P606652" s="32"/>
      <c r="Q606652" s="32"/>
      <c r="R606652" s="32"/>
      <c r="S606652" s="32"/>
      <c r="T606652" s="60"/>
      <c r="U606652" s="60"/>
      <c r="V606652" s="60"/>
      <c r="W606652" s="60"/>
    </row>
    <row r="606653" spans="1:23" s="56" customFormat="1">
      <c r="A606653" s="60"/>
      <c r="B606653" s="60"/>
      <c r="D606653" s="60" t="s">
        <v>526</v>
      </c>
      <c r="E606653" s="258"/>
      <c r="F606653" s="106"/>
      <c r="G606653" s="106"/>
      <c r="H606653" s="60"/>
      <c r="I606653" s="60"/>
      <c r="J606653" s="60"/>
      <c r="K606653" s="32"/>
      <c r="L606653" s="32"/>
      <c r="M606653" s="32"/>
      <c r="N606653" s="32"/>
      <c r="O606653" s="32"/>
      <c r="P606653" s="32"/>
      <c r="Q606653" s="32"/>
      <c r="R606653" s="32"/>
      <c r="S606653" s="32"/>
      <c r="T606653" s="60"/>
      <c r="U606653" s="60"/>
      <c r="V606653" s="60"/>
      <c r="W606653" s="60"/>
    </row>
    <row r="606654" spans="1:23" s="56" customFormat="1">
      <c r="A606654" s="60"/>
      <c r="B606654" s="60"/>
      <c r="D606654" s="60" t="s">
        <v>527</v>
      </c>
      <c r="E606654" s="258"/>
      <c r="F606654" s="106"/>
      <c r="G606654" s="106"/>
      <c r="H606654" s="60"/>
      <c r="I606654" s="60"/>
      <c r="J606654" s="60"/>
      <c r="K606654" s="32"/>
      <c r="L606654" s="32"/>
      <c r="M606654" s="32"/>
      <c r="N606654" s="32"/>
      <c r="O606654" s="32"/>
      <c r="P606654" s="32"/>
      <c r="Q606654" s="32"/>
      <c r="R606654" s="32"/>
      <c r="S606654" s="32"/>
      <c r="T606654" s="60"/>
      <c r="U606654" s="60"/>
      <c r="V606654" s="60"/>
      <c r="W606654" s="60"/>
    </row>
    <row r="622952" spans="1:23" s="56" customFormat="1">
      <c r="A622952" s="60"/>
      <c r="B622952" s="60"/>
      <c r="D622952" s="60" t="s">
        <v>85</v>
      </c>
      <c r="E622952" s="258"/>
      <c r="F622952" s="106"/>
      <c r="G622952" s="106"/>
      <c r="H622952" s="60"/>
      <c r="I622952" s="60"/>
      <c r="J622952" s="60"/>
      <c r="K622952" s="32"/>
      <c r="L622952" s="32"/>
      <c r="M622952" s="32"/>
      <c r="N622952" s="32"/>
      <c r="O622952" s="32"/>
      <c r="P622952" s="32"/>
      <c r="Q622952" s="32"/>
      <c r="R622952" s="32"/>
      <c r="S622952" s="32"/>
      <c r="T622952" s="60"/>
      <c r="U622952" s="60"/>
      <c r="V622952" s="60"/>
      <c r="W622952" s="60"/>
    </row>
    <row r="622953" spans="1:23" s="56" customFormat="1">
      <c r="A622953" s="60"/>
      <c r="B622953" s="60"/>
      <c r="D622953" s="60" t="s">
        <v>88</v>
      </c>
      <c r="E622953" s="258"/>
      <c r="F622953" s="106"/>
      <c r="G622953" s="106"/>
      <c r="H622953" s="60"/>
      <c r="I622953" s="60"/>
      <c r="J622953" s="60"/>
      <c r="K622953" s="32"/>
      <c r="L622953" s="32"/>
      <c r="M622953" s="32"/>
      <c r="N622953" s="32"/>
      <c r="O622953" s="32"/>
      <c r="P622953" s="32"/>
      <c r="Q622953" s="32"/>
      <c r="R622953" s="32"/>
      <c r="S622953" s="32"/>
      <c r="T622953" s="60"/>
      <c r="U622953" s="60"/>
      <c r="V622953" s="60"/>
      <c r="W622953" s="60"/>
    </row>
    <row r="622954" spans="1:23" s="56" customFormat="1">
      <c r="A622954" s="60"/>
      <c r="B622954" s="60"/>
      <c r="D622954" s="60" t="s">
        <v>443</v>
      </c>
      <c r="E622954" s="258"/>
      <c r="F622954" s="106"/>
      <c r="G622954" s="106"/>
      <c r="H622954" s="60"/>
      <c r="I622954" s="60"/>
      <c r="J622954" s="60"/>
      <c r="K622954" s="32"/>
      <c r="L622954" s="32"/>
      <c r="M622954" s="32"/>
      <c r="N622954" s="32"/>
      <c r="O622954" s="32"/>
      <c r="P622954" s="32"/>
      <c r="Q622954" s="32"/>
      <c r="R622954" s="32"/>
      <c r="S622954" s="32"/>
      <c r="T622954" s="60"/>
      <c r="U622954" s="60"/>
      <c r="V622954" s="60"/>
      <c r="W622954" s="60"/>
    </row>
    <row r="622955" spans="1:23" s="56" customFormat="1">
      <c r="A622955" s="60"/>
      <c r="B622955" s="60"/>
      <c r="D622955" s="60" t="s">
        <v>444</v>
      </c>
      <c r="E622955" s="258"/>
      <c r="F622955" s="106"/>
      <c r="G622955" s="106"/>
      <c r="H622955" s="60"/>
      <c r="I622955" s="60"/>
      <c r="J622955" s="60"/>
      <c r="K622955" s="32"/>
      <c r="L622955" s="32"/>
      <c r="M622955" s="32"/>
      <c r="N622955" s="32"/>
      <c r="O622955" s="32"/>
      <c r="P622955" s="32"/>
      <c r="Q622955" s="32"/>
      <c r="R622955" s="32"/>
      <c r="S622955" s="32"/>
      <c r="T622955" s="60"/>
      <c r="U622955" s="60"/>
      <c r="V622955" s="60"/>
      <c r="W622955" s="60"/>
    </row>
    <row r="622956" spans="1:23" s="56" customFormat="1">
      <c r="A622956" s="60"/>
      <c r="B622956" s="60"/>
      <c r="D622956" s="60" t="s">
        <v>445</v>
      </c>
      <c r="E622956" s="258"/>
      <c r="F622956" s="106"/>
      <c r="G622956" s="106"/>
      <c r="H622956" s="60"/>
      <c r="I622956" s="60"/>
      <c r="J622956" s="60"/>
      <c r="K622956" s="32"/>
      <c r="L622956" s="32"/>
      <c r="M622956" s="32"/>
      <c r="N622956" s="32"/>
      <c r="O622956" s="32"/>
      <c r="P622956" s="32"/>
      <c r="Q622956" s="32"/>
      <c r="R622956" s="32"/>
      <c r="S622956" s="32"/>
      <c r="T622956" s="60"/>
      <c r="U622956" s="60"/>
      <c r="V622956" s="60"/>
      <c r="W622956" s="60"/>
    </row>
    <row r="622957" spans="1:23" s="56" customFormat="1">
      <c r="A622957" s="60"/>
      <c r="B622957" s="60"/>
      <c r="D622957" s="60" t="s">
        <v>446</v>
      </c>
      <c r="E622957" s="258"/>
      <c r="F622957" s="106"/>
      <c r="G622957" s="106"/>
      <c r="H622957" s="60"/>
      <c r="I622957" s="60"/>
      <c r="J622957" s="60"/>
      <c r="K622957" s="32"/>
      <c r="L622957" s="32"/>
      <c r="M622957" s="32"/>
      <c r="N622957" s="32"/>
      <c r="O622957" s="32"/>
      <c r="P622957" s="32"/>
      <c r="Q622957" s="32"/>
      <c r="R622957" s="32"/>
      <c r="S622957" s="32"/>
      <c r="T622957" s="60"/>
      <c r="U622957" s="60"/>
      <c r="V622957" s="60"/>
      <c r="W622957" s="60"/>
    </row>
    <row r="622958" spans="1:23" s="56" customFormat="1">
      <c r="A622958" s="60"/>
      <c r="B622958" s="60"/>
      <c r="D622958" s="60" t="s">
        <v>447</v>
      </c>
      <c r="E622958" s="258"/>
      <c r="F622958" s="106"/>
      <c r="G622958" s="106"/>
      <c r="H622958" s="60"/>
      <c r="I622958" s="60"/>
      <c r="J622958" s="60"/>
      <c r="K622958" s="32"/>
      <c r="L622958" s="32"/>
      <c r="M622958" s="32"/>
      <c r="N622958" s="32"/>
      <c r="O622958" s="32"/>
      <c r="P622958" s="32"/>
      <c r="Q622958" s="32"/>
      <c r="R622958" s="32"/>
      <c r="S622958" s="32"/>
      <c r="T622958" s="60"/>
      <c r="U622958" s="60"/>
      <c r="V622958" s="60"/>
      <c r="W622958" s="60"/>
    </row>
    <row r="622959" spans="1:23" s="56" customFormat="1">
      <c r="A622959" s="60"/>
      <c r="B622959" s="60"/>
      <c r="D622959" s="60" t="s">
        <v>448</v>
      </c>
      <c r="E622959" s="258"/>
      <c r="F622959" s="106"/>
      <c r="G622959" s="106"/>
      <c r="H622959" s="60"/>
      <c r="I622959" s="60"/>
      <c r="J622959" s="60"/>
      <c r="K622959" s="32"/>
      <c r="L622959" s="32"/>
      <c r="M622959" s="32"/>
      <c r="N622959" s="32"/>
      <c r="O622959" s="32"/>
      <c r="P622959" s="32"/>
      <c r="Q622959" s="32"/>
      <c r="R622959" s="32"/>
      <c r="S622959" s="32"/>
      <c r="T622959" s="60"/>
      <c r="U622959" s="60"/>
      <c r="V622959" s="60"/>
      <c r="W622959" s="60"/>
    </row>
    <row r="622960" spans="1:23" s="56" customFormat="1">
      <c r="A622960" s="60"/>
      <c r="B622960" s="60"/>
      <c r="D622960" s="60" t="s">
        <v>449</v>
      </c>
      <c r="E622960" s="258"/>
      <c r="F622960" s="106"/>
      <c r="G622960" s="106"/>
      <c r="H622960" s="60"/>
      <c r="I622960" s="60"/>
      <c r="J622960" s="60"/>
      <c r="K622960" s="32"/>
      <c r="L622960" s="32"/>
      <c r="M622960" s="32"/>
      <c r="N622960" s="32"/>
      <c r="O622960" s="32"/>
      <c r="P622960" s="32"/>
      <c r="Q622960" s="32"/>
      <c r="R622960" s="32"/>
      <c r="S622960" s="32"/>
      <c r="T622960" s="60"/>
      <c r="U622960" s="60"/>
      <c r="V622960" s="60"/>
      <c r="W622960" s="60"/>
    </row>
    <row r="622961" spans="1:23" s="56" customFormat="1">
      <c r="A622961" s="60"/>
      <c r="B622961" s="60"/>
      <c r="D622961" s="60" t="s">
        <v>450</v>
      </c>
      <c r="E622961" s="258"/>
      <c r="F622961" s="106"/>
      <c r="G622961" s="106"/>
      <c r="H622961" s="60"/>
      <c r="I622961" s="60"/>
      <c r="J622961" s="60"/>
      <c r="K622961" s="32"/>
      <c r="L622961" s="32"/>
      <c r="M622961" s="32"/>
      <c r="N622961" s="32"/>
      <c r="O622961" s="32"/>
      <c r="P622961" s="32"/>
      <c r="Q622961" s="32"/>
      <c r="R622961" s="32"/>
      <c r="S622961" s="32"/>
      <c r="T622961" s="60"/>
      <c r="U622961" s="60"/>
      <c r="V622961" s="60"/>
      <c r="W622961" s="60"/>
    </row>
    <row r="622962" spans="1:23" s="56" customFormat="1">
      <c r="A622962" s="60"/>
      <c r="B622962" s="60"/>
      <c r="D622962" s="60" t="s">
        <v>451</v>
      </c>
      <c r="E622962" s="258"/>
      <c r="F622962" s="106"/>
      <c r="G622962" s="106"/>
      <c r="H622962" s="60"/>
      <c r="I622962" s="60"/>
      <c r="J622962" s="60"/>
      <c r="K622962" s="32"/>
      <c r="L622962" s="32"/>
      <c r="M622962" s="32"/>
      <c r="N622962" s="32"/>
      <c r="O622962" s="32"/>
      <c r="P622962" s="32"/>
      <c r="Q622962" s="32"/>
      <c r="R622962" s="32"/>
      <c r="S622962" s="32"/>
      <c r="T622962" s="60"/>
      <c r="U622962" s="60"/>
      <c r="V622962" s="60"/>
      <c r="W622962" s="60"/>
    </row>
    <row r="622963" spans="1:23" s="56" customFormat="1">
      <c r="A622963" s="60"/>
      <c r="B622963" s="60"/>
      <c r="D622963" s="60" t="s">
        <v>452</v>
      </c>
      <c r="E622963" s="258"/>
      <c r="F622963" s="106"/>
      <c r="G622963" s="106"/>
      <c r="H622963" s="60"/>
      <c r="I622963" s="60"/>
      <c r="J622963" s="60"/>
      <c r="K622963" s="32"/>
      <c r="L622963" s="32"/>
      <c r="M622963" s="32"/>
      <c r="N622963" s="32"/>
      <c r="O622963" s="32"/>
      <c r="P622963" s="32"/>
      <c r="Q622963" s="32"/>
      <c r="R622963" s="32"/>
      <c r="S622963" s="32"/>
      <c r="T622963" s="60"/>
      <c r="U622963" s="60"/>
      <c r="V622963" s="60"/>
      <c r="W622963" s="60"/>
    </row>
    <row r="622964" spans="1:23" s="56" customFormat="1">
      <c r="A622964" s="60"/>
      <c r="B622964" s="60"/>
      <c r="D622964" s="60" t="s">
        <v>453</v>
      </c>
      <c r="E622964" s="258"/>
      <c r="F622964" s="106"/>
      <c r="G622964" s="106"/>
      <c r="H622964" s="60"/>
      <c r="I622964" s="60"/>
      <c r="J622964" s="60"/>
      <c r="K622964" s="32"/>
      <c r="L622964" s="32"/>
      <c r="M622964" s="32"/>
      <c r="N622964" s="32"/>
      <c r="O622964" s="32"/>
      <c r="P622964" s="32"/>
      <c r="Q622964" s="32"/>
      <c r="R622964" s="32"/>
      <c r="S622964" s="32"/>
      <c r="T622964" s="60"/>
      <c r="U622964" s="60"/>
      <c r="V622964" s="60"/>
      <c r="W622964" s="60"/>
    </row>
    <row r="622965" spans="1:23" s="56" customFormat="1">
      <c r="A622965" s="60"/>
      <c r="B622965" s="60"/>
      <c r="D622965" s="60" t="s">
        <v>454</v>
      </c>
      <c r="E622965" s="258"/>
      <c r="F622965" s="106"/>
      <c r="G622965" s="106"/>
      <c r="H622965" s="60"/>
      <c r="I622965" s="60"/>
      <c r="J622965" s="60"/>
      <c r="K622965" s="32"/>
      <c r="L622965" s="32"/>
      <c r="M622965" s="32"/>
      <c r="N622965" s="32"/>
      <c r="O622965" s="32"/>
      <c r="P622965" s="32"/>
      <c r="Q622965" s="32"/>
      <c r="R622965" s="32"/>
      <c r="S622965" s="32"/>
      <c r="T622965" s="60"/>
      <c r="U622965" s="60"/>
      <c r="V622965" s="60"/>
      <c r="W622965" s="60"/>
    </row>
    <row r="622966" spans="1:23" s="56" customFormat="1">
      <c r="A622966" s="60"/>
      <c r="B622966" s="60"/>
      <c r="D622966" s="60" t="s">
        <v>455</v>
      </c>
      <c r="E622966" s="258"/>
      <c r="F622966" s="106"/>
      <c r="G622966" s="106"/>
      <c r="H622966" s="60"/>
      <c r="I622966" s="60"/>
      <c r="J622966" s="60"/>
      <c r="K622966" s="32"/>
      <c r="L622966" s="32"/>
      <c r="M622966" s="32"/>
      <c r="N622966" s="32"/>
      <c r="O622966" s="32"/>
      <c r="P622966" s="32"/>
      <c r="Q622966" s="32"/>
      <c r="R622966" s="32"/>
      <c r="S622966" s="32"/>
      <c r="T622966" s="60"/>
      <c r="U622966" s="60"/>
      <c r="V622966" s="60"/>
      <c r="W622966" s="60"/>
    </row>
    <row r="622967" spans="1:23" s="56" customFormat="1">
      <c r="A622967" s="60"/>
      <c r="B622967" s="60"/>
      <c r="D622967" s="60" t="s">
        <v>456</v>
      </c>
      <c r="E622967" s="258"/>
      <c r="F622967" s="106"/>
      <c r="G622967" s="106"/>
      <c r="H622967" s="60"/>
      <c r="I622967" s="60"/>
      <c r="J622967" s="60"/>
      <c r="K622967" s="32"/>
      <c r="L622967" s="32"/>
      <c r="M622967" s="32"/>
      <c r="N622967" s="32"/>
      <c r="O622967" s="32"/>
      <c r="P622967" s="32"/>
      <c r="Q622967" s="32"/>
      <c r="R622967" s="32"/>
      <c r="S622967" s="32"/>
      <c r="T622967" s="60"/>
      <c r="U622967" s="60"/>
      <c r="V622967" s="60"/>
      <c r="W622967" s="60"/>
    </row>
    <row r="622968" spans="1:23" s="56" customFormat="1">
      <c r="A622968" s="60"/>
      <c r="B622968" s="60"/>
      <c r="D622968" s="60" t="s">
        <v>457</v>
      </c>
      <c r="E622968" s="258"/>
      <c r="F622968" s="106"/>
      <c r="G622968" s="106"/>
      <c r="H622968" s="60"/>
      <c r="I622968" s="60"/>
      <c r="J622968" s="60"/>
      <c r="K622968" s="32"/>
      <c r="L622968" s="32"/>
      <c r="M622968" s="32"/>
      <c r="N622968" s="32"/>
      <c r="O622968" s="32"/>
      <c r="P622968" s="32"/>
      <c r="Q622968" s="32"/>
      <c r="R622968" s="32"/>
      <c r="S622968" s="32"/>
      <c r="T622968" s="60"/>
      <c r="U622968" s="60"/>
      <c r="V622968" s="60"/>
      <c r="W622968" s="60"/>
    </row>
    <row r="622969" spans="1:23" s="56" customFormat="1">
      <c r="A622969" s="60"/>
      <c r="B622969" s="60"/>
      <c r="D622969" s="60" t="s">
        <v>458</v>
      </c>
      <c r="E622969" s="258"/>
      <c r="F622969" s="106"/>
      <c r="G622969" s="106"/>
      <c r="H622969" s="60"/>
      <c r="I622969" s="60"/>
      <c r="J622969" s="60"/>
      <c r="K622969" s="32"/>
      <c r="L622969" s="32"/>
      <c r="M622969" s="32"/>
      <c r="N622969" s="32"/>
      <c r="O622969" s="32"/>
      <c r="P622969" s="32"/>
      <c r="Q622969" s="32"/>
      <c r="R622969" s="32"/>
      <c r="S622969" s="32"/>
      <c r="T622969" s="60"/>
      <c r="U622969" s="60"/>
      <c r="V622969" s="60"/>
      <c r="W622969" s="60"/>
    </row>
    <row r="622970" spans="1:23" s="56" customFormat="1">
      <c r="A622970" s="60"/>
      <c r="B622970" s="60"/>
      <c r="D622970" s="60" t="s">
        <v>459</v>
      </c>
      <c r="E622970" s="258"/>
      <c r="F622970" s="106"/>
      <c r="G622970" s="106"/>
      <c r="H622970" s="60"/>
      <c r="I622970" s="60"/>
      <c r="J622970" s="60"/>
      <c r="K622970" s="32"/>
      <c r="L622970" s="32"/>
      <c r="M622970" s="32"/>
      <c r="N622970" s="32"/>
      <c r="O622970" s="32"/>
      <c r="P622970" s="32"/>
      <c r="Q622970" s="32"/>
      <c r="R622970" s="32"/>
      <c r="S622970" s="32"/>
      <c r="T622970" s="60"/>
      <c r="U622970" s="60"/>
      <c r="V622970" s="60"/>
      <c r="W622970" s="60"/>
    </row>
    <row r="622971" spans="1:23" s="56" customFormat="1">
      <c r="A622971" s="60"/>
      <c r="B622971" s="60"/>
      <c r="D622971" s="60" t="s">
        <v>460</v>
      </c>
      <c r="E622971" s="258"/>
      <c r="F622971" s="106"/>
      <c r="G622971" s="106"/>
      <c r="H622971" s="60"/>
      <c r="I622971" s="60"/>
      <c r="J622971" s="60"/>
      <c r="K622971" s="32"/>
      <c r="L622971" s="32"/>
      <c r="M622971" s="32"/>
      <c r="N622971" s="32"/>
      <c r="O622971" s="32"/>
      <c r="P622971" s="32"/>
      <c r="Q622971" s="32"/>
      <c r="R622971" s="32"/>
      <c r="S622971" s="32"/>
      <c r="T622971" s="60"/>
      <c r="U622971" s="60"/>
      <c r="V622971" s="60"/>
      <c r="W622971" s="60"/>
    </row>
    <row r="622972" spans="1:23" s="56" customFormat="1">
      <c r="A622972" s="60"/>
      <c r="B622972" s="60"/>
      <c r="D622972" s="60" t="s">
        <v>461</v>
      </c>
      <c r="E622972" s="258"/>
      <c r="F622972" s="106"/>
      <c r="G622972" s="106"/>
      <c r="H622972" s="60"/>
      <c r="I622972" s="60"/>
      <c r="J622972" s="60"/>
      <c r="K622972" s="32"/>
      <c r="L622972" s="32"/>
      <c r="M622972" s="32"/>
      <c r="N622972" s="32"/>
      <c r="O622972" s="32"/>
      <c r="P622972" s="32"/>
      <c r="Q622972" s="32"/>
      <c r="R622972" s="32"/>
      <c r="S622972" s="32"/>
      <c r="T622972" s="60"/>
      <c r="U622972" s="60"/>
      <c r="V622972" s="60"/>
      <c r="W622972" s="60"/>
    </row>
    <row r="622973" spans="1:23" s="56" customFormat="1">
      <c r="A622973" s="60"/>
      <c r="B622973" s="60"/>
      <c r="D622973" s="60" t="s">
        <v>462</v>
      </c>
      <c r="E622973" s="258"/>
      <c r="F622973" s="106"/>
      <c r="G622973" s="106"/>
      <c r="H622973" s="60"/>
      <c r="I622973" s="60"/>
      <c r="J622973" s="60"/>
      <c r="K622973" s="32"/>
      <c r="L622973" s="32"/>
      <c r="M622973" s="32"/>
      <c r="N622973" s="32"/>
      <c r="O622973" s="32"/>
      <c r="P622973" s="32"/>
      <c r="Q622973" s="32"/>
      <c r="R622973" s="32"/>
      <c r="S622973" s="32"/>
      <c r="T622973" s="60"/>
      <c r="U622973" s="60"/>
      <c r="V622973" s="60"/>
      <c r="W622973" s="60"/>
    </row>
    <row r="622974" spans="1:23" s="56" customFormat="1">
      <c r="A622974" s="60"/>
      <c r="B622974" s="60"/>
      <c r="D622974" s="60" t="s">
        <v>463</v>
      </c>
      <c r="E622974" s="258"/>
      <c r="F622974" s="106"/>
      <c r="G622974" s="106"/>
      <c r="H622974" s="60"/>
      <c r="I622974" s="60"/>
      <c r="J622974" s="60"/>
      <c r="K622974" s="32"/>
      <c r="L622974" s="32"/>
      <c r="M622974" s="32"/>
      <c r="N622974" s="32"/>
      <c r="O622974" s="32"/>
      <c r="P622974" s="32"/>
      <c r="Q622974" s="32"/>
      <c r="R622974" s="32"/>
      <c r="S622974" s="32"/>
      <c r="T622974" s="60"/>
      <c r="U622974" s="60"/>
      <c r="V622974" s="60"/>
      <c r="W622974" s="60"/>
    </row>
    <row r="622975" spans="1:23" s="56" customFormat="1">
      <c r="A622975" s="60"/>
      <c r="B622975" s="60"/>
      <c r="D622975" s="60" t="s">
        <v>464</v>
      </c>
      <c r="E622975" s="258"/>
      <c r="F622975" s="106"/>
      <c r="G622975" s="106"/>
      <c r="H622975" s="60"/>
      <c r="I622975" s="60"/>
      <c r="J622975" s="60"/>
      <c r="K622975" s="32"/>
      <c r="L622975" s="32"/>
      <c r="M622975" s="32"/>
      <c r="N622975" s="32"/>
      <c r="O622975" s="32"/>
      <c r="P622975" s="32"/>
      <c r="Q622975" s="32"/>
      <c r="R622975" s="32"/>
      <c r="S622975" s="32"/>
      <c r="T622975" s="60"/>
      <c r="U622975" s="60"/>
      <c r="V622975" s="60"/>
      <c r="W622975" s="60"/>
    </row>
    <row r="622976" spans="1:23" s="56" customFormat="1">
      <c r="A622976" s="60"/>
      <c r="B622976" s="60"/>
      <c r="D622976" s="60" t="s">
        <v>465</v>
      </c>
      <c r="E622976" s="258"/>
      <c r="F622976" s="106"/>
      <c r="G622976" s="106"/>
      <c r="H622976" s="60"/>
      <c r="I622976" s="60"/>
      <c r="J622976" s="60"/>
      <c r="K622976" s="32"/>
      <c r="L622976" s="32"/>
      <c r="M622976" s="32"/>
      <c r="N622976" s="32"/>
      <c r="O622976" s="32"/>
      <c r="P622976" s="32"/>
      <c r="Q622976" s="32"/>
      <c r="R622976" s="32"/>
      <c r="S622976" s="32"/>
      <c r="T622976" s="60"/>
      <c r="U622976" s="60"/>
      <c r="V622976" s="60"/>
      <c r="W622976" s="60"/>
    </row>
    <row r="622977" spans="1:23" s="56" customFormat="1">
      <c r="A622977" s="60"/>
      <c r="B622977" s="60"/>
      <c r="D622977" s="60" t="s">
        <v>466</v>
      </c>
      <c r="E622977" s="258"/>
      <c r="F622977" s="106"/>
      <c r="G622977" s="106"/>
      <c r="H622977" s="60"/>
      <c r="I622977" s="60"/>
      <c r="J622977" s="60"/>
      <c r="K622977" s="32"/>
      <c r="L622977" s="32"/>
      <c r="M622977" s="32"/>
      <c r="N622977" s="32"/>
      <c r="O622977" s="32"/>
      <c r="P622977" s="32"/>
      <c r="Q622977" s="32"/>
      <c r="R622977" s="32"/>
      <c r="S622977" s="32"/>
      <c r="T622977" s="60"/>
      <c r="U622977" s="60"/>
      <c r="V622977" s="60"/>
      <c r="W622977" s="60"/>
    </row>
    <row r="622978" spans="1:23" s="56" customFormat="1">
      <c r="A622978" s="60"/>
      <c r="B622978" s="60"/>
      <c r="D622978" s="60" t="s">
        <v>467</v>
      </c>
      <c r="E622978" s="258"/>
      <c r="F622978" s="106"/>
      <c r="G622978" s="106"/>
      <c r="H622978" s="60"/>
      <c r="I622978" s="60"/>
      <c r="J622978" s="60"/>
      <c r="K622978" s="32"/>
      <c r="L622978" s="32"/>
      <c r="M622978" s="32"/>
      <c r="N622978" s="32"/>
      <c r="O622978" s="32"/>
      <c r="P622978" s="32"/>
      <c r="Q622978" s="32"/>
      <c r="R622978" s="32"/>
      <c r="S622978" s="32"/>
      <c r="T622978" s="60"/>
      <c r="U622978" s="60"/>
      <c r="V622978" s="60"/>
      <c r="W622978" s="60"/>
    </row>
    <row r="622979" spans="1:23" s="56" customFormat="1">
      <c r="A622979" s="60"/>
      <c r="B622979" s="60"/>
      <c r="D622979" s="60" t="s">
        <v>468</v>
      </c>
      <c r="E622979" s="258"/>
      <c r="F622979" s="106"/>
      <c r="G622979" s="106"/>
      <c r="H622979" s="60"/>
      <c r="I622979" s="60"/>
      <c r="J622979" s="60"/>
      <c r="K622979" s="32"/>
      <c r="L622979" s="32"/>
      <c r="M622979" s="32"/>
      <c r="N622979" s="32"/>
      <c r="O622979" s="32"/>
      <c r="P622979" s="32"/>
      <c r="Q622979" s="32"/>
      <c r="R622979" s="32"/>
      <c r="S622979" s="32"/>
      <c r="T622979" s="60"/>
      <c r="U622979" s="60"/>
      <c r="V622979" s="60"/>
      <c r="W622979" s="60"/>
    </row>
    <row r="622980" spans="1:23" s="56" customFormat="1">
      <c r="A622980" s="60"/>
      <c r="B622980" s="60"/>
      <c r="D622980" s="60" t="s">
        <v>469</v>
      </c>
      <c r="E622980" s="258"/>
      <c r="F622980" s="106"/>
      <c r="G622980" s="106"/>
      <c r="H622980" s="60"/>
      <c r="I622980" s="60"/>
      <c r="J622980" s="60"/>
      <c r="K622980" s="32"/>
      <c r="L622980" s="32"/>
      <c r="M622980" s="32"/>
      <c r="N622980" s="32"/>
      <c r="O622980" s="32"/>
      <c r="P622980" s="32"/>
      <c r="Q622980" s="32"/>
      <c r="R622980" s="32"/>
      <c r="S622980" s="32"/>
      <c r="T622980" s="60"/>
      <c r="U622980" s="60"/>
      <c r="V622980" s="60"/>
      <c r="W622980" s="60"/>
    </row>
    <row r="622981" spans="1:23" s="56" customFormat="1">
      <c r="A622981" s="60"/>
      <c r="B622981" s="60"/>
      <c r="D622981" s="60" t="s">
        <v>470</v>
      </c>
      <c r="E622981" s="258"/>
      <c r="F622981" s="106"/>
      <c r="G622981" s="106"/>
      <c r="H622981" s="60"/>
      <c r="I622981" s="60"/>
      <c r="J622981" s="60"/>
      <c r="K622981" s="32"/>
      <c r="L622981" s="32"/>
      <c r="M622981" s="32"/>
      <c r="N622981" s="32"/>
      <c r="O622981" s="32"/>
      <c r="P622981" s="32"/>
      <c r="Q622981" s="32"/>
      <c r="R622981" s="32"/>
      <c r="S622981" s="32"/>
      <c r="T622981" s="60"/>
      <c r="U622981" s="60"/>
      <c r="V622981" s="60"/>
      <c r="W622981" s="60"/>
    </row>
    <row r="622982" spans="1:23" s="56" customFormat="1">
      <c r="A622982" s="60"/>
      <c r="B622982" s="60"/>
      <c r="D622982" s="60" t="s">
        <v>471</v>
      </c>
      <c r="E622982" s="258"/>
      <c r="F622982" s="106"/>
      <c r="G622982" s="106"/>
      <c r="H622982" s="60"/>
      <c r="I622982" s="60"/>
      <c r="J622982" s="60"/>
      <c r="K622982" s="32"/>
      <c r="L622982" s="32"/>
      <c r="M622982" s="32"/>
      <c r="N622982" s="32"/>
      <c r="O622982" s="32"/>
      <c r="P622982" s="32"/>
      <c r="Q622982" s="32"/>
      <c r="R622982" s="32"/>
      <c r="S622982" s="32"/>
      <c r="T622982" s="60"/>
      <c r="U622982" s="60"/>
      <c r="V622982" s="60"/>
      <c r="W622982" s="60"/>
    </row>
    <row r="622983" spans="1:23" s="56" customFormat="1">
      <c r="A622983" s="60"/>
      <c r="B622983" s="60"/>
      <c r="D622983" s="60" t="s">
        <v>472</v>
      </c>
      <c r="E622983" s="258"/>
      <c r="F622983" s="106"/>
      <c r="G622983" s="106"/>
      <c r="H622983" s="60"/>
      <c r="I622983" s="60"/>
      <c r="J622983" s="60"/>
      <c r="K622983" s="32"/>
      <c r="L622983" s="32"/>
      <c r="M622983" s="32"/>
      <c r="N622983" s="32"/>
      <c r="O622983" s="32"/>
      <c r="P622983" s="32"/>
      <c r="Q622983" s="32"/>
      <c r="R622983" s="32"/>
      <c r="S622983" s="32"/>
      <c r="T622983" s="60"/>
      <c r="U622983" s="60"/>
      <c r="V622983" s="60"/>
      <c r="W622983" s="60"/>
    </row>
    <row r="622984" spans="1:23" s="56" customFormat="1">
      <c r="A622984" s="60"/>
      <c r="B622984" s="60"/>
      <c r="D622984" s="60" t="s">
        <v>473</v>
      </c>
      <c r="E622984" s="258"/>
      <c r="F622984" s="106"/>
      <c r="G622984" s="106"/>
      <c r="H622984" s="60"/>
      <c r="I622984" s="60"/>
      <c r="J622984" s="60"/>
      <c r="K622984" s="32"/>
      <c r="L622984" s="32"/>
      <c r="M622984" s="32"/>
      <c r="N622984" s="32"/>
      <c r="O622984" s="32"/>
      <c r="P622984" s="32"/>
      <c r="Q622984" s="32"/>
      <c r="R622984" s="32"/>
      <c r="S622984" s="32"/>
      <c r="T622984" s="60"/>
      <c r="U622984" s="60"/>
      <c r="V622984" s="60"/>
      <c r="W622984" s="60"/>
    </row>
    <row r="622985" spans="1:23" s="56" customFormat="1">
      <c r="A622985" s="60"/>
      <c r="B622985" s="60"/>
      <c r="D622985" s="60" t="s">
        <v>474</v>
      </c>
      <c r="E622985" s="258"/>
      <c r="F622985" s="106"/>
      <c r="G622985" s="106"/>
      <c r="H622985" s="60"/>
      <c r="I622985" s="60"/>
      <c r="J622985" s="60"/>
      <c r="K622985" s="32"/>
      <c r="L622985" s="32"/>
      <c r="M622985" s="32"/>
      <c r="N622985" s="32"/>
      <c r="O622985" s="32"/>
      <c r="P622985" s="32"/>
      <c r="Q622985" s="32"/>
      <c r="R622985" s="32"/>
      <c r="S622985" s="32"/>
      <c r="T622985" s="60"/>
      <c r="U622985" s="60"/>
      <c r="V622985" s="60"/>
      <c r="W622985" s="60"/>
    </row>
    <row r="622986" spans="1:23" s="56" customFormat="1">
      <c r="A622986" s="60"/>
      <c r="B622986" s="60"/>
      <c r="D622986" s="60" t="s">
        <v>475</v>
      </c>
      <c r="E622986" s="258"/>
      <c r="F622986" s="106"/>
      <c r="G622986" s="106"/>
      <c r="H622986" s="60"/>
      <c r="I622986" s="60"/>
      <c r="J622986" s="60"/>
      <c r="K622986" s="32"/>
      <c r="L622986" s="32"/>
      <c r="M622986" s="32"/>
      <c r="N622986" s="32"/>
      <c r="O622986" s="32"/>
      <c r="P622986" s="32"/>
      <c r="Q622986" s="32"/>
      <c r="R622986" s="32"/>
      <c r="S622986" s="32"/>
      <c r="T622986" s="60"/>
      <c r="U622986" s="60"/>
      <c r="V622986" s="60"/>
      <c r="W622986" s="60"/>
    </row>
    <row r="622987" spans="1:23" s="56" customFormat="1">
      <c r="A622987" s="60"/>
      <c r="B622987" s="60"/>
      <c r="D622987" s="60" t="s">
        <v>476</v>
      </c>
      <c r="E622987" s="258"/>
      <c r="F622987" s="106"/>
      <c r="G622987" s="106"/>
      <c r="H622987" s="60"/>
      <c r="I622987" s="60"/>
      <c r="J622987" s="60"/>
      <c r="K622987" s="32"/>
      <c r="L622987" s="32"/>
      <c r="M622987" s="32"/>
      <c r="N622987" s="32"/>
      <c r="O622987" s="32"/>
      <c r="P622987" s="32"/>
      <c r="Q622987" s="32"/>
      <c r="R622987" s="32"/>
      <c r="S622987" s="32"/>
      <c r="T622987" s="60"/>
      <c r="U622987" s="60"/>
      <c r="V622987" s="60"/>
      <c r="W622987" s="60"/>
    </row>
    <row r="622988" spans="1:23" s="56" customFormat="1">
      <c r="A622988" s="60"/>
      <c r="B622988" s="60"/>
      <c r="D622988" s="60" t="s">
        <v>477</v>
      </c>
      <c r="E622988" s="258"/>
      <c r="F622988" s="106"/>
      <c r="G622988" s="106"/>
      <c r="H622988" s="60"/>
      <c r="I622988" s="60"/>
      <c r="J622988" s="60"/>
      <c r="K622988" s="32"/>
      <c r="L622988" s="32"/>
      <c r="M622988" s="32"/>
      <c r="N622988" s="32"/>
      <c r="O622988" s="32"/>
      <c r="P622988" s="32"/>
      <c r="Q622988" s="32"/>
      <c r="R622988" s="32"/>
      <c r="S622988" s="32"/>
      <c r="T622988" s="60"/>
      <c r="U622988" s="60"/>
      <c r="V622988" s="60"/>
      <c r="W622988" s="60"/>
    </row>
    <row r="622989" spans="1:23" s="56" customFormat="1">
      <c r="A622989" s="60"/>
      <c r="B622989" s="60"/>
      <c r="D622989" s="60" t="s">
        <v>478</v>
      </c>
      <c r="E622989" s="258"/>
      <c r="F622989" s="106"/>
      <c r="G622989" s="106"/>
      <c r="H622989" s="60"/>
      <c r="I622989" s="60"/>
      <c r="J622989" s="60"/>
      <c r="K622989" s="32"/>
      <c r="L622989" s="32"/>
      <c r="M622989" s="32"/>
      <c r="N622989" s="32"/>
      <c r="O622989" s="32"/>
      <c r="P622989" s="32"/>
      <c r="Q622989" s="32"/>
      <c r="R622989" s="32"/>
      <c r="S622989" s="32"/>
      <c r="T622989" s="60"/>
      <c r="U622989" s="60"/>
      <c r="V622989" s="60"/>
      <c r="W622989" s="60"/>
    </row>
    <row r="622990" spans="1:23" s="56" customFormat="1">
      <c r="A622990" s="60"/>
      <c r="B622990" s="60"/>
      <c r="D622990" s="60" t="s">
        <v>479</v>
      </c>
      <c r="E622990" s="258"/>
      <c r="F622990" s="106"/>
      <c r="G622990" s="106"/>
      <c r="H622990" s="60"/>
      <c r="I622990" s="60"/>
      <c r="J622990" s="60"/>
      <c r="K622990" s="32"/>
      <c r="L622990" s="32"/>
      <c r="M622990" s="32"/>
      <c r="N622990" s="32"/>
      <c r="O622990" s="32"/>
      <c r="P622990" s="32"/>
      <c r="Q622990" s="32"/>
      <c r="R622990" s="32"/>
      <c r="S622990" s="32"/>
      <c r="T622990" s="60"/>
      <c r="U622990" s="60"/>
      <c r="V622990" s="60"/>
      <c r="W622990" s="60"/>
    </row>
    <row r="622991" spans="1:23" s="56" customFormat="1">
      <c r="A622991" s="60"/>
      <c r="B622991" s="60"/>
      <c r="D622991" s="60" t="s">
        <v>480</v>
      </c>
      <c r="E622991" s="258"/>
      <c r="F622991" s="106"/>
      <c r="G622991" s="106"/>
      <c r="H622991" s="60"/>
      <c r="I622991" s="60"/>
      <c r="J622991" s="60"/>
      <c r="K622991" s="32"/>
      <c r="L622991" s="32"/>
      <c r="M622991" s="32"/>
      <c r="N622991" s="32"/>
      <c r="O622991" s="32"/>
      <c r="P622991" s="32"/>
      <c r="Q622991" s="32"/>
      <c r="R622991" s="32"/>
      <c r="S622991" s="32"/>
      <c r="T622991" s="60"/>
      <c r="U622991" s="60"/>
      <c r="V622991" s="60"/>
      <c r="W622991" s="60"/>
    </row>
    <row r="622992" spans="1:23" s="56" customFormat="1">
      <c r="A622992" s="60"/>
      <c r="B622992" s="60"/>
      <c r="D622992" s="60" t="s">
        <v>481</v>
      </c>
      <c r="E622992" s="258"/>
      <c r="F622992" s="106"/>
      <c r="G622992" s="106"/>
      <c r="H622992" s="60"/>
      <c r="I622992" s="60"/>
      <c r="J622992" s="60"/>
      <c r="K622992" s="32"/>
      <c r="L622992" s="32"/>
      <c r="M622992" s="32"/>
      <c r="N622992" s="32"/>
      <c r="O622992" s="32"/>
      <c r="P622992" s="32"/>
      <c r="Q622992" s="32"/>
      <c r="R622992" s="32"/>
      <c r="S622992" s="32"/>
      <c r="T622992" s="60"/>
      <c r="U622992" s="60"/>
      <c r="V622992" s="60"/>
      <c r="W622992" s="60"/>
    </row>
    <row r="622993" spans="1:23" s="56" customFormat="1">
      <c r="A622993" s="60"/>
      <c r="B622993" s="60"/>
      <c r="D622993" s="60" t="s">
        <v>482</v>
      </c>
      <c r="E622993" s="258"/>
      <c r="F622993" s="106"/>
      <c r="G622993" s="106"/>
      <c r="H622993" s="60"/>
      <c r="I622993" s="60"/>
      <c r="J622993" s="60"/>
      <c r="K622993" s="32"/>
      <c r="L622993" s="32"/>
      <c r="M622993" s="32"/>
      <c r="N622993" s="32"/>
      <c r="O622993" s="32"/>
      <c r="P622993" s="32"/>
      <c r="Q622993" s="32"/>
      <c r="R622993" s="32"/>
      <c r="S622993" s="32"/>
      <c r="T622993" s="60"/>
      <c r="U622993" s="60"/>
      <c r="V622993" s="60"/>
      <c r="W622993" s="60"/>
    </row>
    <row r="622994" spans="1:23" s="56" customFormat="1">
      <c r="A622994" s="60"/>
      <c r="B622994" s="60"/>
      <c r="D622994" s="60" t="s">
        <v>483</v>
      </c>
      <c r="E622994" s="258"/>
      <c r="F622994" s="106"/>
      <c r="G622994" s="106"/>
      <c r="H622994" s="60"/>
      <c r="I622994" s="60"/>
      <c r="J622994" s="60"/>
      <c r="K622994" s="32"/>
      <c r="L622994" s="32"/>
      <c r="M622994" s="32"/>
      <c r="N622994" s="32"/>
      <c r="O622994" s="32"/>
      <c r="P622994" s="32"/>
      <c r="Q622994" s="32"/>
      <c r="R622994" s="32"/>
      <c r="S622994" s="32"/>
      <c r="T622994" s="60"/>
      <c r="U622994" s="60"/>
      <c r="V622994" s="60"/>
      <c r="W622994" s="60"/>
    </row>
    <row r="622995" spans="1:23" s="56" customFormat="1">
      <c r="A622995" s="60"/>
      <c r="B622995" s="60"/>
      <c r="D622995" s="60" t="s">
        <v>484</v>
      </c>
      <c r="E622995" s="258"/>
      <c r="F622995" s="106"/>
      <c r="G622995" s="106"/>
      <c r="H622995" s="60"/>
      <c r="I622995" s="60"/>
      <c r="J622995" s="60"/>
      <c r="K622995" s="32"/>
      <c r="L622995" s="32"/>
      <c r="M622995" s="32"/>
      <c r="N622995" s="32"/>
      <c r="O622995" s="32"/>
      <c r="P622995" s="32"/>
      <c r="Q622995" s="32"/>
      <c r="R622995" s="32"/>
      <c r="S622995" s="32"/>
      <c r="T622995" s="60"/>
      <c r="U622995" s="60"/>
      <c r="V622995" s="60"/>
      <c r="W622995" s="60"/>
    </row>
    <row r="622996" spans="1:23" s="56" customFormat="1">
      <c r="A622996" s="60"/>
      <c r="B622996" s="60"/>
      <c r="D622996" s="60" t="s">
        <v>485</v>
      </c>
      <c r="E622996" s="258"/>
      <c r="F622996" s="106"/>
      <c r="G622996" s="106"/>
      <c r="H622996" s="60"/>
      <c r="I622996" s="60"/>
      <c r="J622996" s="60"/>
      <c r="K622996" s="32"/>
      <c r="L622996" s="32"/>
      <c r="M622996" s="32"/>
      <c r="N622996" s="32"/>
      <c r="O622996" s="32"/>
      <c r="P622996" s="32"/>
      <c r="Q622996" s="32"/>
      <c r="R622996" s="32"/>
      <c r="S622996" s="32"/>
      <c r="T622996" s="60"/>
      <c r="U622996" s="60"/>
      <c r="V622996" s="60"/>
      <c r="W622996" s="60"/>
    </row>
    <row r="622997" spans="1:23" s="56" customFormat="1">
      <c r="A622997" s="60"/>
      <c r="B622997" s="60"/>
      <c r="D622997" s="60" t="s">
        <v>486</v>
      </c>
      <c r="E622997" s="258"/>
      <c r="F622997" s="106"/>
      <c r="G622997" s="106"/>
      <c r="H622997" s="60"/>
      <c r="I622997" s="60"/>
      <c r="J622997" s="60"/>
      <c r="K622997" s="32"/>
      <c r="L622997" s="32"/>
      <c r="M622997" s="32"/>
      <c r="N622997" s="32"/>
      <c r="O622997" s="32"/>
      <c r="P622997" s="32"/>
      <c r="Q622997" s="32"/>
      <c r="R622997" s="32"/>
      <c r="S622997" s="32"/>
      <c r="T622997" s="60"/>
      <c r="U622997" s="60"/>
      <c r="V622997" s="60"/>
      <c r="W622997" s="60"/>
    </row>
    <row r="622998" spans="1:23" s="56" customFormat="1">
      <c r="A622998" s="60"/>
      <c r="B622998" s="60"/>
      <c r="D622998" s="60" t="s">
        <v>487</v>
      </c>
      <c r="E622998" s="258"/>
      <c r="F622998" s="106"/>
      <c r="G622998" s="106"/>
      <c r="H622998" s="60"/>
      <c r="I622998" s="60"/>
      <c r="J622998" s="60"/>
      <c r="K622998" s="32"/>
      <c r="L622998" s="32"/>
      <c r="M622998" s="32"/>
      <c r="N622998" s="32"/>
      <c r="O622998" s="32"/>
      <c r="P622998" s="32"/>
      <c r="Q622998" s="32"/>
      <c r="R622998" s="32"/>
      <c r="S622998" s="32"/>
      <c r="T622998" s="60"/>
      <c r="U622998" s="60"/>
      <c r="V622998" s="60"/>
      <c r="W622998" s="60"/>
    </row>
    <row r="622999" spans="1:23" s="56" customFormat="1">
      <c r="A622999" s="60"/>
      <c r="B622999" s="60"/>
      <c r="D622999" s="60" t="s">
        <v>488</v>
      </c>
      <c r="E622999" s="258"/>
      <c r="F622999" s="106"/>
      <c r="G622999" s="106"/>
      <c r="H622999" s="60"/>
      <c r="I622999" s="60"/>
      <c r="J622999" s="60"/>
      <c r="K622999" s="32"/>
      <c r="L622999" s="32"/>
      <c r="M622999" s="32"/>
      <c r="N622999" s="32"/>
      <c r="O622999" s="32"/>
      <c r="P622999" s="32"/>
      <c r="Q622999" s="32"/>
      <c r="R622999" s="32"/>
      <c r="S622999" s="32"/>
      <c r="T622999" s="60"/>
      <c r="U622999" s="60"/>
      <c r="V622999" s="60"/>
      <c r="W622999" s="60"/>
    </row>
    <row r="623000" spans="1:23" s="56" customFormat="1">
      <c r="A623000" s="60"/>
      <c r="B623000" s="60"/>
      <c r="D623000" s="60" t="s">
        <v>489</v>
      </c>
      <c r="E623000" s="258"/>
      <c r="F623000" s="106"/>
      <c r="G623000" s="106"/>
      <c r="H623000" s="60"/>
      <c r="I623000" s="60"/>
      <c r="J623000" s="60"/>
      <c r="K623000" s="32"/>
      <c r="L623000" s="32"/>
      <c r="M623000" s="32"/>
      <c r="N623000" s="32"/>
      <c r="O623000" s="32"/>
      <c r="P623000" s="32"/>
      <c r="Q623000" s="32"/>
      <c r="R623000" s="32"/>
      <c r="S623000" s="32"/>
      <c r="T623000" s="60"/>
      <c r="U623000" s="60"/>
      <c r="V623000" s="60"/>
      <c r="W623000" s="60"/>
    </row>
    <row r="623001" spans="1:23" s="56" customFormat="1">
      <c r="A623001" s="60"/>
      <c r="B623001" s="60"/>
      <c r="D623001" s="60" t="s">
        <v>490</v>
      </c>
      <c r="E623001" s="258"/>
      <c r="F623001" s="106"/>
      <c r="G623001" s="106"/>
      <c r="H623001" s="60"/>
      <c r="I623001" s="60"/>
      <c r="J623001" s="60"/>
      <c r="K623001" s="32"/>
      <c r="L623001" s="32"/>
      <c r="M623001" s="32"/>
      <c r="N623001" s="32"/>
      <c r="O623001" s="32"/>
      <c r="P623001" s="32"/>
      <c r="Q623001" s="32"/>
      <c r="R623001" s="32"/>
      <c r="S623001" s="32"/>
      <c r="T623001" s="60"/>
      <c r="U623001" s="60"/>
      <c r="V623001" s="60"/>
      <c r="W623001" s="60"/>
    </row>
    <row r="623002" spans="1:23" s="56" customFormat="1">
      <c r="A623002" s="60"/>
      <c r="B623002" s="60"/>
      <c r="D623002" s="60" t="s">
        <v>491</v>
      </c>
      <c r="E623002" s="258"/>
      <c r="F623002" s="106"/>
      <c r="G623002" s="106"/>
      <c r="H623002" s="60"/>
      <c r="I623002" s="60"/>
      <c r="J623002" s="60"/>
      <c r="K623002" s="32"/>
      <c r="L623002" s="32"/>
      <c r="M623002" s="32"/>
      <c r="N623002" s="32"/>
      <c r="O623002" s="32"/>
      <c r="P623002" s="32"/>
      <c r="Q623002" s="32"/>
      <c r="R623002" s="32"/>
      <c r="S623002" s="32"/>
      <c r="T623002" s="60"/>
      <c r="U623002" s="60"/>
      <c r="V623002" s="60"/>
      <c r="W623002" s="60"/>
    </row>
    <row r="623003" spans="1:23" s="56" customFormat="1">
      <c r="A623003" s="60"/>
      <c r="B623003" s="60"/>
      <c r="D623003" s="60" t="s">
        <v>492</v>
      </c>
      <c r="E623003" s="258"/>
      <c r="F623003" s="106"/>
      <c r="G623003" s="106"/>
      <c r="H623003" s="60"/>
      <c r="I623003" s="60"/>
      <c r="J623003" s="60"/>
      <c r="K623003" s="32"/>
      <c r="L623003" s="32"/>
      <c r="M623003" s="32"/>
      <c r="N623003" s="32"/>
      <c r="O623003" s="32"/>
      <c r="P623003" s="32"/>
      <c r="Q623003" s="32"/>
      <c r="R623003" s="32"/>
      <c r="S623003" s="32"/>
      <c r="T623003" s="60"/>
      <c r="U623003" s="60"/>
      <c r="V623003" s="60"/>
      <c r="W623003" s="60"/>
    </row>
    <row r="623004" spans="1:23" s="56" customFormat="1">
      <c r="A623004" s="60"/>
      <c r="B623004" s="60"/>
      <c r="D623004" s="60" t="s">
        <v>493</v>
      </c>
      <c r="E623004" s="258"/>
      <c r="F623004" s="106"/>
      <c r="G623004" s="106"/>
      <c r="H623004" s="60"/>
      <c r="I623004" s="60"/>
      <c r="J623004" s="60"/>
      <c r="K623004" s="32"/>
      <c r="L623004" s="32"/>
      <c r="M623004" s="32"/>
      <c r="N623004" s="32"/>
      <c r="O623004" s="32"/>
      <c r="P623004" s="32"/>
      <c r="Q623004" s="32"/>
      <c r="R623004" s="32"/>
      <c r="S623004" s="32"/>
      <c r="T623004" s="60"/>
      <c r="U623004" s="60"/>
      <c r="V623004" s="60"/>
      <c r="W623004" s="60"/>
    </row>
    <row r="623005" spans="1:23" s="56" customFormat="1">
      <c r="A623005" s="60"/>
      <c r="B623005" s="60"/>
      <c r="D623005" s="60" t="s">
        <v>494</v>
      </c>
      <c r="E623005" s="258"/>
      <c r="F623005" s="106"/>
      <c r="G623005" s="106"/>
      <c r="H623005" s="60"/>
      <c r="I623005" s="60"/>
      <c r="J623005" s="60"/>
      <c r="K623005" s="32"/>
      <c r="L623005" s="32"/>
      <c r="M623005" s="32"/>
      <c r="N623005" s="32"/>
      <c r="O623005" s="32"/>
      <c r="P623005" s="32"/>
      <c r="Q623005" s="32"/>
      <c r="R623005" s="32"/>
      <c r="S623005" s="32"/>
      <c r="T623005" s="60"/>
      <c r="U623005" s="60"/>
      <c r="V623005" s="60"/>
      <c r="W623005" s="60"/>
    </row>
    <row r="623006" spans="1:23" s="56" customFormat="1">
      <c r="A623006" s="60"/>
      <c r="B623006" s="60"/>
      <c r="D623006" s="60" t="s">
        <v>495</v>
      </c>
      <c r="E623006" s="258"/>
      <c r="F623006" s="106"/>
      <c r="G623006" s="106"/>
      <c r="H623006" s="60"/>
      <c r="I623006" s="60"/>
      <c r="J623006" s="60"/>
      <c r="K623006" s="32"/>
      <c r="L623006" s="32"/>
      <c r="M623006" s="32"/>
      <c r="N623006" s="32"/>
      <c r="O623006" s="32"/>
      <c r="P623006" s="32"/>
      <c r="Q623006" s="32"/>
      <c r="R623006" s="32"/>
      <c r="S623006" s="32"/>
      <c r="T623006" s="60"/>
      <c r="U623006" s="60"/>
      <c r="V623006" s="60"/>
      <c r="W623006" s="60"/>
    </row>
    <row r="623007" spans="1:23" s="56" customFormat="1">
      <c r="A623007" s="60"/>
      <c r="B623007" s="60"/>
      <c r="D623007" s="60" t="s">
        <v>496</v>
      </c>
      <c r="E623007" s="258"/>
      <c r="F623007" s="106"/>
      <c r="G623007" s="106"/>
      <c r="H623007" s="60"/>
      <c r="I623007" s="60"/>
      <c r="J623007" s="60"/>
      <c r="K623007" s="32"/>
      <c r="L623007" s="32"/>
      <c r="M623007" s="32"/>
      <c r="N623007" s="32"/>
      <c r="O623007" s="32"/>
      <c r="P623007" s="32"/>
      <c r="Q623007" s="32"/>
      <c r="R623007" s="32"/>
      <c r="S623007" s="32"/>
      <c r="T623007" s="60"/>
      <c r="U623007" s="60"/>
      <c r="V623007" s="60"/>
      <c r="W623007" s="60"/>
    </row>
    <row r="623008" spans="1:23" s="56" customFormat="1">
      <c r="A623008" s="60"/>
      <c r="B623008" s="60"/>
      <c r="D623008" s="60" t="s">
        <v>497</v>
      </c>
      <c r="E623008" s="258"/>
      <c r="F623008" s="106"/>
      <c r="G623008" s="106"/>
      <c r="H623008" s="60"/>
      <c r="I623008" s="60"/>
      <c r="J623008" s="60"/>
      <c r="K623008" s="32"/>
      <c r="L623008" s="32"/>
      <c r="M623008" s="32"/>
      <c r="N623008" s="32"/>
      <c r="O623008" s="32"/>
      <c r="P623008" s="32"/>
      <c r="Q623008" s="32"/>
      <c r="R623008" s="32"/>
      <c r="S623008" s="32"/>
      <c r="T623008" s="60"/>
      <c r="U623008" s="60"/>
      <c r="V623008" s="60"/>
      <c r="W623008" s="60"/>
    </row>
    <row r="623009" spans="1:23" s="56" customFormat="1">
      <c r="A623009" s="60"/>
      <c r="B623009" s="60"/>
      <c r="D623009" s="60" t="s">
        <v>498</v>
      </c>
      <c r="E623009" s="258"/>
      <c r="F623009" s="106"/>
      <c r="G623009" s="106"/>
      <c r="H623009" s="60"/>
      <c r="I623009" s="60"/>
      <c r="J623009" s="60"/>
      <c r="K623009" s="32"/>
      <c r="L623009" s="32"/>
      <c r="M623009" s="32"/>
      <c r="N623009" s="32"/>
      <c r="O623009" s="32"/>
      <c r="P623009" s="32"/>
      <c r="Q623009" s="32"/>
      <c r="R623009" s="32"/>
      <c r="S623009" s="32"/>
      <c r="T623009" s="60"/>
      <c r="U623009" s="60"/>
      <c r="V623009" s="60"/>
      <c r="W623009" s="60"/>
    </row>
    <row r="623010" spans="1:23" s="56" customFormat="1">
      <c r="A623010" s="60"/>
      <c r="B623010" s="60"/>
      <c r="D623010" s="60" t="s">
        <v>499</v>
      </c>
      <c r="E623010" s="258"/>
      <c r="F623010" s="106"/>
      <c r="G623010" s="106"/>
      <c r="H623010" s="60"/>
      <c r="I623010" s="60"/>
      <c r="J623010" s="60"/>
      <c r="K623010" s="32"/>
      <c r="L623010" s="32"/>
      <c r="M623010" s="32"/>
      <c r="N623010" s="32"/>
      <c r="O623010" s="32"/>
      <c r="P623010" s="32"/>
      <c r="Q623010" s="32"/>
      <c r="R623010" s="32"/>
      <c r="S623010" s="32"/>
      <c r="T623010" s="60"/>
      <c r="U623010" s="60"/>
      <c r="V623010" s="60"/>
      <c r="W623010" s="60"/>
    </row>
    <row r="623011" spans="1:23" s="56" customFormat="1">
      <c r="A623011" s="60"/>
      <c r="B623011" s="60"/>
      <c r="D623011" s="60" t="s">
        <v>500</v>
      </c>
      <c r="E623011" s="258"/>
      <c r="F623011" s="106"/>
      <c r="G623011" s="106"/>
      <c r="H623011" s="60"/>
      <c r="I623011" s="60"/>
      <c r="J623011" s="60"/>
      <c r="K623011" s="32"/>
      <c r="L623011" s="32"/>
      <c r="M623011" s="32"/>
      <c r="N623011" s="32"/>
      <c r="O623011" s="32"/>
      <c r="P623011" s="32"/>
      <c r="Q623011" s="32"/>
      <c r="R623011" s="32"/>
      <c r="S623011" s="32"/>
      <c r="T623011" s="60"/>
      <c r="U623011" s="60"/>
      <c r="V623011" s="60"/>
      <c r="W623011" s="60"/>
    </row>
    <row r="623012" spans="1:23" s="56" customFormat="1">
      <c r="A623012" s="60"/>
      <c r="B623012" s="60"/>
      <c r="D623012" s="60" t="s">
        <v>501</v>
      </c>
      <c r="E623012" s="258"/>
      <c r="F623012" s="106"/>
      <c r="G623012" s="106"/>
      <c r="H623012" s="60"/>
      <c r="I623012" s="60"/>
      <c r="J623012" s="60"/>
      <c r="K623012" s="32"/>
      <c r="L623012" s="32"/>
      <c r="M623012" s="32"/>
      <c r="N623012" s="32"/>
      <c r="O623012" s="32"/>
      <c r="P623012" s="32"/>
      <c r="Q623012" s="32"/>
      <c r="R623012" s="32"/>
      <c r="S623012" s="32"/>
      <c r="T623012" s="60"/>
      <c r="U623012" s="60"/>
      <c r="V623012" s="60"/>
      <c r="W623012" s="60"/>
    </row>
    <row r="623013" spans="1:23" s="56" customFormat="1">
      <c r="A623013" s="60"/>
      <c r="B623013" s="60"/>
      <c r="D623013" s="60" t="s">
        <v>502</v>
      </c>
      <c r="E623013" s="258"/>
      <c r="F623013" s="106"/>
      <c r="G623013" s="106"/>
      <c r="H623013" s="60"/>
      <c r="I623013" s="60"/>
      <c r="J623013" s="60"/>
      <c r="K623013" s="32"/>
      <c r="L623013" s="32"/>
      <c r="M623013" s="32"/>
      <c r="N623013" s="32"/>
      <c r="O623013" s="32"/>
      <c r="P623013" s="32"/>
      <c r="Q623013" s="32"/>
      <c r="R623013" s="32"/>
      <c r="S623013" s="32"/>
      <c r="T623013" s="60"/>
      <c r="U623013" s="60"/>
      <c r="V623013" s="60"/>
      <c r="W623013" s="60"/>
    </row>
    <row r="623014" spans="1:23" s="56" customFormat="1">
      <c r="A623014" s="60"/>
      <c r="B623014" s="60"/>
      <c r="D623014" s="60" t="s">
        <v>503</v>
      </c>
      <c r="E623014" s="258"/>
      <c r="F623014" s="106"/>
      <c r="G623014" s="106"/>
      <c r="H623014" s="60"/>
      <c r="I623014" s="60"/>
      <c r="J623014" s="60"/>
      <c r="K623014" s="32"/>
      <c r="L623014" s="32"/>
      <c r="M623014" s="32"/>
      <c r="N623014" s="32"/>
      <c r="O623014" s="32"/>
      <c r="P623014" s="32"/>
      <c r="Q623014" s="32"/>
      <c r="R623014" s="32"/>
      <c r="S623014" s="32"/>
      <c r="T623014" s="60"/>
      <c r="U623014" s="60"/>
      <c r="V623014" s="60"/>
      <c r="W623014" s="60"/>
    </row>
    <row r="623015" spans="1:23" s="56" customFormat="1">
      <c r="A623015" s="60"/>
      <c r="B623015" s="60"/>
      <c r="D623015" s="60" t="s">
        <v>504</v>
      </c>
      <c r="E623015" s="258"/>
      <c r="F623015" s="106"/>
      <c r="G623015" s="106"/>
      <c r="H623015" s="60"/>
      <c r="I623015" s="60"/>
      <c r="J623015" s="60"/>
      <c r="K623015" s="32"/>
      <c r="L623015" s="32"/>
      <c r="M623015" s="32"/>
      <c r="N623015" s="32"/>
      <c r="O623015" s="32"/>
      <c r="P623015" s="32"/>
      <c r="Q623015" s="32"/>
      <c r="R623015" s="32"/>
      <c r="S623015" s="32"/>
      <c r="T623015" s="60"/>
      <c r="U623015" s="60"/>
      <c r="V623015" s="60"/>
      <c r="W623015" s="60"/>
    </row>
    <row r="623016" spans="1:23" s="56" customFormat="1">
      <c r="A623016" s="60"/>
      <c r="B623016" s="60"/>
      <c r="D623016" s="60" t="s">
        <v>505</v>
      </c>
      <c r="E623016" s="258"/>
      <c r="F623016" s="106"/>
      <c r="G623016" s="106"/>
      <c r="H623016" s="60"/>
      <c r="I623016" s="60"/>
      <c r="J623016" s="60"/>
      <c r="K623016" s="32"/>
      <c r="L623016" s="32"/>
      <c r="M623016" s="32"/>
      <c r="N623016" s="32"/>
      <c r="O623016" s="32"/>
      <c r="P623016" s="32"/>
      <c r="Q623016" s="32"/>
      <c r="R623016" s="32"/>
      <c r="S623016" s="32"/>
      <c r="T623016" s="60"/>
      <c r="U623016" s="60"/>
      <c r="V623016" s="60"/>
      <c r="W623016" s="60"/>
    </row>
    <row r="623017" spans="1:23" s="56" customFormat="1">
      <c r="A623017" s="60"/>
      <c r="B623017" s="60"/>
      <c r="D623017" s="60" t="s">
        <v>506</v>
      </c>
      <c r="E623017" s="258"/>
      <c r="F623017" s="106"/>
      <c r="G623017" s="106"/>
      <c r="H623017" s="60"/>
      <c r="I623017" s="60"/>
      <c r="J623017" s="60"/>
      <c r="K623017" s="32"/>
      <c r="L623017" s="32"/>
      <c r="M623017" s="32"/>
      <c r="N623017" s="32"/>
      <c r="O623017" s="32"/>
      <c r="P623017" s="32"/>
      <c r="Q623017" s="32"/>
      <c r="R623017" s="32"/>
      <c r="S623017" s="32"/>
      <c r="T623017" s="60"/>
      <c r="U623017" s="60"/>
      <c r="V623017" s="60"/>
      <c r="W623017" s="60"/>
    </row>
    <row r="623018" spans="1:23" s="56" customFormat="1">
      <c r="A623018" s="60"/>
      <c r="B623018" s="60"/>
      <c r="D623018" s="60" t="s">
        <v>507</v>
      </c>
      <c r="E623018" s="258"/>
      <c r="F623018" s="106"/>
      <c r="G623018" s="106"/>
      <c r="H623018" s="60"/>
      <c r="I623018" s="60"/>
      <c r="J623018" s="60"/>
      <c r="K623018" s="32"/>
      <c r="L623018" s="32"/>
      <c r="M623018" s="32"/>
      <c r="N623018" s="32"/>
      <c r="O623018" s="32"/>
      <c r="P623018" s="32"/>
      <c r="Q623018" s="32"/>
      <c r="R623018" s="32"/>
      <c r="S623018" s="32"/>
      <c r="T623018" s="60"/>
      <c r="U623018" s="60"/>
      <c r="V623018" s="60"/>
      <c r="W623018" s="60"/>
    </row>
    <row r="623019" spans="1:23" s="56" customFormat="1">
      <c r="A623019" s="60"/>
      <c r="B623019" s="60"/>
      <c r="D623019" s="60" t="s">
        <v>508</v>
      </c>
      <c r="E623019" s="258"/>
      <c r="F623019" s="106"/>
      <c r="G623019" s="106"/>
      <c r="H623019" s="60"/>
      <c r="I623019" s="60"/>
      <c r="J623019" s="60"/>
      <c r="K623019" s="32"/>
      <c r="L623019" s="32"/>
      <c r="M623019" s="32"/>
      <c r="N623019" s="32"/>
      <c r="O623019" s="32"/>
      <c r="P623019" s="32"/>
      <c r="Q623019" s="32"/>
      <c r="R623019" s="32"/>
      <c r="S623019" s="32"/>
      <c r="T623019" s="60"/>
      <c r="U623019" s="60"/>
      <c r="V623019" s="60"/>
      <c r="W623019" s="60"/>
    </row>
    <row r="623020" spans="1:23" s="56" customFormat="1">
      <c r="A623020" s="60"/>
      <c r="B623020" s="60"/>
      <c r="D623020" s="60" t="s">
        <v>509</v>
      </c>
      <c r="E623020" s="258"/>
      <c r="F623020" s="106"/>
      <c r="G623020" s="106"/>
      <c r="H623020" s="60"/>
      <c r="I623020" s="60"/>
      <c r="J623020" s="60"/>
      <c r="K623020" s="32"/>
      <c r="L623020" s="32"/>
      <c r="M623020" s="32"/>
      <c r="N623020" s="32"/>
      <c r="O623020" s="32"/>
      <c r="P623020" s="32"/>
      <c r="Q623020" s="32"/>
      <c r="R623020" s="32"/>
      <c r="S623020" s="32"/>
      <c r="T623020" s="60"/>
      <c r="U623020" s="60"/>
      <c r="V623020" s="60"/>
      <c r="W623020" s="60"/>
    </row>
    <row r="623021" spans="1:23" s="56" customFormat="1">
      <c r="A623021" s="60"/>
      <c r="B623021" s="60"/>
      <c r="D623021" s="60" t="s">
        <v>510</v>
      </c>
      <c r="E623021" s="258"/>
      <c r="F623021" s="106"/>
      <c r="G623021" s="106"/>
      <c r="H623021" s="60"/>
      <c r="I623021" s="60"/>
      <c r="J623021" s="60"/>
      <c r="K623021" s="32"/>
      <c r="L623021" s="32"/>
      <c r="M623021" s="32"/>
      <c r="N623021" s="32"/>
      <c r="O623021" s="32"/>
      <c r="P623021" s="32"/>
      <c r="Q623021" s="32"/>
      <c r="R623021" s="32"/>
      <c r="S623021" s="32"/>
      <c r="T623021" s="60"/>
      <c r="U623021" s="60"/>
      <c r="V623021" s="60"/>
      <c r="W623021" s="60"/>
    </row>
    <row r="623022" spans="1:23" s="56" customFormat="1">
      <c r="A623022" s="60"/>
      <c r="B623022" s="60"/>
      <c r="D623022" s="60" t="s">
        <v>511</v>
      </c>
      <c r="E623022" s="258"/>
      <c r="F623022" s="106"/>
      <c r="G623022" s="106"/>
      <c r="H623022" s="60"/>
      <c r="I623022" s="60"/>
      <c r="J623022" s="60"/>
      <c r="K623022" s="32"/>
      <c r="L623022" s="32"/>
      <c r="M623022" s="32"/>
      <c r="N623022" s="32"/>
      <c r="O623022" s="32"/>
      <c r="P623022" s="32"/>
      <c r="Q623022" s="32"/>
      <c r="R623022" s="32"/>
      <c r="S623022" s="32"/>
      <c r="T623022" s="60"/>
      <c r="U623022" s="60"/>
      <c r="V623022" s="60"/>
      <c r="W623022" s="60"/>
    </row>
    <row r="623023" spans="1:23" s="56" customFormat="1">
      <c r="A623023" s="60"/>
      <c r="B623023" s="60"/>
      <c r="D623023" s="60" t="s">
        <v>512</v>
      </c>
      <c r="E623023" s="258"/>
      <c r="F623023" s="106"/>
      <c r="G623023" s="106"/>
      <c r="H623023" s="60"/>
      <c r="I623023" s="60"/>
      <c r="J623023" s="60"/>
      <c r="K623023" s="32"/>
      <c r="L623023" s="32"/>
      <c r="M623023" s="32"/>
      <c r="N623023" s="32"/>
      <c r="O623023" s="32"/>
      <c r="P623023" s="32"/>
      <c r="Q623023" s="32"/>
      <c r="R623023" s="32"/>
      <c r="S623023" s="32"/>
      <c r="T623023" s="60"/>
      <c r="U623023" s="60"/>
      <c r="V623023" s="60"/>
      <c r="W623023" s="60"/>
    </row>
    <row r="623024" spans="1:23" s="56" customFormat="1">
      <c r="A623024" s="60"/>
      <c r="B623024" s="60"/>
      <c r="D623024" s="60" t="s">
        <v>513</v>
      </c>
      <c r="E623024" s="258"/>
      <c r="F623024" s="106"/>
      <c r="G623024" s="106"/>
      <c r="H623024" s="60"/>
      <c r="I623024" s="60"/>
      <c r="J623024" s="60"/>
      <c r="K623024" s="32"/>
      <c r="L623024" s="32"/>
      <c r="M623024" s="32"/>
      <c r="N623024" s="32"/>
      <c r="O623024" s="32"/>
      <c r="P623024" s="32"/>
      <c r="Q623024" s="32"/>
      <c r="R623024" s="32"/>
      <c r="S623024" s="32"/>
      <c r="T623024" s="60"/>
      <c r="U623024" s="60"/>
      <c r="V623024" s="60"/>
      <c r="W623024" s="60"/>
    </row>
    <row r="623025" spans="1:23" s="56" customFormat="1">
      <c r="A623025" s="60"/>
      <c r="B623025" s="60"/>
      <c r="D623025" s="60" t="s">
        <v>514</v>
      </c>
      <c r="E623025" s="258"/>
      <c r="F623025" s="106"/>
      <c r="G623025" s="106"/>
      <c r="H623025" s="60"/>
      <c r="I623025" s="60"/>
      <c r="J623025" s="60"/>
      <c r="K623025" s="32"/>
      <c r="L623025" s="32"/>
      <c r="M623025" s="32"/>
      <c r="N623025" s="32"/>
      <c r="O623025" s="32"/>
      <c r="P623025" s="32"/>
      <c r="Q623025" s="32"/>
      <c r="R623025" s="32"/>
      <c r="S623025" s="32"/>
      <c r="T623025" s="60"/>
      <c r="U623025" s="60"/>
      <c r="V623025" s="60"/>
      <c r="W623025" s="60"/>
    </row>
    <row r="623026" spans="1:23" s="56" customFormat="1">
      <c r="A623026" s="60"/>
      <c r="B623026" s="60"/>
      <c r="D623026" s="60" t="s">
        <v>515</v>
      </c>
      <c r="E623026" s="258"/>
      <c r="F623026" s="106"/>
      <c r="G623026" s="106"/>
      <c r="H623026" s="60"/>
      <c r="I623026" s="60"/>
      <c r="J623026" s="60"/>
      <c r="K623026" s="32"/>
      <c r="L623026" s="32"/>
      <c r="M623026" s="32"/>
      <c r="N623026" s="32"/>
      <c r="O623026" s="32"/>
      <c r="P623026" s="32"/>
      <c r="Q623026" s="32"/>
      <c r="R623026" s="32"/>
      <c r="S623026" s="32"/>
      <c r="T623026" s="60"/>
      <c r="U623026" s="60"/>
      <c r="V623026" s="60"/>
      <c r="W623026" s="60"/>
    </row>
    <row r="623027" spans="1:23" s="56" customFormat="1">
      <c r="A623027" s="60"/>
      <c r="B623027" s="60"/>
      <c r="D623027" s="60" t="s">
        <v>516</v>
      </c>
      <c r="E623027" s="258"/>
      <c r="F623027" s="106"/>
      <c r="G623027" s="106"/>
      <c r="H623027" s="60"/>
      <c r="I623027" s="60"/>
      <c r="J623027" s="60"/>
      <c r="K623027" s="32"/>
      <c r="L623027" s="32"/>
      <c r="M623027" s="32"/>
      <c r="N623027" s="32"/>
      <c r="O623027" s="32"/>
      <c r="P623027" s="32"/>
      <c r="Q623027" s="32"/>
      <c r="R623027" s="32"/>
      <c r="S623027" s="32"/>
      <c r="T623027" s="60"/>
      <c r="U623027" s="60"/>
      <c r="V623027" s="60"/>
      <c r="W623027" s="60"/>
    </row>
    <row r="623028" spans="1:23" s="56" customFormat="1">
      <c r="A623028" s="60"/>
      <c r="B623028" s="60"/>
      <c r="D623028" s="60" t="s">
        <v>517</v>
      </c>
      <c r="E623028" s="258"/>
      <c r="F623028" s="106"/>
      <c r="G623028" s="106"/>
      <c r="H623028" s="60"/>
      <c r="I623028" s="60"/>
      <c r="J623028" s="60"/>
      <c r="K623028" s="32"/>
      <c r="L623028" s="32"/>
      <c r="M623028" s="32"/>
      <c r="N623028" s="32"/>
      <c r="O623028" s="32"/>
      <c r="P623028" s="32"/>
      <c r="Q623028" s="32"/>
      <c r="R623028" s="32"/>
      <c r="S623028" s="32"/>
      <c r="T623028" s="60"/>
      <c r="U623028" s="60"/>
      <c r="V623028" s="60"/>
      <c r="W623028" s="60"/>
    </row>
    <row r="623029" spans="1:23" s="56" customFormat="1">
      <c r="A623029" s="60"/>
      <c r="B623029" s="60"/>
      <c r="D623029" s="60" t="s">
        <v>518</v>
      </c>
      <c r="E623029" s="258"/>
      <c r="F623029" s="106"/>
      <c r="G623029" s="106"/>
      <c r="H623029" s="60"/>
      <c r="I623029" s="60"/>
      <c r="J623029" s="60"/>
      <c r="K623029" s="32"/>
      <c r="L623029" s="32"/>
      <c r="M623029" s="32"/>
      <c r="N623029" s="32"/>
      <c r="O623029" s="32"/>
      <c r="P623029" s="32"/>
      <c r="Q623029" s="32"/>
      <c r="R623029" s="32"/>
      <c r="S623029" s="32"/>
      <c r="T623029" s="60"/>
      <c r="U623029" s="60"/>
      <c r="V623029" s="60"/>
      <c r="W623029" s="60"/>
    </row>
    <row r="623030" spans="1:23" s="56" customFormat="1">
      <c r="A623030" s="60"/>
      <c r="B623030" s="60"/>
      <c r="D623030" s="60" t="s">
        <v>519</v>
      </c>
      <c r="E623030" s="258"/>
      <c r="F623030" s="106"/>
      <c r="G623030" s="106"/>
      <c r="H623030" s="60"/>
      <c r="I623030" s="60"/>
      <c r="J623030" s="60"/>
      <c r="K623030" s="32"/>
      <c r="L623030" s="32"/>
      <c r="M623030" s="32"/>
      <c r="N623030" s="32"/>
      <c r="O623030" s="32"/>
      <c r="P623030" s="32"/>
      <c r="Q623030" s="32"/>
      <c r="R623030" s="32"/>
      <c r="S623030" s="32"/>
      <c r="T623030" s="60"/>
      <c r="U623030" s="60"/>
      <c r="V623030" s="60"/>
      <c r="W623030" s="60"/>
    </row>
    <row r="623031" spans="1:23" s="56" customFormat="1">
      <c r="A623031" s="60"/>
      <c r="B623031" s="60"/>
      <c r="D623031" s="60" t="s">
        <v>520</v>
      </c>
      <c r="E623031" s="258"/>
      <c r="F623031" s="106"/>
      <c r="G623031" s="106"/>
      <c r="H623031" s="60"/>
      <c r="I623031" s="60"/>
      <c r="J623031" s="60"/>
      <c r="K623031" s="32"/>
      <c r="L623031" s="32"/>
      <c r="M623031" s="32"/>
      <c r="N623031" s="32"/>
      <c r="O623031" s="32"/>
      <c r="P623031" s="32"/>
      <c r="Q623031" s="32"/>
      <c r="R623031" s="32"/>
      <c r="S623031" s="32"/>
      <c r="T623031" s="60"/>
      <c r="U623031" s="60"/>
      <c r="V623031" s="60"/>
      <c r="W623031" s="60"/>
    </row>
    <row r="623032" spans="1:23" s="56" customFormat="1">
      <c r="A623032" s="60"/>
      <c r="B623032" s="60"/>
      <c r="D623032" s="60" t="s">
        <v>521</v>
      </c>
      <c r="E623032" s="258"/>
      <c r="F623032" s="106"/>
      <c r="G623032" s="106"/>
      <c r="H623032" s="60"/>
      <c r="I623032" s="60"/>
      <c r="J623032" s="60"/>
      <c r="K623032" s="32"/>
      <c r="L623032" s="32"/>
      <c r="M623032" s="32"/>
      <c r="N623032" s="32"/>
      <c r="O623032" s="32"/>
      <c r="P623032" s="32"/>
      <c r="Q623032" s="32"/>
      <c r="R623032" s="32"/>
      <c r="S623032" s="32"/>
      <c r="T623032" s="60"/>
      <c r="U623032" s="60"/>
      <c r="V623032" s="60"/>
      <c r="W623032" s="60"/>
    </row>
    <row r="623033" spans="1:23" s="56" customFormat="1">
      <c r="A623033" s="60"/>
      <c r="B623033" s="60"/>
      <c r="D623033" s="60" t="s">
        <v>522</v>
      </c>
      <c r="E623033" s="258"/>
      <c r="F623033" s="106"/>
      <c r="G623033" s="106"/>
      <c r="H623033" s="60"/>
      <c r="I623033" s="60"/>
      <c r="J623033" s="60"/>
      <c r="K623033" s="32"/>
      <c r="L623033" s="32"/>
      <c r="M623033" s="32"/>
      <c r="N623033" s="32"/>
      <c r="O623033" s="32"/>
      <c r="P623033" s="32"/>
      <c r="Q623033" s="32"/>
      <c r="R623033" s="32"/>
      <c r="S623033" s="32"/>
      <c r="T623033" s="60"/>
      <c r="U623033" s="60"/>
      <c r="V623033" s="60"/>
      <c r="W623033" s="60"/>
    </row>
    <row r="623034" spans="1:23" s="56" customFormat="1">
      <c r="A623034" s="60"/>
      <c r="B623034" s="60"/>
      <c r="D623034" s="60" t="s">
        <v>523</v>
      </c>
      <c r="E623034" s="258"/>
      <c r="F623034" s="106"/>
      <c r="G623034" s="106"/>
      <c r="H623034" s="60"/>
      <c r="I623034" s="60"/>
      <c r="J623034" s="60"/>
      <c r="K623034" s="32"/>
      <c r="L623034" s="32"/>
      <c r="M623034" s="32"/>
      <c r="N623034" s="32"/>
      <c r="O623034" s="32"/>
      <c r="P623034" s="32"/>
      <c r="Q623034" s="32"/>
      <c r="R623034" s="32"/>
      <c r="S623034" s="32"/>
      <c r="T623034" s="60"/>
      <c r="U623034" s="60"/>
      <c r="V623034" s="60"/>
      <c r="W623034" s="60"/>
    </row>
    <row r="623035" spans="1:23" s="56" customFormat="1">
      <c r="A623035" s="60"/>
      <c r="B623035" s="60"/>
      <c r="D623035" s="60" t="s">
        <v>524</v>
      </c>
      <c r="E623035" s="258"/>
      <c r="F623035" s="106"/>
      <c r="G623035" s="106"/>
      <c r="H623035" s="60"/>
      <c r="I623035" s="60"/>
      <c r="J623035" s="60"/>
      <c r="K623035" s="32"/>
      <c r="L623035" s="32"/>
      <c r="M623035" s="32"/>
      <c r="N623035" s="32"/>
      <c r="O623035" s="32"/>
      <c r="P623035" s="32"/>
      <c r="Q623035" s="32"/>
      <c r="R623035" s="32"/>
      <c r="S623035" s="32"/>
      <c r="T623035" s="60"/>
      <c r="U623035" s="60"/>
      <c r="V623035" s="60"/>
      <c r="W623035" s="60"/>
    </row>
    <row r="623036" spans="1:23" s="56" customFormat="1">
      <c r="A623036" s="60"/>
      <c r="B623036" s="60"/>
      <c r="D623036" s="60" t="s">
        <v>525</v>
      </c>
      <c r="E623036" s="258"/>
      <c r="F623036" s="106"/>
      <c r="G623036" s="106"/>
      <c r="H623036" s="60"/>
      <c r="I623036" s="60"/>
      <c r="J623036" s="60"/>
      <c r="K623036" s="32"/>
      <c r="L623036" s="32"/>
      <c r="M623036" s="32"/>
      <c r="N623036" s="32"/>
      <c r="O623036" s="32"/>
      <c r="P623036" s="32"/>
      <c r="Q623036" s="32"/>
      <c r="R623036" s="32"/>
      <c r="S623036" s="32"/>
      <c r="T623036" s="60"/>
      <c r="U623036" s="60"/>
      <c r="V623036" s="60"/>
      <c r="W623036" s="60"/>
    </row>
    <row r="623037" spans="1:23" s="56" customFormat="1">
      <c r="A623037" s="60"/>
      <c r="B623037" s="60"/>
      <c r="D623037" s="60" t="s">
        <v>526</v>
      </c>
      <c r="E623037" s="258"/>
      <c r="F623037" s="106"/>
      <c r="G623037" s="106"/>
      <c r="H623037" s="60"/>
      <c r="I623037" s="60"/>
      <c r="J623037" s="60"/>
      <c r="K623037" s="32"/>
      <c r="L623037" s="32"/>
      <c r="M623037" s="32"/>
      <c r="N623037" s="32"/>
      <c r="O623037" s="32"/>
      <c r="P623037" s="32"/>
      <c r="Q623037" s="32"/>
      <c r="R623037" s="32"/>
      <c r="S623037" s="32"/>
      <c r="T623037" s="60"/>
      <c r="U623037" s="60"/>
      <c r="V623037" s="60"/>
      <c r="W623037" s="60"/>
    </row>
    <row r="623038" spans="1:23" s="56" customFormat="1">
      <c r="A623038" s="60"/>
      <c r="B623038" s="60"/>
      <c r="D623038" s="60" t="s">
        <v>527</v>
      </c>
      <c r="E623038" s="258"/>
      <c r="F623038" s="106"/>
      <c r="G623038" s="106"/>
      <c r="H623038" s="60"/>
      <c r="I623038" s="60"/>
      <c r="J623038" s="60"/>
      <c r="K623038" s="32"/>
      <c r="L623038" s="32"/>
      <c r="M623038" s="32"/>
      <c r="N623038" s="32"/>
      <c r="O623038" s="32"/>
      <c r="P623038" s="32"/>
      <c r="Q623038" s="32"/>
      <c r="R623038" s="32"/>
      <c r="S623038" s="32"/>
      <c r="T623038" s="60"/>
      <c r="U623038" s="60"/>
      <c r="V623038" s="60"/>
      <c r="W623038" s="60"/>
    </row>
    <row r="639336" spans="1:23" s="56" customFormat="1">
      <c r="A639336" s="60"/>
      <c r="B639336" s="60"/>
      <c r="D639336" s="60" t="s">
        <v>85</v>
      </c>
      <c r="E639336" s="258"/>
      <c r="F639336" s="106"/>
      <c r="G639336" s="106"/>
      <c r="H639336" s="60"/>
      <c r="I639336" s="60"/>
      <c r="J639336" s="60"/>
      <c r="K639336" s="32"/>
      <c r="L639336" s="32"/>
      <c r="M639336" s="32"/>
      <c r="N639336" s="32"/>
      <c r="O639336" s="32"/>
      <c r="P639336" s="32"/>
      <c r="Q639336" s="32"/>
      <c r="R639336" s="32"/>
      <c r="S639336" s="32"/>
      <c r="T639336" s="60"/>
      <c r="U639336" s="60"/>
      <c r="V639336" s="60"/>
      <c r="W639336" s="60"/>
    </row>
    <row r="639337" spans="1:23" s="56" customFormat="1">
      <c r="A639337" s="60"/>
      <c r="B639337" s="60"/>
      <c r="D639337" s="60" t="s">
        <v>88</v>
      </c>
      <c r="E639337" s="258"/>
      <c r="F639337" s="106"/>
      <c r="G639337" s="106"/>
      <c r="H639337" s="60"/>
      <c r="I639337" s="60"/>
      <c r="J639337" s="60"/>
      <c r="K639337" s="32"/>
      <c r="L639337" s="32"/>
      <c r="M639337" s="32"/>
      <c r="N639337" s="32"/>
      <c r="O639337" s="32"/>
      <c r="P639337" s="32"/>
      <c r="Q639337" s="32"/>
      <c r="R639337" s="32"/>
      <c r="S639337" s="32"/>
      <c r="T639337" s="60"/>
      <c r="U639337" s="60"/>
      <c r="V639337" s="60"/>
      <c r="W639337" s="60"/>
    </row>
    <row r="639338" spans="1:23" s="56" customFormat="1">
      <c r="A639338" s="60"/>
      <c r="B639338" s="60"/>
      <c r="D639338" s="60" t="s">
        <v>443</v>
      </c>
      <c r="E639338" s="258"/>
      <c r="F639338" s="106"/>
      <c r="G639338" s="106"/>
      <c r="H639338" s="60"/>
      <c r="I639338" s="60"/>
      <c r="J639338" s="60"/>
      <c r="K639338" s="32"/>
      <c r="L639338" s="32"/>
      <c r="M639338" s="32"/>
      <c r="N639338" s="32"/>
      <c r="O639338" s="32"/>
      <c r="P639338" s="32"/>
      <c r="Q639338" s="32"/>
      <c r="R639338" s="32"/>
      <c r="S639338" s="32"/>
      <c r="T639338" s="60"/>
      <c r="U639338" s="60"/>
      <c r="V639338" s="60"/>
      <c r="W639338" s="60"/>
    </row>
    <row r="639339" spans="1:23" s="56" customFormat="1">
      <c r="A639339" s="60"/>
      <c r="B639339" s="60"/>
      <c r="D639339" s="60" t="s">
        <v>444</v>
      </c>
      <c r="E639339" s="258"/>
      <c r="F639339" s="106"/>
      <c r="G639339" s="106"/>
      <c r="H639339" s="60"/>
      <c r="I639339" s="60"/>
      <c r="J639339" s="60"/>
      <c r="K639339" s="32"/>
      <c r="L639339" s="32"/>
      <c r="M639339" s="32"/>
      <c r="N639339" s="32"/>
      <c r="O639339" s="32"/>
      <c r="P639339" s="32"/>
      <c r="Q639339" s="32"/>
      <c r="R639339" s="32"/>
      <c r="S639339" s="32"/>
      <c r="T639339" s="60"/>
      <c r="U639339" s="60"/>
      <c r="V639339" s="60"/>
      <c r="W639339" s="60"/>
    </row>
    <row r="639340" spans="1:23" s="56" customFormat="1">
      <c r="A639340" s="60"/>
      <c r="B639340" s="60"/>
      <c r="D639340" s="60" t="s">
        <v>445</v>
      </c>
      <c r="E639340" s="258"/>
      <c r="F639340" s="106"/>
      <c r="G639340" s="106"/>
      <c r="H639340" s="60"/>
      <c r="I639340" s="60"/>
      <c r="J639340" s="60"/>
      <c r="K639340" s="32"/>
      <c r="L639340" s="32"/>
      <c r="M639340" s="32"/>
      <c r="N639340" s="32"/>
      <c r="O639340" s="32"/>
      <c r="P639340" s="32"/>
      <c r="Q639340" s="32"/>
      <c r="R639340" s="32"/>
      <c r="S639340" s="32"/>
      <c r="T639340" s="60"/>
      <c r="U639340" s="60"/>
      <c r="V639340" s="60"/>
      <c r="W639340" s="60"/>
    </row>
    <row r="639341" spans="1:23" s="56" customFormat="1">
      <c r="A639341" s="60"/>
      <c r="B639341" s="60"/>
      <c r="D639341" s="60" t="s">
        <v>446</v>
      </c>
      <c r="E639341" s="258"/>
      <c r="F639341" s="106"/>
      <c r="G639341" s="106"/>
      <c r="H639341" s="60"/>
      <c r="I639341" s="60"/>
      <c r="J639341" s="60"/>
      <c r="K639341" s="32"/>
      <c r="L639341" s="32"/>
      <c r="M639341" s="32"/>
      <c r="N639341" s="32"/>
      <c r="O639341" s="32"/>
      <c r="P639341" s="32"/>
      <c r="Q639341" s="32"/>
      <c r="R639341" s="32"/>
      <c r="S639341" s="32"/>
      <c r="T639341" s="60"/>
      <c r="U639341" s="60"/>
      <c r="V639341" s="60"/>
      <c r="W639341" s="60"/>
    </row>
    <row r="639342" spans="1:23" s="56" customFormat="1">
      <c r="A639342" s="60"/>
      <c r="B639342" s="60"/>
      <c r="D639342" s="60" t="s">
        <v>447</v>
      </c>
      <c r="E639342" s="258"/>
      <c r="F639342" s="106"/>
      <c r="G639342" s="106"/>
      <c r="H639342" s="60"/>
      <c r="I639342" s="60"/>
      <c r="J639342" s="60"/>
      <c r="K639342" s="32"/>
      <c r="L639342" s="32"/>
      <c r="M639342" s="32"/>
      <c r="N639342" s="32"/>
      <c r="O639342" s="32"/>
      <c r="P639342" s="32"/>
      <c r="Q639342" s="32"/>
      <c r="R639342" s="32"/>
      <c r="S639342" s="32"/>
      <c r="T639342" s="60"/>
      <c r="U639342" s="60"/>
      <c r="V639342" s="60"/>
      <c r="W639342" s="60"/>
    </row>
    <row r="639343" spans="1:23" s="56" customFormat="1">
      <c r="A639343" s="60"/>
      <c r="B639343" s="60"/>
      <c r="D639343" s="60" t="s">
        <v>448</v>
      </c>
      <c r="E639343" s="258"/>
      <c r="F639343" s="106"/>
      <c r="G639343" s="106"/>
      <c r="H639343" s="60"/>
      <c r="I639343" s="60"/>
      <c r="J639343" s="60"/>
      <c r="K639343" s="32"/>
      <c r="L639343" s="32"/>
      <c r="M639343" s="32"/>
      <c r="N639343" s="32"/>
      <c r="O639343" s="32"/>
      <c r="P639343" s="32"/>
      <c r="Q639343" s="32"/>
      <c r="R639343" s="32"/>
      <c r="S639343" s="32"/>
      <c r="T639343" s="60"/>
      <c r="U639343" s="60"/>
      <c r="V639343" s="60"/>
      <c r="W639343" s="60"/>
    </row>
    <row r="639344" spans="1:23" s="56" customFormat="1">
      <c r="A639344" s="60"/>
      <c r="B639344" s="60"/>
      <c r="D639344" s="60" t="s">
        <v>449</v>
      </c>
      <c r="E639344" s="258"/>
      <c r="F639344" s="106"/>
      <c r="G639344" s="106"/>
      <c r="H639344" s="60"/>
      <c r="I639344" s="60"/>
      <c r="J639344" s="60"/>
      <c r="K639344" s="32"/>
      <c r="L639344" s="32"/>
      <c r="M639344" s="32"/>
      <c r="N639344" s="32"/>
      <c r="O639344" s="32"/>
      <c r="P639344" s="32"/>
      <c r="Q639344" s="32"/>
      <c r="R639344" s="32"/>
      <c r="S639344" s="32"/>
      <c r="T639344" s="60"/>
      <c r="U639344" s="60"/>
      <c r="V639344" s="60"/>
      <c r="W639344" s="60"/>
    </row>
    <row r="639345" spans="1:23" s="56" customFormat="1">
      <c r="A639345" s="60"/>
      <c r="B639345" s="60"/>
      <c r="D639345" s="60" t="s">
        <v>450</v>
      </c>
      <c r="E639345" s="258"/>
      <c r="F639345" s="106"/>
      <c r="G639345" s="106"/>
      <c r="H639345" s="60"/>
      <c r="I639345" s="60"/>
      <c r="J639345" s="60"/>
      <c r="K639345" s="32"/>
      <c r="L639345" s="32"/>
      <c r="M639345" s="32"/>
      <c r="N639345" s="32"/>
      <c r="O639345" s="32"/>
      <c r="P639345" s="32"/>
      <c r="Q639345" s="32"/>
      <c r="R639345" s="32"/>
      <c r="S639345" s="32"/>
      <c r="T639345" s="60"/>
      <c r="U639345" s="60"/>
      <c r="V639345" s="60"/>
      <c r="W639345" s="60"/>
    </row>
    <row r="639346" spans="1:23" s="56" customFormat="1">
      <c r="A639346" s="60"/>
      <c r="B639346" s="60"/>
      <c r="D639346" s="60" t="s">
        <v>451</v>
      </c>
      <c r="E639346" s="258"/>
      <c r="F639346" s="106"/>
      <c r="G639346" s="106"/>
      <c r="H639346" s="60"/>
      <c r="I639346" s="60"/>
      <c r="J639346" s="60"/>
      <c r="K639346" s="32"/>
      <c r="L639346" s="32"/>
      <c r="M639346" s="32"/>
      <c r="N639346" s="32"/>
      <c r="O639346" s="32"/>
      <c r="P639346" s="32"/>
      <c r="Q639346" s="32"/>
      <c r="R639346" s="32"/>
      <c r="S639346" s="32"/>
      <c r="T639346" s="60"/>
      <c r="U639346" s="60"/>
      <c r="V639346" s="60"/>
      <c r="W639346" s="60"/>
    </row>
    <row r="639347" spans="1:23" s="56" customFormat="1">
      <c r="A639347" s="60"/>
      <c r="B639347" s="60"/>
      <c r="D639347" s="60" t="s">
        <v>452</v>
      </c>
      <c r="E639347" s="258"/>
      <c r="F639347" s="106"/>
      <c r="G639347" s="106"/>
      <c r="H639347" s="60"/>
      <c r="I639347" s="60"/>
      <c r="J639347" s="60"/>
      <c r="K639347" s="32"/>
      <c r="L639347" s="32"/>
      <c r="M639347" s="32"/>
      <c r="N639347" s="32"/>
      <c r="O639347" s="32"/>
      <c r="P639347" s="32"/>
      <c r="Q639347" s="32"/>
      <c r="R639347" s="32"/>
      <c r="S639347" s="32"/>
      <c r="T639347" s="60"/>
      <c r="U639347" s="60"/>
      <c r="V639347" s="60"/>
      <c r="W639347" s="60"/>
    </row>
    <row r="639348" spans="1:23" s="56" customFormat="1">
      <c r="A639348" s="60"/>
      <c r="B639348" s="60"/>
      <c r="D639348" s="60" t="s">
        <v>453</v>
      </c>
      <c r="E639348" s="258"/>
      <c r="F639348" s="106"/>
      <c r="G639348" s="106"/>
      <c r="H639348" s="60"/>
      <c r="I639348" s="60"/>
      <c r="J639348" s="60"/>
      <c r="K639348" s="32"/>
      <c r="L639348" s="32"/>
      <c r="M639348" s="32"/>
      <c r="N639348" s="32"/>
      <c r="O639348" s="32"/>
      <c r="P639348" s="32"/>
      <c r="Q639348" s="32"/>
      <c r="R639348" s="32"/>
      <c r="S639348" s="32"/>
      <c r="T639348" s="60"/>
      <c r="U639348" s="60"/>
      <c r="V639348" s="60"/>
      <c r="W639348" s="60"/>
    </row>
    <row r="639349" spans="1:23" s="56" customFormat="1">
      <c r="A639349" s="60"/>
      <c r="B639349" s="60"/>
      <c r="D639349" s="60" t="s">
        <v>454</v>
      </c>
      <c r="E639349" s="258"/>
      <c r="F639349" s="106"/>
      <c r="G639349" s="106"/>
      <c r="H639349" s="60"/>
      <c r="I639349" s="60"/>
      <c r="J639349" s="60"/>
      <c r="K639349" s="32"/>
      <c r="L639349" s="32"/>
      <c r="M639349" s="32"/>
      <c r="N639349" s="32"/>
      <c r="O639349" s="32"/>
      <c r="P639349" s="32"/>
      <c r="Q639349" s="32"/>
      <c r="R639349" s="32"/>
      <c r="S639349" s="32"/>
      <c r="T639349" s="60"/>
      <c r="U639349" s="60"/>
      <c r="V639349" s="60"/>
      <c r="W639349" s="60"/>
    </row>
    <row r="639350" spans="1:23" s="56" customFormat="1">
      <c r="A639350" s="60"/>
      <c r="B639350" s="60"/>
      <c r="D639350" s="60" t="s">
        <v>455</v>
      </c>
      <c r="E639350" s="258"/>
      <c r="F639350" s="106"/>
      <c r="G639350" s="106"/>
      <c r="H639350" s="60"/>
      <c r="I639350" s="60"/>
      <c r="J639350" s="60"/>
      <c r="K639350" s="32"/>
      <c r="L639350" s="32"/>
      <c r="M639350" s="32"/>
      <c r="N639350" s="32"/>
      <c r="O639350" s="32"/>
      <c r="P639350" s="32"/>
      <c r="Q639350" s="32"/>
      <c r="R639350" s="32"/>
      <c r="S639350" s="32"/>
      <c r="T639350" s="60"/>
      <c r="U639350" s="60"/>
      <c r="V639350" s="60"/>
      <c r="W639350" s="60"/>
    </row>
    <row r="639351" spans="1:23" s="56" customFormat="1">
      <c r="A639351" s="60"/>
      <c r="B639351" s="60"/>
      <c r="D639351" s="60" t="s">
        <v>456</v>
      </c>
      <c r="E639351" s="258"/>
      <c r="F639351" s="106"/>
      <c r="G639351" s="106"/>
      <c r="H639351" s="60"/>
      <c r="I639351" s="60"/>
      <c r="J639351" s="60"/>
      <c r="K639351" s="32"/>
      <c r="L639351" s="32"/>
      <c r="M639351" s="32"/>
      <c r="N639351" s="32"/>
      <c r="O639351" s="32"/>
      <c r="P639351" s="32"/>
      <c r="Q639351" s="32"/>
      <c r="R639351" s="32"/>
      <c r="S639351" s="32"/>
      <c r="T639351" s="60"/>
      <c r="U639351" s="60"/>
      <c r="V639351" s="60"/>
      <c r="W639351" s="60"/>
    </row>
    <row r="639352" spans="1:23" s="56" customFormat="1">
      <c r="A639352" s="60"/>
      <c r="B639352" s="60"/>
      <c r="D639352" s="60" t="s">
        <v>457</v>
      </c>
      <c r="E639352" s="258"/>
      <c r="F639352" s="106"/>
      <c r="G639352" s="106"/>
      <c r="H639352" s="60"/>
      <c r="I639352" s="60"/>
      <c r="J639352" s="60"/>
      <c r="K639352" s="32"/>
      <c r="L639352" s="32"/>
      <c r="M639352" s="32"/>
      <c r="N639352" s="32"/>
      <c r="O639352" s="32"/>
      <c r="P639352" s="32"/>
      <c r="Q639352" s="32"/>
      <c r="R639352" s="32"/>
      <c r="S639352" s="32"/>
      <c r="T639352" s="60"/>
      <c r="U639352" s="60"/>
      <c r="V639352" s="60"/>
      <c r="W639352" s="60"/>
    </row>
    <row r="639353" spans="1:23" s="56" customFormat="1">
      <c r="A639353" s="60"/>
      <c r="B639353" s="60"/>
      <c r="D639353" s="60" t="s">
        <v>458</v>
      </c>
      <c r="E639353" s="258"/>
      <c r="F639353" s="106"/>
      <c r="G639353" s="106"/>
      <c r="H639353" s="60"/>
      <c r="I639353" s="60"/>
      <c r="J639353" s="60"/>
      <c r="K639353" s="32"/>
      <c r="L639353" s="32"/>
      <c r="M639353" s="32"/>
      <c r="N639353" s="32"/>
      <c r="O639353" s="32"/>
      <c r="P639353" s="32"/>
      <c r="Q639353" s="32"/>
      <c r="R639353" s="32"/>
      <c r="S639353" s="32"/>
      <c r="T639353" s="60"/>
      <c r="U639353" s="60"/>
      <c r="V639353" s="60"/>
      <c r="W639353" s="60"/>
    </row>
    <row r="639354" spans="1:23" s="56" customFormat="1">
      <c r="A639354" s="60"/>
      <c r="B639354" s="60"/>
      <c r="D639354" s="60" t="s">
        <v>459</v>
      </c>
      <c r="E639354" s="258"/>
      <c r="F639354" s="106"/>
      <c r="G639354" s="106"/>
      <c r="H639354" s="60"/>
      <c r="I639354" s="60"/>
      <c r="J639354" s="60"/>
      <c r="K639354" s="32"/>
      <c r="L639354" s="32"/>
      <c r="M639354" s="32"/>
      <c r="N639354" s="32"/>
      <c r="O639354" s="32"/>
      <c r="P639354" s="32"/>
      <c r="Q639354" s="32"/>
      <c r="R639354" s="32"/>
      <c r="S639354" s="32"/>
      <c r="T639354" s="60"/>
      <c r="U639354" s="60"/>
      <c r="V639354" s="60"/>
      <c r="W639354" s="60"/>
    </row>
    <row r="639355" spans="1:23" s="56" customFormat="1">
      <c r="A639355" s="60"/>
      <c r="B639355" s="60"/>
      <c r="D639355" s="60" t="s">
        <v>460</v>
      </c>
      <c r="E639355" s="258"/>
      <c r="F639355" s="106"/>
      <c r="G639355" s="106"/>
      <c r="H639355" s="60"/>
      <c r="I639355" s="60"/>
      <c r="J639355" s="60"/>
      <c r="K639355" s="32"/>
      <c r="L639355" s="32"/>
      <c r="M639355" s="32"/>
      <c r="N639355" s="32"/>
      <c r="O639355" s="32"/>
      <c r="P639355" s="32"/>
      <c r="Q639355" s="32"/>
      <c r="R639355" s="32"/>
      <c r="S639355" s="32"/>
      <c r="T639355" s="60"/>
      <c r="U639355" s="60"/>
      <c r="V639355" s="60"/>
      <c r="W639355" s="60"/>
    </row>
    <row r="639356" spans="1:23" s="56" customFormat="1">
      <c r="A639356" s="60"/>
      <c r="B639356" s="60"/>
      <c r="D639356" s="60" t="s">
        <v>461</v>
      </c>
      <c r="E639356" s="258"/>
      <c r="F639356" s="106"/>
      <c r="G639356" s="106"/>
      <c r="H639356" s="60"/>
      <c r="I639356" s="60"/>
      <c r="J639356" s="60"/>
      <c r="K639356" s="32"/>
      <c r="L639356" s="32"/>
      <c r="M639356" s="32"/>
      <c r="N639356" s="32"/>
      <c r="O639356" s="32"/>
      <c r="P639356" s="32"/>
      <c r="Q639356" s="32"/>
      <c r="R639356" s="32"/>
      <c r="S639356" s="32"/>
      <c r="T639356" s="60"/>
      <c r="U639356" s="60"/>
      <c r="V639356" s="60"/>
      <c r="W639356" s="60"/>
    </row>
    <row r="639357" spans="1:23" s="56" customFormat="1">
      <c r="A639357" s="60"/>
      <c r="B639357" s="60"/>
      <c r="D639357" s="60" t="s">
        <v>462</v>
      </c>
      <c r="E639357" s="258"/>
      <c r="F639357" s="106"/>
      <c r="G639357" s="106"/>
      <c r="H639357" s="60"/>
      <c r="I639357" s="60"/>
      <c r="J639357" s="60"/>
      <c r="K639357" s="32"/>
      <c r="L639357" s="32"/>
      <c r="M639357" s="32"/>
      <c r="N639357" s="32"/>
      <c r="O639357" s="32"/>
      <c r="P639357" s="32"/>
      <c r="Q639357" s="32"/>
      <c r="R639357" s="32"/>
      <c r="S639357" s="32"/>
      <c r="T639357" s="60"/>
      <c r="U639357" s="60"/>
      <c r="V639357" s="60"/>
      <c r="W639357" s="60"/>
    </row>
    <row r="639358" spans="1:23" s="56" customFormat="1">
      <c r="A639358" s="60"/>
      <c r="B639358" s="60"/>
      <c r="D639358" s="60" t="s">
        <v>463</v>
      </c>
      <c r="E639358" s="258"/>
      <c r="F639358" s="106"/>
      <c r="G639358" s="106"/>
      <c r="H639358" s="60"/>
      <c r="I639358" s="60"/>
      <c r="J639358" s="60"/>
      <c r="K639358" s="32"/>
      <c r="L639358" s="32"/>
      <c r="M639358" s="32"/>
      <c r="N639358" s="32"/>
      <c r="O639358" s="32"/>
      <c r="P639358" s="32"/>
      <c r="Q639358" s="32"/>
      <c r="R639358" s="32"/>
      <c r="S639358" s="32"/>
      <c r="T639358" s="60"/>
      <c r="U639358" s="60"/>
      <c r="V639358" s="60"/>
      <c r="W639358" s="60"/>
    </row>
    <row r="639359" spans="1:23" s="56" customFormat="1">
      <c r="A639359" s="60"/>
      <c r="B639359" s="60"/>
      <c r="D639359" s="60" t="s">
        <v>464</v>
      </c>
      <c r="E639359" s="258"/>
      <c r="F639359" s="106"/>
      <c r="G639359" s="106"/>
      <c r="H639359" s="60"/>
      <c r="I639359" s="60"/>
      <c r="J639359" s="60"/>
      <c r="K639359" s="32"/>
      <c r="L639359" s="32"/>
      <c r="M639359" s="32"/>
      <c r="N639359" s="32"/>
      <c r="O639359" s="32"/>
      <c r="P639359" s="32"/>
      <c r="Q639359" s="32"/>
      <c r="R639359" s="32"/>
      <c r="S639359" s="32"/>
      <c r="T639359" s="60"/>
      <c r="U639359" s="60"/>
      <c r="V639359" s="60"/>
      <c r="W639359" s="60"/>
    </row>
    <row r="639360" spans="1:23" s="56" customFormat="1">
      <c r="A639360" s="60"/>
      <c r="B639360" s="60"/>
      <c r="D639360" s="60" t="s">
        <v>465</v>
      </c>
      <c r="E639360" s="258"/>
      <c r="F639360" s="106"/>
      <c r="G639360" s="106"/>
      <c r="H639360" s="60"/>
      <c r="I639360" s="60"/>
      <c r="J639360" s="60"/>
      <c r="K639360" s="32"/>
      <c r="L639360" s="32"/>
      <c r="M639360" s="32"/>
      <c r="N639360" s="32"/>
      <c r="O639360" s="32"/>
      <c r="P639360" s="32"/>
      <c r="Q639360" s="32"/>
      <c r="R639360" s="32"/>
      <c r="S639360" s="32"/>
      <c r="T639360" s="60"/>
      <c r="U639360" s="60"/>
      <c r="V639360" s="60"/>
      <c r="W639360" s="60"/>
    </row>
    <row r="639361" spans="1:23" s="56" customFormat="1">
      <c r="A639361" s="60"/>
      <c r="B639361" s="60"/>
      <c r="D639361" s="60" t="s">
        <v>466</v>
      </c>
      <c r="E639361" s="258"/>
      <c r="F639361" s="106"/>
      <c r="G639361" s="106"/>
      <c r="H639361" s="60"/>
      <c r="I639361" s="60"/>
      <c r="J639361" s="60"/>
      <c r="K639361" s="32"/>
      <c r="L639361" s="32"/>
      <c r="M639361" s="32"/>
      <c r="N639361" s="32"/>
      <c r="O639361" s="32"/>
      <c r="P639361" s="32"/>
      <c r="Q639361" s="32"/>
      <c r="R639361" s="32"/>
      <c r="S639361" s="32"/>
      <c r="T639361" s="60"/>
      <c r="U639361" s="60"/>
      <c r="V639361" s="60"/>
      <c r="W639361" s="60"/>
    </row>
    <row r="639362" spans="1:23" s="56" customFormat="1">
      <c r="A639362" s="60"/>
      <c r="B639362" s="60"/>
      <c r="D639362" s="60" t="s">
        <v>467</v>
      </c>
      <c r="E639362" s="258"/>
      <c r="F639362" s="106"/>
      <c r="G639362" s="106"/>
      <c r="H639362" s="60"/>
      <c r="I639362" s="60"/>
      <c r="J639362" s="60"/>
      <c r="K639362" s="32"/>
      <c r="L639362" s="32"/>
      <c r="M639362" s="32"/>
      <c r="N639362" s="32"/>
      <c r="O639362" s="32"/>
      <c r="P639362" s="32"/>
      <c r="Q639362" s="32"/>
      <c r="R639362" s="32"/>
      <c r="S639362" s="32"/>
      <c r="T639362" s="60"/>
      <c r="U639362" s="60"/>
      <c r="V639362" s="60"/>
      <c r="W639362" s="60"/>
    </row>
    <row r="639363" spans="1:23" s="56" customFormat="1">
      <c r="A639363" s="60"/>
      <c r="B639363" s="60"/>
      <c r="D639363" s="60" t="s">
        <v>468</v>
      </c>
      <c r="E639363" s="258"/>
      <c r="F639363" s="106"/>
      <c r="G639363" s="106"/>
      <c r="H639363" s="60"/>
      <c r="I639363" s="60"/>
      <c r="J639363" s="60"/>
      <c r="K639363" s="32"/>
      <c r="L639363" s="32"/>
      <c r="M639363" s="32"/>
      <c r="N639363" s="32"/>
      <c r="O639363" s="32"/>
      <c r="P639363" s="32"/>
      <c r="Q639363" s="32"/>
      <c r="R639363" s="32"/>
      <c r="S639363" s="32"/>
      <c r="T639363" s="60"/>
      <c r="U639363" s="60"/>
      <c r="V639363" s="60"/>
      <c r="W639363" s="60"/>
    </row>
    <row r="639364" spans="1:23" s="56" customFormat="1">
      <c r="A639364" s="60"/>
      <c r="B639364" s="60"/>
      <c r="D639364" s="60" t="s">
        <v>469</v>
      </c>
      <c r="E639364" s="258"/>
      <c r="F639364" s="106"/>
      <c r="G639364" s="106"/>
      <c r="H639364" s="60"/>
      <c r="I639364" s="60"/>
      <c r="J639364" s="60"/>
      <c r="K639364" s="32"/>
      <c r="L639364" s="32"/>
      <c r="M639364" s="32"/>
      <c r="N639364" s="32"/>
      <c r="O639364" s="32"/>
      <c r="P639364" s="32"/>
      <c r="Q639364" s="32"/>
      <c r="R639364" s="32"/>
      <c r="S639364" s="32"/>
      <c r="T639364" s="60"/>
      <c r="U639364" s="60"/>
      <c r="V639364" s="60"/>
      <c r="W639364" s="60"/>
    </row>
    <row r="639365" spans="1:23" s="56" customFormat="1">
      <c r="A639365" s="60"/>
      <c r="B639365" s="60"/>
      <c r="D639365" s="60" t="s">
        <v>470</v>
      </c>
      <c r="E639365" s="258"/>
      <c r="F639365" s="106"/>
      <c r="G639365" s="106"/>
      <c r="H639365" s="60"/>
      <c r="I639365" s="60"/>
      <c r="J639365" s="60"/>
      <c r="K639365" s="32"/>
      <c r="L639365" s="32"/>
      <c r="M639365" s="32"/>
      <c r="N639365" s="32"/>
      <c r="O639365" s="32"/>
      <c r="P639365" s="32"/>
      <c r="Q639365" s="32"/>
      <c r="R639365" s="32"/>
      <c r="S639365" s="32"/>
      <c r="T639365" s="60"/>
      <c r="U639365" s="60"/>
      <c r="V639365" s="60"/>
      <c r="W639365" s="60"/>
    </row>
    <row r="639366" spans="1:23" s="56" customFormat="1">
      <c r="A639366" s="60"/>
      <c r="B639366" s="60"/>
      <c r="D639366" s="60" t="s">
        <v>471</v>
      </c>
      <c r="E639366" s="258"/>
      <c r="F639366" s="106"/>
      <c r="G639366" s="106"/>
      <c r="H639366" s="60"/>
      <c r="I639366" s="60"/>
      <c r="J639366" s="60"/>
      <c r="K639366" s="32"/>
      <c r="L639366" s="32"/>
      <c r="M639366" s="32"/>
      <c r="N639366" s="32"/>
      <c r="O639366" s="32"/>
      <c r="P639366" s="32"/>
      <c r="Q639366" s="32"/>
      <c r="R639366" s="32"/>
      <c r="S639366" s="32"/>
      <c r="T639366" s="60"/>
      <c r="U639366" s="60"/>
      <c r="V639366" s="60"/>
      <c r="W639366" s="60"/>
    </row>
    <row r="639367" spans="1:23" s="56" customFormat="1">
      <c r="A639367" s="60"/>
      <c r="B639367" s="60"/>
      <c r="D639367" s="60" t="s">
        <v>472</v>
      </c>
      <c r="E639367" s="258"/>
      <c r="F639367" s="106"/>
      <c r="G639367" s="106"/>
      <c r="H639367" s="60"/>
      <c r="I639367" s="60"/>
      <c r="J639367" s="60"/>
      <c r="K639367" s="32"/>
      <c r="L639367" s="32"/>
      <c r="M639367" s="32"/>
      <c r="N639367" s="32"/>
      <c r="O639367" s="32"/>
      <c r="P639367" s="32"/>
      <c r="Q639367" s="32"/>
      <c r="R639367" s="32"/>
      <c r="S639367" s="32"/>
      <c r="T639367" s="60"/>
      <c r="U639367" s="60"/>
      <c r="V639367" s="60"/>
      <c r="W639367" s="60"/>
    </row>
    <row r="639368" spans="1:23" s="56" customFormat="1">
      <c r="A639368" s="60"/>
      <c r="B639368" s="60"/>
      <c r="D639368" s="60" t="s">
        <v>473</v>
      </c>
      <c r="E639368" s="258"/>
      <c r="F639368" s="106"/>
      <c r="G639368" s="106"/>
      <c r="H639368" s="60"/>
      <c r="I639368" s="60"/>
      <c r="J639368" s="60"/>
      <c r="K639368" s="32"/>
      <c r="L639368" s="32"/>
      <c r="M639368" s="32"/>
      <c r="N639368" s="32"/>
      <c r="O639368" s="32"/>
      <c r="P639368" s="32"/>
      <c r="Q639368" s="32"/>
      <c r="R639368" s="32"/>
      <c r="S639368" s="32"/>
      <c r="T639368" s="60"/>
      <c r="U639368" s="60"/>
      <c r="V639368" s="60"/>
      <c r="W639368" s="60"/>
    </row>
    <row r="639369" spans="1:23" s="56" customFormat="1">
      <c r="A639369" s="60"/>
      <c r="B639369" s="60"/>
      <c r="D639369" s="60" t="s">
        <v>474</v>
      </c>
      <c r="E639369" s="258"/>
      <c r="F639369" s="106"/>
      <c r="G639369" s="106"/>
      <c r="H639369" s="60"/>
      <c r="I639369" s="60"/>
      <c r="J639369" s="60"/>
      <c r="K639369" s="32"/>
      <c r="L639369" s="32"/>
      <c r="M639369" s="32"/>
      <c r="N639369" s="32"/>
      <c r="O639369" s="32"/>
      <c r="P639369" s="32"/>
      <c r="Q639369" s="32"/>
      <c r="R639369" s="32"/>
      <c r="S639369" s="32"/>
      <c r="T639369" s="60"/>
      <c r="U639369" s="60"/>
      <c r="V639369" s="60"/>
      <c r="W639369" s="60"/>
    </row>
    <row r="639370" spans="1:23" s="56" customFormat="1">
      <c r="A639370" s="60"/>
      <c r="B639370" s="60"/>
      <c r="D639370" s="60" t="s">
        <v>475</v>
      </c>
      <c r="E639370" s="258"/>
      <c r="F639370" s="106"/>
      <c r="G639370" s="106"/>
      <c r="H639370" s="60"/>
      <c r="I639370" s="60"/>
      <c r="J639370" s="60"/>
      <c r="K639370" s="32"/>
      <c r="L639370" s="32"/>
      <c r="M639370" s="32"/>
      <c r="N639370" s="32"/>
      <c r="O639370" s="32"/>
      <c r="P639370" s="32"/>
      <c r="Q639370" s="32"/>
      <c r="R639370" s="32"/>
      <c r="S639370" s="32"/>
      <c r="T639370" s="60"/>
      <c r="U639370" s="60"/>
      <c r="V639370" s="60"/>
      <c r="W639370" s="60"/>
    </row>
    <row r="639371" spans="1:23" s="56" customFormat="1">
      <c r="A639371" s="60"/>
      <c r="B639371" s="60"/>
      <c r="D639371" s="60" t="s">
        <v>476</v>
      </c>
      <c r="E639371" s="258"/>
      <c r="F639371" s="106"/>
      <c r="G639371" s="106"/>
      <c r="H639371" s="60"/>
      <c r="I639371" s="60"/>
      <c r="J639371" s="60"/>
      <c r="K639371" s="32"/>
      <c r="L639371" s="32"/>
      <c r="M639371" s="32"/>
      <c r="N639371" s="32"/>
      <c r="O639371" s="32"/>
      <c r="P639371" s="32"/>
      <c r="Q639371" s="32"/>
      <c r="R639371" s="32"/>
      <c r="S639371" s="32"/>
      <c r="T639371" s="60"/>
      <c r="U639371" s="60"/>
      <c r="V639371" s="60"/>
      <c r="W639371" s="60"/>
    </row>
    <row r="639372" spans="1:23" s="56" customFormat="1">
      <c r="A639372" s="60"/>
      <c r="B639372" s="60"/>
      <c r="D639372" s="60" t="s">
        <v>477</v>
      </c>
      <c r="E639372" s="258"/>
      <c r="F639372" s="106"/>
      <c r="G639372" s="106"/>
      <c r="H639372" s="60"/>
      <c r="I639372" s="60"/>
      <c r="J639372" s="60"/>
      <c r="K639372" s="32"/>
      <c r="L639372" s="32"/>
      <c r="M639372" s="32"/>
      <c r="N639372" s="32"/>
      <c r="O639372" s="32"/>
      <c r="P639372" s="32"/>
      <c r="Q639372" s="32"/>
      <c r="R639372" s="32"/>
      <c r="S639372" s="32"/>
      <c r="T639372" s="60"/>
      <c r="U639372" s="60"/>
      <c r="V639372" s="60"/>
      <c r="W639372" s="60"/>
    </row>
    <row r="639373" spans="1:23" s="56" customFormat="1">
      <c r="A639373" s="60"/>
      <c r="B639373" s="60"/>
      <c r="D639373" s="60" t="s">
        <v>478</v>
      </c>
      <c r="E639373" s="258"/>
      <c r="F639373" s="106"/>
      <c r="G639373" s="106"/>
      <c r="H639373" s="60"/>
      <c r="I639373" s="60"/>
      <c r="J639373" s="60"/>
      <c r="K639373" s="32"/>
      <c r="L639373" s="32"/>
      <c r="M639373" s="32"/>
      <c r="N639373" s="32"/>
      <c r="O639373" s="32"/>
      <c r="P639373" s="32"/>
      <c r="Q639373" s="32"/>
      <c r="R639373" s="32"/>
      <c r="S639373" s="32"/>
      <c r="T639373" s="60"/>
      <c r="U639373" s="60"/>
      <c r="V639373" s="60"/>
      <c r="W639373" s="60"/>
    </row>
    <row r="639374" spans="1:23" s="56" customFormat="1">
      <c r="A639374" s="60"/>
      <c r="B639374" s="60"/>
      <c r="D639374" s="60" t="s">
        <v>479</v>
      </c>
      <c r="E639374" s="258"/>
      <c r="F639374" s="106"/>
      <c r="G639374" s="106"/>
      <c r="H639374" s="60"/>
      <c r="I639374" s="60"/>
      <c r="J639374" s="60"/>
      <c r="K639374" s="32"/>
      <c r="L639374" s="32"/>
      <c r="M639374" s="32"/>
      <c r="N639374" s="32"/>
      <c r="O639374" s="32"/>
      <c r="P639374" s="32"/>
      <c r="Q639374" s="32"/>
      <c r="R639374" s="32"/>
      <c r="S639374" s="32"/>
      <c r="T639374" s="60"/>
      <c r="U639374" s="60"/>
      <c r="V639374" s="60"/>
      <c r="W639374" s="60"/>
    </row>
    <row r="639375" spans="1:23" s="56" customFormat="1">
      <c r="A639375" s="60"/>
      <c r="B639375" s="60"/>
      <c r="D639375" s="60" t="s">
        <v>480</v>
      </c>
      <c r="E639375" s="258"/>
      <c r="F639375" s="106"/>
      <c r="G639375" s="106"/>
      <c r="H639375" s="60"/>
      <c r="I639375" s="60"/>
      <c r="J639375" s="60"/>
      <c r="K639375" s="32"/>
      <c r="L639375" s="32"/>
      <c r="M639375" s="32"/>
      <c r="N639375" s="32"/>
      <c r="O639375" s="32"/>
      <c r="P639375" s="32"/>
      <c r="Q639375" s="32"/>
      <c r="R639375" s="32"/>
      <c r="S639375" s="32"/>
      <c r="T639375" s="60"/>
      <c r="U639375" s="60"/>
      <c r="V639375" s="60"/>
      <c r="W639375" s="60"/>
    </row>
    <row r="639376" spans="1:23" s="56" customFormat="1">
      <c r="A639376" s="60"/>
      <c r="B639376" s="60"/>
      <c r="D639376" s="60" t="s">
        <v>481</v>
      </c>
      <c r="E639376" s="258"/>
      <c r="F639376" s="106"/>
      <c r="G639376" s="106"/>
      <c r="H639376" s="60"/>
      <c r="I639376" s="60"/>
      <c r="J639376" s="60"/>
      <c r="K639376" s="32"/>
      <c r="L639376" s="32"/>
      <c r="M639376" s="32"/>
      <c r="N639376" s="32"/>
      <c r="O639376" s="32"/>
      <c r="P639376" s="32"/>
      <c r="Q639376" s="32"/>
      <c r="R639376" s="32"/>
      <c r="S639376" s="32"/>
      <c r="T639376" s="60"/>
      <c r="U639376" s="60"/>
      <c r="V639376" s="60"/>
      <c r="W639376" s="60"/>
    </row>
    <row r="639377" spans="1:23" s="56" customFormat="1">
      <c r="A639377" s="60"/>
      <c r="B639377" s="60"/>
      <c r="D639377" s="60" t="s">
        <v>482</v>
      </c>
      <c r="E639377" s="258"/>
      <c r="F639377" s="106"/>
      <c r="G639377" s="106"/>
      <c r="H639377" s="60"/>
      <c r="I639377" s="60"/>
      <c r="J639377" s="60"/>
      <c r="K639377" s="32"/>
      <c r="L639377" s="32"/>
      <c r="M639377" s="32"/>
      <c r="N639377" s="32"/>
      <c r="O639377" s="32"/>
      <c r="P639377" s="32"/>
      <c r="Q639377" s="32"/>
      <c r="R639377" s="32"/>
      <c r="S639377" s="32"/>
      <c r="T639377" s="60"/>
      <c r="U639377" s="60"/>
      <c r="V639377" s="60"/>
      <c r="W639377" s="60"/>
    </row>
    <row r="639378" spans="1:23" s="56" customFormat="1">
      <c r="A639378" s="60"/>
      <c r="B639378" s="60"/>
      <c r="D639378" s="60" t="s">
        <v>483</v>
      </c>
      <c r="E639378" s="258"/>
      <c r="F639378" s="106"/>
      <c r="G639378" s="106"/>
      <c r="H639378" s="60"/>
      <c r="I639378" s="60"/>
      <c r="J639378" s="60"/>
      <c r="K639378" s="32"/>
      <c r="L639378" s="32"/>
      <c r="M639378" s="32"/>
      <c r="N639378" s="32"/>
      <c r="O639378" s="32"/>
      <c r="P639378" s="32"/>
      <c r="Q639378" s="32"/>
      <c r="R639378" s="32"/>
      <c r="S639378" s="32"/>
      <c r="T639378" s="60"/>
      <c r="U639378" s="60"/>
      <c r="V639378" s="60"/>
      <c r="W639378" s="60"/>
    </row>
    <row r="639379" spans="1:23" s="56" customFormat="1">
      <c r="A639379" s="60"/>
      <c r="B639379" s="60"/>
      <c r="D639379" s="60" t="s">
        <v>484</v>
      </c>
      <c r="E639379" s="258"/>
      <c r="F639379" s="106"/>
      <c r="G639379" s="106"/>
      <c r="H639379" s="60"/>
      <c r="I639379" s="60"/>
      <c r="J639379" s="60"/>
      <c r="K639379" s="32"/>
      <c r="L639379" s="32"/>
      <c r="M639379" s="32"/>
      <c r="N639379" s="32"/>
      <c r="O639379" s="32"/>
      <c r="P639379" s="32"/>
      <c r="Q639379" s="32"/>
      <c r="R639379" s="32"/>
      <c r="S639379" s="32"/>
      <c r="T639379" s="60"/>
      <c r="U639379" s="60"/>
      <c r="V639379" s="60"/>
      <c r="W639379" s="60"/>
    </row>
    <row r="639380" spans="1:23" s="56" customFormat="1">
      <c r="A639380" s="60"/>
      <c r="B639380" s="60"/>
      <c r="D639380" s="60" t="s">
        <v>485</v>
      </c>
      <c r="E639380" s="258"/>
      <c r="F639380" s="106"/>
      <c r="G639380" s="106"/>
      <c r="H639380" s="60"/>
      <c r="I639380" s="60"/>
      <c r="J639380" s="60"/>
      <c r="K639380" s="32"/>
      <c r="L639380" s="32"/>
      <c r="M639380" s="32"/>
      <c r="N639380" s="32"/>
      <c r="O639380" s="32"/>
      <c r="P639380" s="32"/>
      <c r="Q639380" s="32"/>
      <c r="R639380" s="32"/>
      <c r="S639380" s="32"/>
      <c r="T639380" s="60"/>
      <c r="U639380" s="60"/>
      <c r="V639380" s="60"/>
      <c r="W639380" s="60"/>
    </row>
    <row r="639381" spans="1:23" s="56" customFormat="1">
      <c r="A639381" s="60"/>
      <c r="B639381" s="60"/>
      <c r="D639381" s="60" t="s">
        <v>486</v>
      </c>
      <c r="E639381" s="258"/>
      <c r="F639381" s="106"/>
      <c r="G639381" s="106"/>
      <c r="H639381" s="60"/>
      <c r="I639381" s="60"/>
      <c r="J639381" s="60"/>
      <c r="K639381" s="32"/>
      <c r="L639381" s="32"/>
      <c r="M639381" s="32"/>
      <c r="N639381" s="32"/>
      <c r="O639381" s="32"/>
      <c r="P639381" s="32"/>
      <c r="Q639381" s="32"/>
      <c r="R639381" s="32"/>
      <c r="S639381" s="32"/>
      <c r="T639381" s="60"/>
      <c r="U639381" s="60"/>
      <c r="V639381" s="60"/>
      <c r="W639381" s="60"/>
    </row>
    <row r="639382" spans="1:23" s="56" customFormat="1">
      <c r="A639382" s="60"/>
      <c r="B639382" s="60"/>
      <c r="D639382" s="60" t="s">
        <v>487</v>
      </c>
      <c r="E639382" s="258"/>
      <c r="F639382" s="106"/>
      <c r="G639382" s="106"/>
      <c r="H639382" s="60"/>
      <c r="I639382" s="60"/>
      <c r="J639382" s="60"/>
      <c r="K639382" s="32"/>
      <c r="L639382" s="32"/>
      <c r="M639382" s="32"/>
      <c r="N639382" s="32"/>
      <c r="O639382" s="32"/>
      <c r="P639382" s="32"/>
      <c r="Q639382" s="32"/>
      <c r="R639382" s="32"/>
      <c r="S639382" s="32"/>
      <c r="T639382" s="60"/>
      <c r="U639382" s="60"/>
      <c r="V639382" s="60"/>
      <c r="W639382" s="60"/>
    </row>
    <row r="639383" spans="1:23" s="56" customFormat="1">
      <c r="A639383" s="60"/>
      <c r="B639383" s="60"/>
      <c r="D639383" s="60" t="s">
        <v>488</v>
      </c>
      <c r="E639383" s="258"/>
      <c r="F639383" s="106"/>
      <c r="G639383" s="106"/>
      <c r="H639383" s="60"/>
      <c r="I639383" s="60"/>
      <c r="J639383" s="60"/>
      <c r="K639383" s="32"/>
      <c r="L639383" s="32"/>
      <c r="M639383" s="32"/>
      <c r="N639383" s="32"/>
      <c r="O639383" s="32"/>
      <c r="P639383" s="32"/>
      <c r="Q639383" s="32"/>
      <c r="R639383" s="32"/>
      <c r="S639383" s="32"/>
      <c r="T639383" s="60"/>
      <c r="U639383" s="60"/>
      <c r="V639383" s="60"/>
      <c r="W639383" s="60"/>
    </row>
    <row r="639384" spans="1:23" s="56" customFormat="1">
      <c r="A639384" s="60"/>
      <c r="B639384" s="60"/>
      <c r="D639384" s="60" t="s">
        <v>489</v>
      </c>
      <c r="E639384" s="258"/>
      <c r="F639384" s="106"/>
      <c r="G639384" s="106"/>
      <c r="H639384" s="60"/>
      <c r="I639384" s="60"/>
      <c r="J639384" s="60"/>
      <c r="K639384" s="32"/>
      <c r="L639384" s="32"/>
      <c r="M639384" s="32"/>
      <c r="N639384" s="32"/>
      <c r="O639384" s="32"/>
      <c r="P639384" s="32"/>
      <c r="Q639384" s="32"/>
      <c r="R639384" s="32"/>
      <c r="S639384" s="32"/>
      <c r="T639384" s="60"/>
      <c r="U639384" s="60"/>
      <c r="V639384" s="60"/>
      <c r="W639384" s="60"/>
    </row>
    <row r="639385" spans="1:23" s="56" customFormat="1">
      <c r="A639385" s="60"/>
      <c r="B639385" s="60"/>
      <c r="D639385" s="60" t="s">
        <v>490</v>
      </c>
      <c r="E639385" s="258"/>
      <c r="F639385" s="106"/>
      <c r="G639385" s="106"/>
      <c r="H639385" s="60"/>
      <c r="I639385" s="60"/>
      <c r="J639385" s="60"/>
      <c r="K639385" s="32"/>
      <c r="L639385" s="32"/>
      <c r="M639385" s="32"/>
      <c r="N639385" s="32"/>
      <c r="O639385" s="32"/>
      <c r="P639385" s="32"/>
      <c r="Q639385" s="32"/>
      <c r="R639385" s="32"/>
      <c r="S639385" s="32"/>
      <c r="T639385" s="60"/>
      <c r="U639385" s="60"/>
      <c r="V639385" s="60"/>
      <c r="W639385" s="60"/>
    </row>
    <row r="639386" spans="1:23" s="56" customFormat="1">
      <c r="A639386" s="60"/>
      <c r="B639386" s="60"/>
      <c r="D639386" s="60" t="s">
        <v>491</v>
      </c>
      <c r="E639386" s="258"/>
      <c r="F639386" s="106"/>
      <c r="G639386" s="106"/>
      <c r="H639386" s="60"/>
      <c r="I639386" s="60"/>
      <c r="J639386" s="60"/>
      <c r="K639386" s="32"/>
      <c r="L639386" s="32"/>
      <c r="M639386" s="32"/>
      <c r="N639386" s="32"/>
      <c r="O639386" s="32"/>
      <c r="P639386" s="32"/>
      <c r="Q639386" s="32"/>
      <c r="R639386" s="32"/>
      <c r="S639386" s="32"/>
      <c r="T639386" s="60"/>
      <c r="U639386" s="60"/>
      <c r="V639386" s="60"/>
      <c r="W639386" s="60"/>
    </row>
    <row r="639387" spans="1:23" s="56" customFormat="1">
      <c r="A639387" s="60"/>
      <c r="B639387" s="60"/>
      <c r="D639387" s="60" t="s">
        <v>492</v>
      </c>
      <c r="E639387" s="258"/>
      <c r="F639387" s="106"/>
      <c r="G639387" s="106"/>
      <c r="H639387" s="60"/>
      <c r="I639387" s="60"/>
      <c r="J639387" s="60"/>
      <c r="K639387" s="32"/>
      <c r="L639387" s="32"/>
      <c r="M639387" s="32"/>
      <c r="N639387" s="32"/>
      <c r="O639387" s="32"/>
      <c r="P639387" s="32"/>
      <c r="Q639387" s="32"/>
      <c r="R639387" s="32"/>
      <c r="S639387" s="32"/>
      <c r="T639387" s="60"/>
      <c r="U639387" s="60"/>
      <c r="V639387" s="60"/>
      <c r="W639387" s="60"/>
    </row>
    <row r="639388" spans="1:23" s="56" customFormat="1">
      <c r="A639388" s="60"/>
      <c r="B639388" s="60"/>
      <c r="D639388" s="60" t="s">
        <v>493</v>
      </c>
      <c r="E639388" s="258"/>
      <c r="F639388" s="106"/>
      <c r="G639388" s="106"/>
      <c r="H639388" s="60"/>
      <c r="I639388" s="60"/>
      <c r="J639388" s="60"/>
      <c r="K639388" s="32"/>
      <c r="L639388" s="32"/>
      <c r="M639388" s="32"/>
      <c r="N639388" s="32"/>
      <c r="O639388" s="32"/>
      <c r="P639388" s="32"/>
      <c r="Q639388" s="32"/>
      <c r="R639388" s="32"/>
      <c r="S639388" s="32"/>
      <c r="T639388" s="60"/>
      <c r="U639388" s="60"/>
      <c r="V639388" s="60"/>
      <c r="W639388" s="60"/>
    </row>
    <row r="639389" spans="1:23" s="56" customFormat="1">
      <c r="A639389" s="60"/>
      <c r="B639389" s="60"/>
      <c r="D639389" s="60" t="s">
        <v>494</v>
      </c>
      <c r="E639389" s="258"/>
      <c r="F639389" s="106"/>
      <c r="G639389" s="106"/>
      <c r="H639389" s="60"/>
      <c r="I639389" s="60"/>
      <c r="J639389" s="60"/>
      <c r="K639389" s="32"/>
      <c r="L639389" s="32"/>
      <c r="M639389" s="32"/>
      <c r="N639389" s="32"/>
      <c r="O639389" s="32"/>
      <c r="P639389" s="32"/>
      <c r="Q639389" s="32"/>
      <c r="R639389" s="32"/>
      <c r="S639389" s="32"/>
      <c r="T639389" s="60"/>
      <c r="U639389" s="60"/>
      <c r="V639389" s="60"/>
      <c r="W639389" s="60"/>
    </row>
    <row r="639390" spans="1:23" s="56" customFormat="1">
      <c r="A639390" s="60"/>
      <c r="B639390" s="60"/>
      <c r="D639390" s="60" t="s">
        <v>495</v>
      </c>
      <c r="E639390" s="258"/>
      <c r="F639390" s="106"/>
      <c r="G639390" s="106"/>
      <c r="H639390" s="60"/>
      <c r="I639390" s="60"/>
      <c r="J639390" s="60"/>
      <c r="K639390" s="32"/>
      <c r="L639390" s="32"/>
      <c r="M639390" s="32"/>
      <c r="N639390" s="32"/>
      <c r="O639390" s="32"/>
      <c r="P639390" s="32"/>
      <c r="Q639390" s="32"/>
      <c r="R639390" s="32"/>
      <c r="S639390" s="32"/>
      <c r="T639390" s="60"/>
      <c r="U639390" s="60"/>
      <c r="V639390" s="60"/>
      <c r="W639390" s="60"/>
    </row>
    <row r="639391" spans="1:23" s="56" customFormat="1">
      <c r="A639391" s="60"/>
      <c r="B639391" s="60"/>
      <c r="D639391" s="60" t="s">
        <v>496</v>
      </c>
      <c r="E639391" s="258"/>
      <c r="F639391" s="106"/>
      <c r="G639391" s="106"/>
      <c r="H639391" s="60"/>
      <c r="I639391" s="60"/>
      <c r="J639391" s="60"/>
      <c r="K639391" s="32"/>
      <c r="L639391" s="32"/>
      <c r="M639391" s="32"/>
      <c r="N639391" s="32"/>
      <c r="O639391" s="32"/>
      <c r="P639391" s="32"/>
      <c r="Q639391" s="32"/>
      <c r="R639391" s="32"/>
      <c r="S639391" s="32"/>
      <c r="T639391" s="60"/>
      <c r="U639391" s="60"/>
      <c r="V639391" s="60"/>
      <c r="W639391" s="60"/>
    </row>
    <row r="639392" spans="1:23" s="56" customFormat="1">
      <c r="A639392" s="60"/>
      <c r="B639392" s="60"/>
      <c r="D639392" s="60" t="s">
        <v>497</v>
      </c>
      <c r="E639392" s="258"/>
      <c r="F639392" s="106"/>
      <c r="G639392" s="106"/>
      <c r="H639392" s="60"/>
      <c r="I639392" s="60"/>
      <c r="J639392" s="60"/>
      <c r="K639392" s="32"/>
      <c r="L639392" s="32"/>
      <c r="M639392" s="32"/>
      <c r="N639392" s="32"/>
      <c r="O639392" s="32"/>
      <c r="P639392" s="32"/>
      <c r="Q639392" s="32"/>
      <c r="R639392" s="32"/>
      <c r="S639392" s="32"/>
      <c r="T639392" s="60"/>
      <c r="U639392" s="60"/>
      <c r="V639392" s="60"/>
      <c r="W639392" s="60"/>
    </row>
    <row r="639393" spans="1:23" s="56" customFormat="1">
      <c r="A639393" s="60"/>
      <c r="B639393" s="60"/>
      <c r="D639393" s="60" t="s">
        <v>498</v>
      </c>
      <c r="E639393" s="258"/>
      <c r="F639393" s="106"/>
      <c r="G639393" s="106"/>
      <c r="H639393" s="60"/>
      <c r="I639393" s="60"/>
      <c r="J639393" s="60"/>
      <c r="K639393" s="32"/>
      <c r="L639393" s="32"/>
      <c r="M639393" s="32"/>
      <c r="N639393" s="32"/>
      <c r="O639393" s="32"/>
      <c r="P639393" s="32"/>
      <c r="Q639393" s="32"/>
      <c r="R639393" s="32"/>
      <c r="S639393" s="32"/>
      <c r="T639393" s="60"/>
      <c r="U639393" s="60"/>
      <c r="V639393" s="60"/>
      <c r="W639393" s="60"/>
    </row>
    <row r="639394" spans="1:23" s="56" customFormat="1">
      <c r="A639394" s="60"/>
      <c r="B639394" s="60"/>
      <c r="D639394" s="60" t="s">
        <v>499</v>
      </c>
      <c r="E639394" s="258"/>
      <c r="F639394" s="106"/>
      <c r="G639394" s="106"/>
      <c r="H639394" s="60"/>
      <c r="I639394" s="60"/>
      <c r="J639394" s="60"/>
      <c r="K639394" s="32"/>
      <c r="L639394" s="32"/>
      <c r="M639394" s="32"/>
      <c r="N639394" s="32"/>
      <c r="O639394" s="32"/>
      <c r="P639394" s="32"/>
      <c r="Q639394" s="32"/>
      <c r="R639394" s="32"/>
      <c r="S639394" s="32"/>
      <c r="T639394" s="60"/>
      <c r="U639394" s="60"/>
      <c r="V639394" s="60"/>
      <c r="W639394" s="60"/>
    </row>
    <row r="639395" spans="1:23" s="56" customFormat="1">
      <c r="A639395" s="60"/>
      <c r="B639395" s="60"/>
      <c r="D639395" s="60" t="s">
        <v>500</v>
      </c>
      <c r="E639395" s="258"/>
      <c r="F639395" s="106"/>
      <c r="G639395" s="106"/>
      <c r="H639395" s="60"/>
      <c r="I639395" s="60"/>
      <c r="J639395" s="60"/>
      <c r="K639395" s="32"/>
      <c r="L639395" s="32"/>
      <c r="M639395" s="32"/>
      <c r="N639395" s="32"/>
      <c r="O639395" s="32"/>
      <c r="P639395" s="32"/>
      <c r="Q639395" s="32"/>
      <c r="R639395" s="32"/>
      <c r="S639395" s="32"/>
      <c r="T639395" s="60"/>
      <c r="U639395" s="60"/>
      <c r="V639395" s="60"/>
      <c r="W639395" s="60"/>
    </row>
    <row r="639396" spans="1:23" s="56" customFormat="1">
      <c r="A639396" s="60"/>
      <c r="B639396" s="60"/>
      <c r="D639396" s="60" t="s">
        <v>501</v>
      </c>
      <c r="E639396" s="258"/>
      <c r="F639396" s="106"/>
      <c r="G639396" s="106"/>
      <c r="H639396" s="60"/>
      <c r="I639396" s="60"/>
      <c r="J639396" s="60"/>
      <c r="K639396" s="32"/>
      <c r="L639396" s="32"/>
      <c r="M639396" s="32"/>
      <c r="N639396" s="32"/>
      <c r="O639396" s="32"/>
      <c r="P639396" s="32"/>
      <c r="Q639396" s="32"/>
      <c r="R639396" s="32"/>
      <c r="S639396" s="32"/>
      <c r="T639396" s="60"/>
      <c r="U639396" s="60"/>
      <c r="V639396" s="60"/>
      <c r="W639396" s="60"/>
    </row>
    <row r="639397" spans="1:23" s="56" customFormat="1">
      <c r="A639397" s="60"/>
      <c r="B639397" s="60"/>
      <c r="D639397" s="60" t="s">
        <v>502</v>
      </c>
      <c r="E639397" s="258"/>
      <c r="F639397" s="106"/>
      <c r="G639397" s="106"/>
      <c r="H639397" s="60"/>
      <c r="I639397" s="60"/>
      <c r="J639397" s="60"/>
      <c r="K639397" s="32"/>
      <c r="L639397" s="32"/>
      <c r="M639397" s="32"/>
      <c r="N639397" s="32"/>
      <c r="O639397" s="32"/>
      <c r="P639397" s="32"/>
      <c r="Q639397" s="32"/>
      <c r="R639397" s="32"/>
      <c r="S639397" s="32"/>
      <c r="T639397" s="60"/>
      <c r="U639397" s="60"/>
      <c r="V639397" s="60"/>
      <c r="W639397" s="60"/>
    </row>
    <row r="639398" spans="1:23" s="56" customFormat="1">
      <c r="A639398" s="60"/>
      <c r="B639398" s="60"/>
      <c r="D639398" s="60" t="s">
        <v>503</v>
      </c>
      <c r="E639398" s="258"/>
      <c r="F639398" s="106"/>
      <c r="G639398" s="106"/>
      <c r="H639398" s="60"/>
      <c r="I639398" s="60"/>
      <c r="J639398" s="60"/>
      <c r="K639398" s="32"/>
      <c r="L639398" s="32"/>
      <c r="M639398" s="32"/>
      <c r="N639398" s="32"/>
      <c r="O639398" s="32"/>
      <c r="P639398" s="32"/>
      <c r="Q639398" s="32"/>
      <c r="R639398" s="32"/>
      <c r="S639398" s="32"/>
      <c r="T639398" s="60"/>
      <c r="U639398" s="60"/>
      <c r="V639398" s="60"/>
      <c r="W639398" s="60"/>
    </row>
    <row r="639399" spans="1:23" s="56" customFormat="1">
      <c r="A639399" s="60"/>
      <c r="B639399" s="60"/>
      <c r="D639399" s="60" t="s">
        <v>504</v>
      </c>
      <c r="E639399" s="258"/>
      <c r="F639399" s="106"/>
      <c r="G639399" s="106"/>
      <c r="H639399" s="60"/>
      <c r="I639399" s="60"/>
      <c r="J639399" s="60"/>
      <c r="K639399" s="32"/>
      <c r="L639399" s="32"/>
      <c r="M639399" s="32"/>
      <c r="N639399" s="32"/>
      <c r="O639399" s="32"/>
      <c r="P639399" s="32"/>
      <c r="Q639399" s="32"/>
      <c r="R639399" s="32"/>
      <c r="S639399" s="32"/>
      <c r="T639399" s="60"/>
      <c r="U639399" s="60"/>
      <c r="V639399" s="60"/>
      <c r="W639399" s="60"/>
    </row>
    <row r="639400" spans="1:23" s="56" customFormat="1">
      <c r="A639400" s="60"/>
      <c r="B639400" s="60"/>
      <c r="D639400" s="60" t="s">
        <v>505</v>
      </c>
      <c r="E639400" s="258"/>
      <c r="F639400" s="106"/>
      <c r="G639400" s="106"/>
      <c r="H639400" s="60"/>
      <c r="I639400" s="60"/>
      <c r="J639400" s="60"/>
      <c r="K639400" s="32"/>
      <c r="L639400" s="32"/>
      <c r="M639400" s="32"/>
      <c r="N639400" s="32"/>
      <c r="O639400" s="32"/>
      <c r="P639400" s="32"/>
      <c r="Q639400" s="32"/>
      <c r="R639400" s="32"/>
      <c r="S639400" s="32"/>
      <c r="T639400" s="60"/>
      <c r="U639400" s="60"/>
      <c r="V639400" s="60"/>
      <c r="W639400" s="60"/>
    </row>
    <row r="639401" spans="1:23" s="56" customFormat="1">
      <c r="A639401" s="60"/>
      <c r="B639401" s="60"/>
      <c r="D639401" s="60" t="s">
        <v>506</v>
      </c>
      <c r="E639401" s="258"/>
      <c r="F639401" s="106"/>
      <c r="G639401" s="106"/>
      <c r="H639401" s="60"/>
      <c r="I639401" s="60"/>
      <c r="J639401" s="60"/>
      <c r="K639401" s="32"/>
      <c r="L639401" s="32"/>
      <c r="M639401" s="32"/>
      <c r="N639401" s="32"/>
      <c r="O639401" s="32"/>
      <c r="P639401" s="32"/>
      <c r="Q639401" s="32"/>
      <c r="R639401" s="32"/>
      <c r="S639401" s="32"/>
      <c r="T639401" s="60"/>
      <c r="U639401" s="60"/>
      <c r="V639401" s="60"/>
      <c r="W639401" s="60"/>
    </row>
    <row r="639402" spans="1:23" s="56" customFormat="1">
      <c r="A639402" s="60"/>
      <c r="B639402" s="60"/>
      <c r="D639402" s="60" t="s">
        <v>507</v>
      </c>
      <c r="E639402" s="258"/>
      <c r="F639402" s="106"/>
      <c r="G639402" s="106"/>
      <c r="H639402" s="60"/>
      <c r="I639402" s="60"/>
      <c r="J639402" s="60"/>
      <c r="K639402" s="32"/>
      <c r="L639402" s="32"/>
      <c r="M639402" s="32"/>
      <c r="N639402" s="32"/>
      <c r="O639402" s="32"/>
      <c r="P639402" s="32"/>
      <c r="Q639402" s="32"/>
      <c r="R639402" s="32"/>
      <c r="S639402" s="32"/>
      <c r="T639402" s="60"/>
      <c r="U639402" s="60"/>
      <c r="V639402" s="60"/>
      <c r="W639402" s="60"/>
    </row>
    <row r="639403" spans="1:23" s="56" customFormat="1">
      <c r="A639403" s="60"/>
      <c r="B639403" s="60"/>
      <c r="D639403" s="60" t="s">
        <v>508</v>
      </c>
      <c r="E639403" s="258"/>
      <c r="F639403" s="106"/>
      <c r="G639403" s="106"/>
      <c r="H639403" s="60"/>
      <c r="I639403" s="60"/>
      <c r="J639403" s="60"/>
      <c r="K639403" s="32"/>
      <c r="L639403" s="32"/>
      <c r="M639403" s="32"/>
      <c r="N639403" s="32"/>
      <c r="O639403" s="32"/>
      <c r="P639403" s="32"/>
      <c r="Q639403" s="32"/>
      <c r="R639403" s="32"/>
      <c r="S639403" s="32"/>
      <c r="T639403" s="60"/>
      <c r="U639403" s="60"/>
      <c r="V639403" s="60"/>
      <c r="W639403" s="60"/>
    </row>
    <row r="639404" spans="1:23" s="56" customFormat="1">
      <c r="A639404" s="60"/>
      <c r="B639404" s="60"/>
      <c r="D639404" s="60" t="s">
        <v>509</v>
      </c>
      <c r="E639404" s="258"/>
      <c r="F639404" s="106"/>
      <c r="G639404" s="106"/>
      <c r="H639404" s="60"/>
      <c r="I639404" s="60"/>
      <c r="J639404" s="60"/>
      <c r="K639404" s="32"/>
      <c r="L639404" s="32"/>
      <c r="M639404" s="32"/>
      <c r="N639404" s="32"/>
      <c r="O639404" s="32"/>
      <c r="P639404" s="32"/>
      <c r="Q639404" s="32"/>
      <c r="R639404" s="32"/>
      <c r="S639404" s="32"/>
      <c r="T639404" s="60"/>
      <c r="U639404" s="60"/>
      <c r="V639404" s="60"/>
      <c r="W639404" s="60"/>
    </row>
    <row r="639405" spans="1:23" s="56" customFormat="1">
      <c r="A639405" s="60"/>
      <c r="B639405" s="60"/>
      <c r="D639405" s="60" t="s">
        <v>510</v>
      </c>
      <c r="E639405" s="258"/>
      <c r="F639405" s="106"/>
      <c r="G639405" s="106"/>
      <c r="H639405" s="60"/>
      <c r="I639405" s="60"/>
      <c r="J639405" s="60"/>
      <c r="K639405" s="32"/>
      <c r="L639405" s="32"/>
      <c r="M639405" s="32"/>
      <c r="N639405" s="32"/>
      <c r="O639405" s="32"/>
      <c r="P639405" s="32"/>
      <c r="Q639405" s="32"/>
      <c r="R639405" s="32"/>
      <c r="S639405" s="32"/>
      <c r="T639405" s="60"/>
      <c r="U639405" s="60"/>
      <c r="V639405" s="60"/>
      <c r="W639405" s="60"/>
    </row>
    <row r="639406" spans="1:23" s="56" customFormat="1">
      <c r="A639406" s="60"/>
      <c r="B639406" s="60"/>
      <c r="D639406" s="60" t="s">
        <v>511</v>
      </c>
      <c r="E639406" s="258"/>
      <c r="F639406" s="106"/>
      <c r="G639406" s="106"/>
      <c r="H639406" s="60"/>
      <c r="I639406" s="60"/>
      <c r="J639406" s="60"/>
      <c r="K639406" s="32"/>
      <c r="L639406" s="32"/>
      <c r="M639406" s="32"/>
      <c r="N639406" s="32"/>
      <c r="O639406" s="32"/>
      <c r="P639406" s="32"/>
      <c r="Q639406" s="32"/>
      <c r="R639406" s="32"/>
      <c r="S639406" s="32"/>
      <c r="T639406" s="60"/>
      <c r="U639406" s="60"/>
      <c r="V639406" s="60"/>
      <c r="W639406" s="60"/>
    </row>
    <row r="639407" spans="1:23" s="56" customFormat="1">
      <c r="A639407" s="60"/>
      <c r="B639407" s="60"/>
      <c r="D639407" s="60" t="s">
        <v>512</v>
      </c>
      <c r="E639407" s="258"/>
      <c r="F639407" s="106"/>
      <c r="G639407" s="106"/>
      <c r="H639407" s="60"/>
      <c r="I639407" s="60"/>
      <c r="J639407" s="60"/>
      <c r="K639407" s="32"/>
      <c r="L639407" s="32"/>
      <c r="M639407" s="32"/>
      <c r="N639407" s="32"/>
      <c r="O639407" s="32"/>
      <c r="P639407" s="32"/>
      <c r="Q639407" s="32"/>
      <c r="R639407" s="32"/>
      <c r="S639407" s="32"/>
      <c r="T639407" s="60"/>
      <c r="U639407" s="60"/>
      <c r="V639407" s="60"/>
      <c r="W639407" s="60"/>
    </row>
    <row r="639408" spans="1:23" s="56" customFormat="1">
      <c r="A639408" s="60"/>
      <c r="B639408" s="60"/>
      <c r="D639408" s="60" t="s">
        <v>513</v>
      </c>
      <c r="E639408" s="258"/>
      <c r="F639408" s="106"/>
      <c r="G639408" s="106"/>
      <c r="H639408" s="60"/>
      <c r="I639408" s="60"/>
      <c r="J639408" s="60"/>
      <c r="K639408" s="32"/>
      <c r="L639408" s="32"/>
      <c r="M639408" s="32"/>
      <c r="N639408" s="32"/>
      <c r="O639408" s="32"/>
      <c r="P639408" s="32"/>
      <c r="Q639408" s="32"/>
      <c r="R639408" s="32"/>
      <c r="S639408" s="32"/>
      <c r="T639408" s="60"/>
      <c r="U639408" s="60"/>
      <c r="V639408" s="60"/>
      <c r="W639408" s="60"/>
    </row>
    <row r="639409" spans="1:23" s="56" customFormat="1">
      <c r="A639409" s="60"/>
      <c r="B639409" s="60"/>
      <c r="D639409" s="60" t="s">
        <v>514</v>
      </c>
      <c r="E639409" s="258"/>
      <c r="F639409" s="106"/>
      <c r="G639409" s="106"/>
      <c r="H639409" s="60"/>
      <c r="I639409" s="60"/>
      <c r="J639409" s="60"/>
      <c r="K639409" s="32"/>
      <c r="L639409" s="32"/>
      <c r="M639409" s="32"/>
      <c r="N639409" s="32"/>
      <c r="O639409" s="32"/>
      <c r="P639409" s="32"/>
      <c r="Q639409" s="32"/>
      <c r="R639409" s="32"/>
      <c r="S639409" s="32"/>
      <c r="T639409" s="60"/>
      <c r="U639409" s="60"/>
      <c r="V639409" s="60"/>
      <c r="W639409" s="60"/>
    </row>
    <row r="639410" spans="1:23" s="56" customFormat="1">
      <c r="A639410" s="60"/>
      <c r="B639410" s="60"/>
      <c r="D639410" s="60" t="s">
        <v>515</v>
      </c>
      <c r="E639410" s="258"/>
      <c r="F639410" s="106"/>
      <c r="G639410" s="106"/>
      <c r="H639410" s="60"/>
      <c r="I639410" s="60"/>
      <c r="J639410" s="60"/>
      <c r="K639410" s="32"/>
      <c r="L639410" s="32"/>
      <c r="M639410" s="32"/>
      <c r="N639410" s="32"/>
      <c r="O639410" s="32"/>
      <c r="P639410" s="32"/>
      <c r="Q639410" s="32"/>
      <c r="R639410" s="32"/>
      <c r="S639410" s="32"/>
      <c r="T639410" s="60"/>
      <c r="U639410" s="60"/>
      <c r="V639410" s="60"/>
      <c r="W639410" s="60"/>
    </row>
    <row r="639411" spans="1:23" s="56" customFormat="1">
      <c r="A639411" s="60"/>
      <c r="B639411" s="60"/>
      <c r="D639411" s="60" t="s">
        <v>516</v>
      </c>
      <c r="E639411" s="258"/>
      <c r="F639411" s="106"/>
      <c r="G639411" s="106"/>
      <c r="H639411" s="60"/>
      <c r="I639411" s="60"/>
      <c r="J639411" s="60"/>
      <c r="K639411" s="32"/>
      <c r="L639411" s="32"/>
      <c r="M639411" s="32"/>
      <c r="N639411" s="32"/>
      <c r="O639411" s="32"/>
      <c r="P639411" s="32"/>
      <c r="Q639411" s="32"/>
      <c r="R639411" s="32"/>
      <c r="S639411" s="32"/>
      <c r="T639411" s="60"/>
      <c r="U639411" s="60"/>
      <c r="V639411" s="60"/>
      <c r="W639411" s="60"/>
    </row>
    <row r="639412" spans="1:23" s="56" customFormat="1">
      <c r="A639412" s="60"/>
      <c r="B639412" s="60"/>
      <c r="D639412" s="60" t="s">
        <v>517</v>
      </c>
      <c r="E639412" s="258"/>
      <c r="F639412" s="106"/>
      <c r="G639412" s="106"/>
      <c r="H639412" s="60"/>
      <c r="I639412" s="60"/>
      <c r="J639412" s="60"/>
      <c r="K639412" s="32"/>
      <c r="L639412" s="32"/>
      <c r="M639412" s="32"/>
      <c r="N639412" s="32"/>
      <c r="O639412" s="32"/>
      <c r="P639412" s="32"/>
      <c r="Q639412" s="32"/>
      <c r="R639412" s="32"/>
      <c r="S639412" s="32"/>
      <c r="T639412" s="60"/>
      <c r="U639412" s="60"/>
      <c r="V639412" s="60"/>
      <c r="W639412" s="60"/>
    </row>
    <row r="639413" spans="1:23" s="56" customFormat="1">
      <c r="A639413" s="60"/>
      <c r="B639413" s="60"/>
      <c r="D639413" s="60" t="s">
        <v>518</v>
      </c>
      <c r="E639413" s="258"/>
      <c r="F639413" s="106"/>
      <c r="G639413" s="106"/>
      <c r="H639413" s="60"/>
      <c r="I639413" s="60"/>
      <c r="J639413" s="60"/>
      <c r="K639413" s="32"/>
      <c r="L639413" s="32"/>
      <c r="M639413" s="32"/>
      <c r="N639413" s="32"/>
      <c r="O639413" s="32"/>
      <c r="P639413" s="32"/>
      <c r="Q639413" s="32"/>
      <c r="R639413" s="32"/>
      <c r="S639413" s="32"/>
      <c r="T639413" s="60"/>
      <c r="U639413" s="60"/>
      <c r="V639413" s="60"/>
      <c r="W639413" s="60"/>
    </row>
    <row r="639414" spans="1:23" s="56" customFormat="1">
      <c r="A639414" s="60"/>
      <c r="B639414" s="60"/>
      <c r="D639414" s="60" t="s">
        <v>519</v>
      </c>
      <c r="E639414" s="258"/>
      <c r="F639414" s="106"/>
      <c r="G639414" s="106"/>
      <c r="H639414" s="60"/>
      <c r="I639414" s="60"/>
      <c r="J639414" s="60"/>
      <c r="K639414" s="32"/>
      <c r="L639414" s="32"/>
      <c r="M639414" s="32"/>
      <c r="N639414" s="32"/>
      <c r="O639414" s="32"/>
      <c r="P639414" s="32"/>
      <c r="Q639414" s="32"/>
      <c r="R639414" s="32"/>
      <c r="S639414" s="32"/>
      <c r="T639414" s="60"/>
      <c r="U639414" s="60"/>
      <c r="V639414" s="60"/>
      <c r="W639414" s="60"/>
    </row>
    <row r="639415" spans="1:23" s="56" customFormat="1">
      <c r="A639415" s="60"/>
      <c r="B639415" s="60"/>
      <c r="D639415" s="60" t="s">
        <v>520</v>
      </c>
      <c r="E639415" s="258"/>
      <c r="F639415" s="106"/>
      <c r="G639415" s="106"/>
      <c r="H639415" s="60"/>
      <c r="I639415" s="60"/>
      <c r="J639415" s="60"/>
      <c r="K639415" s="32"/>
      <c r="L639415" s="32"/>
      <c r="M639415" s="32"/>
      <c r="N639415" s="32"/>
      <c r="O639415" s="32"/>
      <c r="P639415" s="32"/>
      <c r="Q639415" s="32"/>
      <c r="R639415" s="32"/>
      <c r="S639415" s="32"/>
      <c r="T639415" s="60"/>
      <c r="U639415" s="60"/>
      <c r="V639415" s="60"/>
      <c r="W639415" s="60"/>
    </row>
    <row r="639416" spans="1:23" s="56" customFormat="1">
      <c r="A639416" s="60"/>
      <c r="B639416" s="60"/>
      <c r="D639416" s="60" t="s">
        <v>521</v>
      </c>
      <c r="E639416" s="258"/>
      <c r="F639416" s="106"/>
      <c r="G639416" s="106"/>
      <c r="H639416" s="60"/>
      <c r="I639416" s="60"/>
      <c r="J639416" s="60"/>
      <c r="K639416" s="32"/>
      <c r="L639416" s="32"/>
      <c r="M639416" s="32"/>
      <c r="N639416" s="32"/>
      <c r="O639416" s="32"/>
      <c r="P639416" s="32"/>
      <c r="Q639416" s="32"/>
      <c r="R639416" s="32"/>
      <c r="S639416" s="32"/>
      <c r="T639416" s="60"/>
      <c r="U639416" s="60"/>
      <c r="V639416" s="60"/>
      <c r="W639416" s="60"/>
    </row>
    <row r="639417" spans="1:23" s="56" customFormat="1">
      <c r="A639417" s="60"/>
      <c r="B639417" s="60"/>
      <c r="D639417" s="60" t="s">
        <v>522</v>
      </c>
      <c r="E639417" s="258"/>
      <c r="F639417" s="106"/>
      <c r="G639417" s="106"/>
      <c r="H639417" s="60"/>
      <c r="I639417" s="60"/>
      <c r="J639417" s="60"/>
      <c r="K639417" s="32"/>
      <c r="L639417" s="32"/>
      <c r="M639417" s="32"/>
      <c r="N639417" s="32"/>
      <c r="O639417" s="32"/>
      <c r="P639417" s="32"/>
      <c r="Q639417" s="32"/>
      <c r="R639417" s="32"/>
      <c r="S639417" s="32"/>
      <c r="T639417" s="60"/>
      <c r="U639417" s="60"/>
      <c r="V639417" s="60"/>
      <c r="W639417" s="60"/>
    </row>
    <row r="639418" spans="1:23" s="56" customFormat="1">
      <c r="A639418" s="60"/>
      <c r="B639418" s="60"/>
      <c r="D639418" s="60" t="s">
        <v>523</v>
      </c>
      <c r="E639418" s="258"/>
      <c r="F639418" s="106"/>
      <c r="G639418" s="106"/>
      <c r="H639418" s="60"/>
      <c r="I639418" s="60"/>
      <c r="J639418" s="60"/>
      <c r="K639418" s="32"/>
      <c r="L639418" s="32"/>
      <c r="M639418" s="32"/>
      <c r="N639418" s="32"/>
      <c r="O639418" s="32"/>
      <c r="P639418" s="32"/>
      <c r="Q639418" s="32"/>
      <c r="R639418" s="32"/>
      <c r="S639418" s="32"/>
      <c r="T639418" s="60"/>
      <c r="U639418" s="60"/>
      <c r="V639418" s="60"/>
      <c r="W639418" s="60"/>
    </row>
    <row r="639419" spans="1:23" s="56" customFormat="1">
      <c r="A639419" s="60"/>
      <c r="B639419" s="60"/>
      <c r="D639419" s="60" t="s">
        <v>524</v>
      </c>
      <c r="E639419" s="258"/>
      <c r="F639419" s="106"/>
      <c r="G639419" s="106"/>
      <c r="H639419" s="60"/>
      <c r="I639419" s="60"/>
      <c r="J639419" s="60"/>
      <c r="K639419" s="32"/>
      <c r="L639419" s="32"/>
      <c r="M639419" s="32"/>
      <c r="N639419" s="32"/>
      <c r="O639419" s="32"/>
      <c r="P639419" s="32"/>
      <c r="Q639419" s="32"/>
      <c r="R639419" s="32"/>
      <c r="S639419" s="32"/>
      <c r="T639419" s="60"/>
      <c r="U639419" s="60"/>
      <c r="V639419" s="60"/>
      <c r="W639419" s="60"/>
    </row>
    <row r="639420" spans="1:23" s="56" customFormat="1">
      <c r="A639420" s="60"/>
      <c r="B639420" s="60"/>
      <c r="D639420" s="60" t="s">
        <v>525</v>
      </c>
      <c r="E639420" s="258"/>
      <c r="F639420" s="106"/>
      <c r="G639420" s="106"/>
      <c r="H639420" s="60"/>
      <c r="I639420" s="60"/>
      <c r="J639420" s="60"/>
      <c r="K639420" s="32"/>
      <c r="L639420" s="32"/>
      <c r="M639420" s="32"/>
      <c r="N639420" s="32"/>
      <c r="O639420" s="32"/>
      <c r="P639420" s="32"/>
      <c r="Q639420" s="32"/>
      <c r="R639420" s="32"/>
      <c r="S639420" s="32"/>
      <c r="T639420" s="60"/>
      <c r="U639420" s="60"/>
      <c r="V639420" s="60"/>
      <c r="W639420" s="60"/>
    </row>
    <row r="639421" spans="1:23" s="56" customFormat="1">
      <c r="A639421" s="60"/>
      <c r="B639421" s="60"/>
      <c r="D639421" s="60" t="s">
        <v>526</v>
      </c>
      <c r="E639421" s="258"/>
      <c r="F639421" s="106"/>
      <c r="G639421" s="106"/>
      <c r="H639421" s="60"/>
      <c r="I639421" s="60"/>
      <c r="J639421" s="60"/>
      <c r="K639421" s="32"/>
      <c r="L639421" s="32"/>
      <c r="M639421" s="32"/>
      <c r="N639421" s="32"/>
      <c r="O639421" s="32"/>
      <c r="P639421" s="32"/>
      <c r="Q639421" s="32"/>
      <c r="R639421" s="32"/>
      <c r="S639421" s="32"/>
      <c r="T639421" s="60"/>
      <c r="U639421" s="60"/>
      <c r="V639421" s="60"/>
      <c r="W639421" s="60"/>
    </row>
    <row r="639422" spans="1:23" s="56" customFormat="1">
      <c r="A639422" s="60"/>
      <c r="B639422" s="60"/>
      <c r="D639422" s="60" t="s">
        <v>527</v>
      </c>
      <c r="E639422" s="258"/>
      <c r="F639422" s="106"/>
      <c r="G639422" s="106"/>
      <c r="H639422" s="60"/>
      <c r="I639422" s="60"/>
      <c r="J639422" s="60"/>
      <c r="K639422" s="32"/>
      <c r="L639422" s="32"/>
      <c r="M639422" s="32"/>
      <c r="N639422" s="32"/>
      <c r="O639422" s="32"/>
      <c r="P639422" s="32"/>
      <c r="Q639422" s="32"/>
      <c r="R639422" s="32"/>
      <c r="S639422" s="32"/>
      <c r="T639422" s="60"/>
      <c r="U639422" s="60"/>
      <c r="V639422" s="60"/>
      <c r="W639422" s="60"/>
    </row>
    <row r="655720" spans="1:23" s="56" customFormat="1">
      <c r="A655720" s="60"/>
      <c r="B655720" s="60"/>
      <c r="D655720" s="60" t="s">
        <v>85</v>
      </c>
      <c r="E655720" s="258"/>
      <c r="F655720" s="106"/>
      <c r="G655720" s="106"/>
      <c r="H655720" s="60"/>
      <c r="I655720" s="60"/>
      <c r="J655720" s="60"/>
      <c r="K655720" s="32"/>
      <c r="L655720" s="32"/>
      <c r="M655720" s="32"/>
      <c r="N655720" s="32"/>
      <c r="O655720" s="32"/>
      <c r="P655720" s="32"/>
      <c r="Q655720" s="32"/>
      <c r="R655720" s="32"/>
      <c r="S655720" s="32"/>
      <c r="T655720" s="60"/>
      <c r="U655720" s="60"/>
      <c r="V655720" s="60"/>
      <c r="W655720" s="60"/>
    </row>
    <row r="655721" spans="1:23" s="56" customFormat="1">
      <c r="A655721" s="60"/>
      <c r="B655721" s="60"/>
      <c r="D655721" s="60" t="s">
        <v>88</v>
      </c>
      <c r="E655721" s="258"/>
      <c r="F655721" s="106"/>
      <c r="G655721" s="106"/>
      <c r="H655721" s="60"/>
      <c r="I655721" s="60"/>
      <c r="J655721" s="60"/>
      <c r="K655721" s="32"/>
      <c r="L655721" s="32"/>
      <c r="M655721" s="32"/>
      <c r="N655721" s="32"/>
      <c r="O655721" s="32"/>
      <c r="P655721" s="32"/>
      <c r="Q655721" s="32"/>
      <c r="R655721" s="32"/>
      <c r="S655721" s="32"/>
      <c r="T655721" s="60"/>
      <c r="U655721" s="60"/>
      <c r="V655721" s="60"/>
      <c r="W655721" s="60"/>
    </row>
    <row r="655722" spans="1:23" s="56" customFormat="1">
      <c r="A655722" s="60"/>
      <c r="B655722" s="60"/>
      <c r="D655722" s="60" t="s">
        <v>443</v>
      </c>
      <c r="E655722" s="258"/>
      <c r="F655722" s="106"/>
      <c r="G655722" s="106"/>
      <c r="H655722" s="60"/>
      <c r="I655722" s="60"/>
      <c r="J655722" s="60"/>
      <c r="K655722" s="32"/>
      <c r="L655722" s="32"/>
      <c r="M655722" s="32"/>
      <c r="N655722" s="32"/>
      <c r="O655722" s="32"/>
      <c r="P655722" s="32"/>
      <c r="Q655722" s="32"/>
      <c r="R655722" s="32"/>
      <c r="S655722" s="32"/>
      <c r="T655722" s="60"/>
      <c r="U655722" s="60"/>
      <c r="V655722" s="60"/>
      <c r="W655722" s="60"/>
    </row>
    <row r="655723" spans="1:23" s="56" customFormat="1">
      <c r="A655723" s="60"/>
      <c r="B655723" s="60"/>
      <c r="D655723" s="60" t="s">
        <v>444</v>
      </c>
      <c r="E655723" s="258"/>
      <c r="F655723" s="106"/>
      <c r="G655723" s="106"/>
      <c r="H655723" s="60"/>
      <c r="I655723" s="60"/>
      <c r="J655723" s="60"/>
      <c r="K655723" s="32"/>
      <c r="L655723" s="32"/>
      <c r="M655723" s="32"/>
      <c r="N655723" s="32"/>
      <c r="O655723" s="32"/>
      <c r="P655723" s="32"/>
      <c r="Q655723" s="32"/>
      <c r="R655723" s="32"/>
      <c r="S655723" s="32"/>
      <c r="T655723" s="60"/>
      <c r="U655723" s="60"/>
      <c r="V655723" s="60"/>
      <c r="W655723" s="60"/>
    </row>
    <row r="655724" spans="1:23" s="56" customFormat="1">
      <c r="A655724" s="60"/>
      <c r="B655724" s="60"/>
      <c r="D655724" s="60" t="s">
        <v>445</v>
      </c>
      <c r="E655724" s="258"/>
      <c r="F655724" s="106"/>
      <c r="G655724" s="106"/>
      <c r="H655724" s="60"/>
      <c r="I655724" s="60"/>
      <c r="J655724" s="60"/>
      <c r="K655724" s="32"/>
      <c r="L655724" s="32"/>
      <c r="M655724" s="32"/>
      <c r="N655724" s="32"/>
      <c r="O655724" s="32"/>
      <c r="P655724" s="32"/>
      <c r="Q655724" s="32"/>
      <c r="R655724" s="32"/>
      <c r="S655724" s="32"/>
      <c r="T655724" s="60"/>
      <c r="U655724" s="60"/>
      <c r="V655724" s="60"/>
      <c r="W655724" s="60"/>
    </row>
    <row r="655725" spans="1:23" s="56" customFormat="1">
      <c r="A655725" s="60"/>
      <c r="B655725" s="60"/>
      <c r="D655725" s="60" t="s">
        <v>446</v>
      </c>
      <c r="E655725" s="258"/>
      <c r="F655725" s="106"/>
      <c r="G655725" s="106"/>
      <c r="H655725" s="60"/>
      <c r="I655725" s="60"/>
      <c r="J655725" s="60"/>
      <c r="K655725" s="32"/>
      <c r="L655725" s="32"/>
      <c r="M655725" s="32"/>
      <c r="N655725" s="32"/>
      <c r="O655725" s="32"/>
      <c r="P655725" s="32"/>
      <c r="Q655725" s="32"/>
      <c r="R655725" s="32"/>
      <c r="S655725" s="32"/>
      <c r="T655725" s="60"/>
      <c r="U655725" s="60"/>
      <c r="V655725" s="60"/>
      <c r="W655725" s="60"/>
    </row>
    <row r="655726" spans="1:23" s="56" customFormat="1">
      <c r="A655726" s="60"/>
      <c r="B655726" s="60"/>
      <c r="D655726" s="60" t="s">
        <v>447</v>
      </c>
      <c r="E655726" s="258"/>
      <c r="F655726" s="106"/>
      <c r="G655726" s="106"/>
      <c r="H655726" s="60"/>
      <c r="I655726" s="60"/>
      <c r="J655726" s="60"/>
      <c r="K655726" s="32"/>
      <c r="L655726" s="32"/>
      <c r="M655726" s="32"/>
      <c r="N655726" s="32"/>
      <c r="O655726" s="32"/>
      <c r="P655726" s="32"/>
      <c r="Q655726" s="32"/>
      <c r="R655726" s="32"/>
      <c r="S655726" s="32"/>
      <c r="T655726" s="60"/>
      <c r="U655726" s="60"/>
      <c r="V655726" s="60"/>
      <c r="W655726" s="60"/>
    </row>
    <row r="655727" spans="1:23" s="56" customFormat="1">
      <c r="A655727" s="60"/>
      <c r="B655727" s="60"/>
      <c r="D655727" s="60" t="s">
        <v>448</v>
      </c>
      <c r="E655727" s="258"/>
      <c r="F655727" s="106"/>
      <c r="G655727" s="106"/>
      <c r="H655727" s="60"/>
      <c r="I655727" s="60"/>
      <c r="J655727" s="60"/>
      <c r="K655727" s="32"/>
      <c r="L655727" s="32"/>
      <c r="M655727" s="32"/>
      <c r="N655727" s="32"/>
      <c r="O655727" s="32"/>
      <c r="P655727" s="32"/>
      <c r="Q655727" s="32"/>
      <c r="R655727" s="32"/>
      <c r="S655727" s="32"/>
      <c r="T655727" s="60"/>
      <c r="U655727" s="60"/>
      <c r="V655727" s="60"/>
      <c r="W655727" s="60"/>
    </row>
    <row r="655728" spans="1:23" s="56" customFormat="1">
      <c r="A655728" s="60"/>
      <c r="B655728" s="60"/>
      <c r="D655728" s="60" t="s">
        <v>449</v>
      </c>
      <c r="E655728" s="258"/>
      <c r="F655728" s="106"/>
      <c r="G655728" s="106"/>
      <c r="H655728" s="60"/>
      <c r="I655728" s="60"/>
      <c r="J655728" s="60"/>
      <c r="K655728" s="32"/>
      <c r="L655728" s="32"/>
      <c r="M655728" s="32"/>
      <c r="N655728" s="32"/>
      <c r="O655728" s="32"/>
      <c r="P655728" s="32"/>
      <c r="Q655728" s="32"/>
      <c r="R655728" s="32"/>
      <c r="S655728" s="32"/>
      <c r="T655728" s="60"/>
      <c r="U655728" s="60"/>
      <c r="V655728" s="60"/>
      <c r="W655728" s="60"/>
    </row>
    <row r="655729" spans="1:23" s="56" customFormat="1">
      <c r="A655729" s="60"/>
      <c r="B655729" s="60"/>
      <c r="D655729" s="60" t="s">
        <v>450</v>
      </c>
      <c r="E655729" s="258"/>
      <c r="F655729" s="106"/>
      <c r="G655729" s="106"/>
      <c r="H655729" s="60"/>
      <c r="I655729" s="60"/>
      <c r="J655729" s="60"/>
      <c r="K655729" s="32"/>
      <c r="L655729" s="32"/>
      <c r="M655729" s="32"/>
      <c r="N655729" s="32"/>
      <c r="O655729" s="32"/>
      <c r="P655729" s="32"/>
      <c r="Q655729" s="32"/>
      <c r="R655729" s="32"/>
      <c r="S655729" s="32"/>
      <c r="T655729" s="60"/>
      <c r="U655729" s="60"/>
      <c r="V655729" s="60"/>
      <c r="W655729" s="60"/>
    </row>
    <row r="655730" spans="1:23" s="56" customFormat="1">
      <c r="A655730" s="60"/>
      <c r="B655730" s="60"/>
      <c r="D655730" s="60" t="s">
        <v>451</v>
      </c>
      <c r="E655730" s="258"/>
      <c r="F655730" s="106"/>
      <c r="G655730" s="106"/>
      <c r="H655730" s="60"/>
      <c r="I655730" s="60"/>
      <c r="J655730" s="60"/>
      <c r="K655730" s="32"/>
      <c r="L655730" s="32"/>
      <c r="M655730" s="32"/>
      <c r="N655730" s="32"/>
      <c r="O655730" s="32"/>
      <c r="P655730" s="32"/>
      <c r="Q655730" s="32"/>
      <c r="R655730" s="32"/>
      <c r="S655730" s="32"/>
      <c r="T655730" s="60"/>
      <c r="U655730" s="60"/>
      <c r="V655730" s="60"/>
      <c r="W655730" s="60"/>
    </row>
    <row r="655731" spans="1:23" s="56" customFormat="1">
      <c r="A655731" s="60"/>
      <c r="B655731" s="60"/>
      <c r="D655731" s="60" t="s">
        <v>452</v>
      </c>
      <c r="E655731" s="258"/>
      <c r="F655731" s="106"/>
      <c r="G655731" s="106"/>
      <c r="H655731" s="60"/>
      <c r="I655731" s="60"/>
      <c r="J655731" s="60"/>
      <c r="K655731" s="32"/>
      <c r="L655731" s="32"/>
      <c r="M655731" s="32"/>
      <c r="N655731" s="32"/>
      <c r="O655731" s="32"/>
      <c r="P655731" s="32"/>
      <c r="Q655731" s="32"/>
      <c r="R655731" s="32"/>
      <c r="S655731" s="32"/>
      <c r="T655731" s="60"/>
      <c r="U655731" s="60"/>
      <c r="V655731" s="60"/>
      <c r="W655731" s="60"/>
    </row>
    <row r="655732" spans="1:23" s="56" customFormat="1">
      <c r="A655732" s="60"/>
      <c r="B655732" s="60"/>
      <c r="D655732" s="60" t="s">
        <v>453</v>
      </c>
      <c r="E655732" s="258"/>
      <c r="F655732" s="106"/>
      <c r="G655732" s="106"/>
      <c r="H655732" s="60"/>
      <c r="I655732" s="60"/>
      <c r="J655732" s="60"/>
      <c r="K655732" s="32"/>
      <c r="L655732" s="32"/>
      <c r="M655732" s="32"/>
      <c r="N655732" s="32"/>
      <c r="O655732" s="32"/>
      <c r="P655732" s="32"/>
      <c r="Q655732" s="32"/>
      <c r="R655732" s="32"/>
      <c r="S655732" s="32"/>
      <c r="T655732" s="60"/>
      <c r="U655732" s="60"/>
      <c r="V655732" s="60"/>
      <c r="W655732" s="60"/>
    </row>
    <row r="655733" spans="1:23" s="56" customFormat="1">
      <c r="A655733" s="60"/>
      <c r="B655733" s="60"/>
      <c r="D655733" s="60" t="s">
        <v>454</v>
      </c>
      <c r="E655733" s="258"/>
      <c r="F655733" s="106"/>
      <c r="G655733" s="106"/>
      <c r="H655733" s="60"/>
      <c r="I655733" s="60"/>
      <c r="J655733" s="60"/>
      <c r="K655733" s="32"/>
      <c r="L655733" s="32"/>
      <c r="M655733" s="32"/>
      <c r="N655733" s="32"/>
      <c r="O655733" s="32"/>
      <c r="P655733" s="32"/>
      <c r="Q655733" s="32"/>
      <c r="R655733" s="32"/>
      <c r="S655733" s="32"/>
      <c r="T655733" s="60"/>
      <c r="U655733" s="60"/>
      <c r="V655733" s="60"/>
      <c r="W655733" s="60"/>
    </row>
    <row r="655734" spans="1:23" s="56" customFormat="1">
      <c r="A655734" s="60"/>
      <c r="B655734" s="60"/>
      <c r="D655734" s="60" t="s">
        <v>455</v>
      </c>
      <c r="E655734" s="258"/>
      <c r="F655734" s="106"/>
      <c r="G655734" s="106"/>
      <c r="H655734" s="60"/>
      <c r="I655734" s="60"/>
      <c r="J655734" s="60"/>
      <c r="K655734" s="32"/>
      <c r="L655734" s="32"/>
      <c r="M655734" s="32"/>
      <c r="N655734" s="32"/>
      <c r="O655734" s="32"/>
      <c r="P655734" s="32"/>
      <c r="Q655734" s="32"/>
      <c r="R655734" s="32"/>
      <c r="S655734" s="32"/>
      <c r="T655734" s="60"/>
      <c r="U655734" s="60"/>
      <c r="V655734" s="60"/>
      <c r="W655734" s="60"/>
    </row>
    <row r="655735" spans="1:23" s="56" customFormat="1">
      <c r="A655735" s="60"/>
      <c r="B655735" s="60"/>
      <c r="D655735" s="60" t="s">
        <v>456</v>
      </c>
      <c r="E655735" s="258"/>
      <c r="F655735" s="106"/>
      <c r="G655735" s="106"/>
      <c r="H655735" s="60"/>
      <c r="I655735" s="60"/>
      <c r="J655735" s="60"/>
      <c r="K655735" s="32"/>
      <c r="L655735" s="32"/>
      <c r="M655735" s="32"/>
      <c r="N655735" s="32"/>
      <c r="O655735" s="32"/>
      <c r="P655735" s="32"/>
      <c r="Q655735" s="32"/>
      <c r="R655735" s="32"/>
      <c r="S655735" s="32"/>
      <c r="T655735" s="60"/>
      <c r="U655735" s="60"/>
      <c r="V655735" s="60"/>
      <c r="W655735" s="60"/>
    </row>
    <row r="655736" spans="1:23" s="56" customFormat="1">
      <c r="A655736" s="60"/>
      <c r="B655736" s="60"/>
      <c r="D655736" s="60" t="s">
        <v>457</v>
      </c>
      <c r="E655736" s="258"/>
      <c r="F655736" s="106"/>
      <c r="G655736" s="106"/>
      <c r="H655736" s="60"/>
      <c r="I655736" s="60"/>
      <c r="J655736" s="60"/>
      <c r="K655736" s="32"/>
      <c r="L655736" s="32"/>
      <c r="M655736" s="32"/>
      <c r="N655736" s="32"/>
      <c r="O655736" s="32"/>
      <c r="P655736" s="32"/>
      <c r="Q655736" s="32"/>
      <c r="R655736" s="32"/>
      <c r="S655736" s="32"/>
      <c r="T655736" s="60"/>
      <c r="U655736" s="60"/>
      <c r="V655736" s="60"/>
      <c r="W655736" s="60"/>
    </row>
    <row r="655737" spans="1:23" s="56" customFormat="1">
      <c r="A655737" s="60"/>
      <c r="B655737" s="60"/>
      <c r="D655737" s="60" t="s">
        <v>458</v>
      </c>
      <c r="E655737" s="258"/>
      <c r="F655737" s="106"/>
      <c r="G655737" s="106"/>
      <c r="H655737" s="60"/>
      <c r="I655737" s="60"/>
      <c r="J655737" s="60"/>
      <c r="K655737" s="32"/>
      <c r="L655737" s="32"/>
      <c r="M655737" s="32"/>
      <c r="N655737" s="32"/>
      <c r="O655737" s="32"/>
      <c r="P655737" s="32"/>
      <c r="Q655737" s="32"/>
      <c r="R655737" s="32"/>
      <c r="S655737" s="32"/>
      <c r="T655737" s="60"/>
      <c r="U655737" s="60"/>
      <c r="V655737" s="60"/>
      <c r="W655737" s="60"/>
    </row>
    <row r="655738" spans="1:23" s="56" customFormat="1">
      <c r="A655738" s="60"/>
      <c r="B655738" s="60"/>
      <c r="D655738" s="60" t="s">
        <v>459</v>
      </c>
      <c r="E655738" s="258"/>
      <c r="F655738" s="106"/>
      <c r="G655738" s="106"/>
      <c r="H655738" s="60"/>
      <c r="I655738" s="60"/>
      <c r="J655738" s="60"/>
      <c r="K655738" s="32"/>
      <c r="L655738" s="32"/>
      <c r="M655738" s="32"/>
      <c r="N655738" s="32"/>
      <c r="O655738" s="32"/>
      <c r="P655738" s="32"/>
      <c r="Q655738" s="32"/>
      <c r="R655738" s="32"/>
      <c r="S655738" s="32"/>
      <c r="T655738" s="60"/>
      <c r="U655738" s="60"/>
      <c r="V655738" s="60"/>
      <c r="W655738" s="60"/>
    </row>
    <row r="655739" spans="1:23" s="56" customFormat="1">
      <c r="A655739" s="60"/>
      <c r="B655739" s="60"/>
      <c r="D655739" s="60" t="s">
        <v>460</v>
      </c>
      <c r="E655739" s="258"/>
      <c r="F655739" s="106"/>
      <c r="G655739" s="106"/>
      <c r="H655739" s="60"/>
      <c r="I655739" s="60"/>
      <c r="J655739" s="60"/>
      <c r="K655739" s="32"/>
      <c r="L655739" s="32"/>
      <c r="M655739" s="32"/>
      <c r="N655739" s="32"/>
      <c r="O655739" s="32"/>
      <c r="P655739" s="32"/>
      <c r="Q655739" s="32"/>
      <c r="R655739" s="32"/>
      <c r="S655739" s="32"/>
      <c r="T655739" s="60"/>
      <c r="U655739" s="60"/>
      <c r="V655739" s="60"/>
      <c r="W655739" s="60"/>
    </row>
    <row r="655740" spans="1:23" s="56" customFormat="1">
      <c r="A655740" s="60"/>
      <c r="B655740" s="60"/>
      <c r="D655740" s="60" t="s">
        <v>461</v>
      </c>
      <c r="E655740" s="258"/>
      <c r="F655740" s="106"/>
      <c r="G655740" s="106"/>
      <c r="H655740" s="60"/>
      <c r="I655740" s="60"/>
      <c r="J655740" s="60"/>
      <c r="K655740" s="32"/>
      <c r="L655740" s="32"/>
      <c r="M655740" s="32"/>
      <c r="N655740" s="32"/>
      <c r="O655740" s="32"/>
      <c r="P655740" s="32"/>
      <c r="Q655740" s="32"/>
      <c r="R655740" s="32"/>
      <c r="S655740" s="32"/>
      <c r="T655740" s="60"/>
      <c r="U655740" s="60"/>
      <c r="V655740" s="60"/>
      <c r="W655740" s="60"/>
    </row>
    <row r="655741" spans="1:23" s="56" customFormat="1">
      <c r="A655741" s="60"/>
      <c r="B655741" s="60"/>
      <c r="D655741" s="60" t="s">
        <v>462</v>
      </c>
      <c r="E655741" s="258"/>
      <c r="F655741" s="106"/>
      <c r="G655741" s="106"/>
      <c r="H655741" s="60"/>
      <c r="I655741" s="60"/>
      <c r="J655741" s="60"/>
      <c r="K655741" s="32"/>
      <c r="L655741" s="32"/>
      <c r="M655741" s="32"/>
      <c r="N655741" s="32"/>
      <c r="O655741" s="32"/>
      <c r="P655741" s="32"/>
      <c r="Q655741" s="32"/>
      <c r="R655741" s="32"/>
      <c r="S655741" s="32"/>
      <c r="T655741" s="60"/>
      <c r="U655741" s="60"/>
      <c r="V655741" s="60"/>
      <c r="W655741" s="60"/>
    </row>
    <row r="655742" spans="1:23" s="56" customFormat="1">
      <c r="A655742" s="60"/>
      <c r="B655742" s="60"/>
      <c r="D655742" s="60" t="s">
        <v>463</v>
      </c>
      <c r="E655742" s="258"/>
      <c r="F655742" s="106"/>
      <c r="G655742" s="106"/>
      <c r="H655742" s="60"/>
      <c r="I655742" s="60"/>
      <c r="J655742" s="60"/>
      <c r="K655742" s="32"/>
      <c r="L655742" s="32"/>
      <c r="M655742" s="32"/>
      <c r="N655742" s="32"/>
      <c r="O655742" s="32"/>
      <c r="P655742" s="32"/>
      <c r="Q655742" s="32"/>
      <c r="R655742" s="32"/>
      <c r="S655742" s="32"/>
      <c r="T655742" s="60"/>
      <c r="U655742" s="60"/>
      <c r="V655742" s="60"/>
      <c r="W655742" s="60"/>
    </row>
    <row r="655743" spans="1:23" s="56" customFormat="1">
      <c r="A655743" s="60"/>
      <c r="B655743" s="60"/>
      <c r="D655743" s="60" t="s">
        <v>464</v>
      </c>
      <c r="E655743" s="258"/>
      <c r="F655743" s="106"/>
      <c r="G655743" s="106"/>
      <c r="H655743" s="60"/>
      <c r="I655743" s="60"/>
      <c r="J655743" s="60"/>
      <c r="K655743" s="32"/>
      <c r="L655743" s="32"/>
      <c r="M655743" s="32"/>
      <c r="N655743" s="32"/>
      <c r="O655743" s="32"/>
      <c r="P655743" s="32"/>
      <c r="Q655743" s="32"/>
      <c r="R655743" s="32"/>
      <c r="S655743" s="32"/>
      <c r="T655743" s="60"/>
      <c r="U655743" s="60"/>
      <c r="V655743" s="60"/>
      <c r="W655743" s="60"/>
    </row>
    <row r="655744" spans="1:23" s="56" customFormat="1">
      <c r="A655744" s="60"/>
      <c r="B655744" s="60"/>
      <c r="D655744" s="60" t="s">
        <v>465</v>
      </c>
      <c r="E655744" s="258"/>
      <c r="F655744" s="106"/>
      <c r="G655744" s="106"/>
      <c r="H655744" s="60"/>
      <c r="I655744" s="60"/>
      <c r="J655744" s="60"/>
      <c r="K655744" s="32"/>
      <c r="L655744" s="32"/>
      <c r="M655744" s="32"/>
      <c r="N655744" s="32"/>
      <c r="O655744" s="32"/>
      <c r="P655744" s="32"/>
      <c r="Q655744" s="32"/>
      <c r="R655744" s="32"/>
      <c r="S655744" s="32"/>
      <c r="T655744" s="60"/>
      <c r="U655744" s="60"/>
      <c r="V655744" s="60"/>
      <c r="W655744" s="60"/>
    </row>
    <row r="655745" spans="1:23" s="56" customFormat="1">
      <c r="A655745" s="60"/>
      <c r="B655745" s="60"/>
      <c r="D655745" s="60" t="s">
        <v>466</v>
      </c>
      <c r="E655745" s="258"/>
      <c r="F655745" s="106"/>
      <c r="G655745" s="106"/>
      <c r="H655745" s="60"/>
      <c r="I655745" s="60"/>
      <c r="J655745" s="60"/>
      <c r="K655745" s="32"/>
      <c r="L655745" s="32"/>
      <c r="M655745" s="32"/>
      <c r="N655745" s="32"/>
      <c r="O655745" s="32"/>
      <c r="P655745" s="32"/>
      <c r="Q655745" s="32"/>
      <c r="R655745" s="32"/>
      <c r="S655745" s="32"/>
      <c r="T655745" s="60"/>
      <c r="U655745" s="60"/>
      <c r="V655745" s="60"/>
      <c r="W655745" s="60"/>
    </row>
    <row r="655746" spans="1:23" s="56" customFormat="1">
      <c r="A655746" s="60"/>
      <c r="B655746" s="60"/>
      <c r="D655746" s="60" t="s">
        <v>467</v>
      </c>
      <c r="E655746" s="258"/>
      <c r="F655746" s="106"/>
      <c r="G655746" s="106"/>
      <c r="H655746" s="60"/>
      <c r="I655746" s="60"/>
      <c r="J655746" s="60"/>
      <c r="K655746" s="32"/>
      <c r="L655746" s="32"/>
      <c r="M655746" s="32"/>
      <c r="N655746" s="32"/>
      <c r="O655746" s="32"/>
      <c r="P655746" s="32"/>
      <c r="Q655746" s="32"/>
      <c r="R655746" s="32"/>
      <c r="S655746" s="32"/>
      <c r="T655746" s="60"/>
      <c r="U655746" s="60"/>
      <c r="V655746" s="60"/>
      <c r="W655746" s="60"/>
    </row>
    <row r="655747" spans="1:23" s="56" customFormat="1">
      <c r="A655747" s="60"/>
      <c r="B655747" s="60"/>
      <c r="D655747" s="60" t="s">
        <v>468</v>
      </c>
      <c r="E655747" s="258"/>
      <c r="F655747" s="106"/>
      <c r="G655747" s="106"/>
      <c r="H655747" s="60"/>
      <c r="I655747" s="60"/>
      <c r="J655747" s="60"/>
      <c r="K655747" s="32"/>
      <c r="L655747" s="32"/>
      <c r="M655747" s="32"/>
      <c r="N655747" s="32"/>
      <c r="O655747" s="32"/>
      <c r="P655747" s="32"/>
      <c r="Q655747" s="32"/>
      <c r="R655747" s="32"/>
      <c r="S655747" s="32"/>
      <c r="T655747" s="60"/>
      <c r="U655747" s="60"/>
      <c r="V655747" s="60"/>
      <c r="W655747" s="60"/>
    </row>
    <row r="655748" spans="1:23" s="56" customFormat="1">
      <c r="A655748" s="60"/>
      <c r="B655748" s="60"/>
      <c r="D655748" s="60" t="s">
        <v>469</v>
      </c>
      <c r="E655748" s="258"/>
      <c r="F655748" s="106"/>
      <c r="G655748" s="106"/>
      <c r="H655748" s="60"/>
      <c r="I655748" s="60"/>
      <c r="J655748" s="60"/>
      <c r="K655748" s="32"/>
      <c r="L655748" s="32"/>
      <c r="M655748" s="32"/>
      <c r="N655748" s="32"/>
      <c r="O655748" s="32"/>
      <c r="P655748" s="32"/>
      <c r="Q655748" s="32"/>
      <c r="R655748" s="32"/>
      <c r="S655748" s="32"/>
      <c r="T655748" s="60"/>
      <c r="U655748" s="60"/>
      <c r="V655748" s="60"/>
      <c r="W655748" s="60"/>
    </row>
    <row r="655749" spans="1:23" s="56" customFormat="1">
      <c r="A655749" s="60"/>
      <c r="B655749" s="60"/>
      <c r="D655749" s="60" t="s">
        <v>470</v>
      </c>
      <c r="E655749" s="258"/>
      <c r="F655749" s="106"/>
      <c r="G655749" s="106"/>
      <c r="H655749" s="60"/>
      <c r="I655749" s="60"/>
      <c r="J655749" s="60"/>
      <c r="K655749" s="32"/>
      <c r="L655749" s="32"/>
      <c r="M655749" s="32"/>
      <c r="N655749" s="32"/>
      <c r="O655749" s="32"/>
      <c r="P655749" s="32"/>
      <c r="Q655749" s="32"/>
      <c r="R655749" s="32"/>
      <c r="S655749" s="32"/>
      <c r="T655749" s="60"/>
      <c r="U655749" s="60"/>
      <c r="V655749" s="60"/>
      <c r="W655749" s="60"/>
    </row>
    <row r="655750" spans="1:23" s="56" customFormat="1">
      <c r="A655750" s="60"/>
      <c r="B655750" s="60"/>
      <c r="D655750" s="60" t="s">
        <v>471</v>
      </c>
      <c r="E655750" s="258"/>
      <c r="F655750" s="106"/>
      <c r="G655750" s="106"/>
      <c r="H655750" s="60"/>
      <c r="I655750" s="60"/>
      <c r="J655750" s="60"/>
      <c r="K655750" s="32"/>
      <c r="L655750" s="32"/>
      <c r="M655750" s="32"/>
      <c r="N655750" s="32"/>
      <c r="O655750" s="32"/>
      <c r="P655750" s="32"/>
      <c r="Q655750" s="32"/>
      <c r="R655750" s="32"/>
      <c r="S655750" s="32"/>
      <c r="T655750" s="60"/>
      <c r="U655750" s="60"/>
      <c r="V655750" s="60"/>
      <c r="W655750" s="60"/>
    </row>
    <row r="655751" spans="1:23" s="56" customFormat="1">
      <c r="A655751" s="60"/>
      <c r="B655751" s="60"/>
      <c r="D655751" s="60" t="s">
        <v>472</v>
      </c>
      <c r="E655751" s="258"/>
      <c r="F655751" s="106"/>
      <c r="G655751" s="106"/>
      <c r="H655751" s="60"/>
      <c r="I655751" s="60"/>
      <c r="J655751" s="60"/>
      <c r="K655751" s="32"/>
      <c r="L655751" s="32"/>
      <c r="M655751" s="32"/>
      <c r="N655751" s="32"/>
      <c r="O655751" s="32"/>
      <c r="P655751" s="32"/>
      <c r="Q655751" s="32"/>
      <c r="R655751" s="32"/>
      <c r="S655751" s="32"/>
      <c r="T655751" s="60"/>
      <c r="U655751" s="60"/>
      <c r="V655751" s="60"/>
      <c r="W655751" s="60"/>
    </row>
    <row r="655752" spans="1:23" s="56" customFormat="1">
      <c r="A655752" s="60"/>
      <c r="B655752" s="60"/>
      <c r="D655752" s="60" t="s">
        <v>473</v>
      </c>
      <c r="E655752" s="258"/>
      <c r="F655752" s="106"/>
      <c r="G655752" s="106"/>
      <c r="H655752" s="60"/>
      <c r="I655752" s="60"/>
      <c r="J655752" s="60"/>
      <c r="K655752" s="32"/>
      <c r="L655752" s="32"/>
      <c r="M655752" s="32"/>
      <c r="N655752" s="32"/>
      <c r="O655752" s="32"/>
      <c r="P655752" s="32"/>
      <c r="Q655752" s="32"/>
      <c r="R655752" s="32"/>
      <c r="S655752" s="32"/>
      <c r="T655752" s="60"/>
      <c r="U655752" s="60"/>
      <c r="V655752" s="60"/>
      <c r="W655752" s="60"/>
    </row>
    <row r="655753" spans="1:23" s="56" customFormat="1">
      <c r="A655753" s="60"/>
      <c r="B655753" s="60"/>
      <c r="D655753" s="60" t="s">
        <v>474</v>
      </c>
      <c r="E655753" s="258"/>
      <c r="F655753" s="106"/>
      <c r="G655753" s="106"/>
      <c r="H655753" s="60"/>
      <c r="I655753" s="60"/>
      <c r="J655753" s="60"/>
      <c r="K655753" s="32"/>
      <c r="L655753" s="32"/>
      <c r="M655753" s="32"/>
      <c r="N655753" s="32"/>
      <c r="O655753" s="32"/>
      <c r="P655753" s="32"/>
      <c r="Q655753" s="32"/>
      <c r="R655753" s="32"/>
      <c r="S655753" s="32"/>
      <c r="T655753" s="60"/>
      <c r="U655753" s="60"/>
      <c r="V655753" s="60"/>
      <c r="W655753" s="60"/>
    </row>
    <row r="655754" spans="1:23" s="56" customFormat="1">
      <c r="A655754" s="60"/>
      <c r="B655754" s="60"/>
      <c r="D655754" s="60" t="s">
        <v>475</v>
      </c>
      <c r="E655754" s="258"/>
      <c r="F655754" s="106"/>
      <c r="G655754" s="106"/>
      <c r="H655754" s="60"/>
      <c r="I655754" s="60"/>
      <c r="J655754" s="60"/>
      <c r="K655754" s="32"/>
      <c r="L655754" s="32"/>
      <c r="M655754" s="32"/>
      <c r="N655754" s="32"/>
      <c r="O655754" s="32"/>
      <c r="P655754" s="32"/>
      <c r="Q655754" s="32"/>
      <c r="R655754" s="32"/>
      <c r="S655754" s="32"/>
      <c r="T655754" s="60"/>
      <c r="U655754" s="60"/>
      <c r="V655754" s="60"/>
      <c r="W655754" s="60"/>
    </row>
    <row r="655755" spans="1:23" s="56" customFormat="1">
      <c r="A655755" s="60"/>
      <c r="B655755" s="60"/>
      <c r="D655755" s="60" t="s">
        <v>476</v>
      </c>
      <c r="E655755" s="258"/>
      <c r="F655755" s="106"/>
      <c r="G655755" s="106"/>
      <c r="H655755" s="60"/>
      <c r="I655755" s="60"/>
      <c r="J655755" s="60"/>
      <c r="K655755" s="32"/>
      <c r="L655755" s="32"/>
      <c r="M655755" s="32"/>
      <c r="N655755" s="32"/>
      <c r="O655755" s="32"/>
      <c r="P655755" s="32"/>
      <c r="Q655755" s="32"/>
      <c r="R655755" s="32"/>
      <c r="S655755" s="32"/>
      <c r="T655755" s="60"/>
      <c r="U655755" s="60"/>
      <c r="V655755" s="60"/>
      <c r="W655755" s="60"/>
    </row>
    <row r="655756" spans="1:23" s="56" customFormat="1">
      <c r="A655756" s="60"/>
      <c r="B655756" s="60"/>
      <c r="D655756" s="60" t="s">
        <v>477</v>
      </c>
      <c r="E655756" s="258"/>
      <c r="F655756" s="106"/>
      <c r="G655756" s="106"/>
      <c r="H655756" s="60"/>
      <c r="I655756" s="60"/>
      <c r="J655756" s="60"/>
      <c r="K655756" s="32"/>
      <c r="L655756" s="32"/>
      <c r="M655756" s="32"/>
      <c r="N655756" s="32"/>
      <c r="O655756" s="32"/>
      <c r="P655756" s="32"/>
      <c r="Q655756" s="32"/>
      <c r="R655756" s="32"/>
      <c r="S655756" s="32"/>
      <c r="T655756" s="60"/>
      <c r="U655756" s="60"/>
      <c r="V655756" s="60"/>
      <c r="W655756" s="60"/>
    </row>
    <row r="655757" spans="1:23" s="56" customFormat="1">
      <c r="A655757" s="60"/>
      <c r="B655757" s="60"/>
      <c r="D655757" s="60" t="s">
        <v>478</v>
      </c>
      <c r="E655757" s="258"/>
      <c r="F655757" s="106"/>
      <c r="G655757" s="106"/>
      <c r="H655757" s="60"/>
      <c r="I655757" s="60"/>
      <c r="J655757" s="60"/>
      <c r="K655757" s="32"/>
      <c r="L655757" s="32"/>
      <c r="M655757" s="32"/>
      <c r="N655757" s="32"/>
      <c r="O655757" s="32"/>
      <c r="P655757" s="32"/>
      <c r="Q655757" s="32"/>
      <c r="R655757" s="32"/>
      <c r="S655757" s="32"/>
      <c r="T655757" s="60"/>
      <c r="U655757" s="60"/>
      <c r="V655757" s="60"/>
      <c r="W655757" s="60"/>
    </row>
    <row r="655758" spans="1:23" s="56" customFormat="1">
      <c r="A655758" s="60"/>
      <c r="B655758" s="60"/>
      <c r="D655758" s="60" t="s">
        <v>479</v>
      </c>
      <c r="E655758" s="258"/>
      <c r="F655758" s="106"/>
      <c r="G655758" s="106"/>
      <c r="H655758" s="60"/>
      <c r="I655758" s="60"/>
      <c r="J655758" s="60"/>
      <c r="K655758" s="32"/>
      <c r="L655758" s="32"/>
      <c r="M655758" s="32"/>
      <c r="N655758" s="32"/>
      <c r="O655758" s="32"/>
      <c r="P655758" s="32"/>
      <c r="Q655758" s="32"/>
      <c r="R655758" s="32"/>
      <c r="S655758" s="32"/>
      <c r="T655758" s="60"/>
      <c r="U655758" s="60"/>
      <c r="V655758" s="60"/>
      <c r="W655758" s="60"/>
    </row>
    <row r="655759" spans="1:23" s="56" customFormat="1">
      <c r="A655759" s="60"/>
      <c r="B655759" s="60"/>
      <c r="D655759" s="60" t="s">
        <v>480</v>
      </c>
      <c r="E655759" s="258"/>
      <c r="F655759" s="106"/>
      <c r="G655759" s="106"/>
      <c r="H655759" s="60"/>
      <c r="I655759" s="60"/>
      <c r="J655759" s="60"/>
      <c r="K655759" s="32"/>
      <c r="L655759" s="32"/>
      <c r="M655759" s="32"/>
      <c r="N655759" s="32"/>
      <c r="O655759" s="32"/>
      <c r="P655759" s="32"/>
      <c r="Q655759" s="32"/>
      <c r="R655759" s="32"/>
      <c r="S655759" s="32"/>
      <c r="T655759" s="60"/>
      <c r="U655759" s="60"/>
      <c r="V655759" s="60"/>
      <c r="W655759" s="60"/>
    </row>
    <row r="655760" spans="1:23" s="56" customFormat="1">
      <c r="A655760" s="60"/>
      <c r="B655760" s="60"/>
      <c r="D655760" s="60" t="s">
        <v>481</v>
      </c>
      <c r="E655760" s="258"/>
      <c r="F655760" s="106"/>
      <c r="G655760" s="106"/>
      <c r="H655760" s="60"/>
      <c r="I655760" s="60"/>
      <c r="J655760" s="60"/>
      <c r="K655760" s="32"/>
      <c r="L655760" s="32"/>
      <c r="M655760" s="32"/>
      <c r="N655760" s="32"/>
      <c r="O655760" s="32"/>
      <c r="P655760" s="32"/>
      <c r="Q655760" s="32"/>
      <c r="R655760" s="32"/>
      <c r="S655760" s="32"/>
      <c r="T655760" s="60"/>
      <c r="U655760" s="60"/>
      <c r="V655760" s="60"/>
      <c r="W655760" s="60"/>
    </row>
    <row r="655761" spans="1:23" s="56" customFormat="1">
      <c r="A655761" s="60"/>
      <c r="B655761" s="60"/>
      <c r="D655761" s="60" t="s">
        <v>482</v>
      </c>
      <c r="E655761" s="258"/>
      <c r="F655761" s="106"/>
      <c r="G655761" s="106"/>
      <c r="H655761" s="60"/>
      <c r="I655761" s="60"/>
      <c r="J655761" s="60"/>
      <c r="K655761" s="32"/>
      <c r="L655761" s="32"/>
      <c r="M655761" s="32"/>
      <c r="N655761" s="32"/>
      <c r="O655761" s="32"/>
      <c r="P655761" s="32"/>
      <c r="Q655761" s="32"/>
      <c r="R655761" s="32"/>
      <c r="S655761" s="32"/>
      <c r="T655761" s="60"/>
      <c r="U655761" s="60"/>
      <c r="V655761" s="60"/>
      <c r="W655761" s="60"/>
    </row>
    <row r="655762" spans="1:23" s="56" customFormat="1">
      <c r="A655762" s="60"/>
      <c r="B655762" s="60"/>
      <c r="D655762" s="60" t="s">
        <v>483</v>
      </c>
      <c r="E655762" s="258"/>
      <c r="F655762" s="106"/>
      <c r="G655762" s="106"/>
      <c r="H655762" s="60"/>
      <c r="I655762" s="60"/>
      <c r="J655762" s="60"/>
      <c r="K655762" s="32"/>
      <c r="L655762" s="32"/>
      <c r="M655762" s="32"/>
      <c r="N655762" s="32"/>
      <c r="O655762" s="32"/>
      <c r="P655762" s="32"/>
      <c r="Q655762" s="32"/>
      <c r="R655762" s="32"/>
      <c r="S655762" s="32"/>
      <c r="T655762" s="60"/>
      <c r="U655762" s="60"/>
      <c r="V655762" s="60"/>
      <c r="W655762" s="60"/>
    </row>
    <row r="655763" spans="1:23" s="56" customFormat="1">
      <c r="A655763" s="60"/>
      <c r="B655763" s="60"/>
      <c r="D655763" s="60" t="s">
        <v>484</v>
      </c>
      <c r="E655763" s="258"/>
      <c r="F655763" s="106"/>
      <c r="G655763" s="106"/>
      <c r="H655763" s="60"/>
      <c r="I655763" s="60"/>
      <c r="J655763" s="60"/>
      <c r="K655763" s="32"/>
      <c r="L655763" s="32"/>
      <c r="M655763" s="32"/>
      <c r="N655763" s="32"/>
      <c r="O655763" s="32"/>
      <c r="P655763" s="32"/>
      <c r="Q655763" s="32"/>
      <c r="R655763" s="32"/>
      <c r="S655763" s="32"/>
      <c r="T655763" s="60"/>
      <c r="U655763" s="60"/>
      <c r="V655763" s="60"/>
      <c r="W655763" s="60"/>
    </row>
    <row r="655764" spans="1:23" s="56" customFormat="1">
      <c r="A655764" s="60"/>
      <c r="B655764" s="60"/>
      <c r="D655764" s="60" t="s">
        <v>485</v>
      </c>
      <c r="E655764" s="258"/>
      <c r="F655764" s="106"/>
      <c r="G655764" s="106"/>
      <c r="H655764" s="60"/>
      <c r="I655764" s="60"/>
      <c r="J655764" s="60"/>
      <c r="K655764" s="32"/>
      <c r="L655764" s="32"/>
      <c r="M655764" s="32"/>
      <c r="N655764" s="32"/>
      <c r="O655764" s="32"/>
      <c r="P655764" s="32"/>
      <c r="Q655764" s="32"/>
      <c r="R655764" s="32"/>
      <c r="S655764" s="32"/>
      <c r="T655764" s="60"/>
      <c r="U655764" s="60"/>
      <c r="V655764" s="60"/>
      <c r="W655764" s="60"/>
    </row>
    <row r="655765" spans="1:23" s="56" customFormat="1">
      <c r="A655765" s="60"/>
      <c r="B655765" s="60"/>
      <c r="D655765" s="60" t="s">
        <v>486</v>
      </c>
      <c r="E655765" s="258"/>
      <c r="F655765" s="106"/>
      <c r="G655765" s="106"/>
      <c r="H655765" s="60"/>
      <c r="I655765" s="60"/>
      <c r="J655765" s="60"/>
      <c r="K655765" s="32"/>
      <c r="L655765" s="32"/>
      <c r="M655765" s="32"/>
      <c r="N655765" s="32"/>
      <c r="O655765" s="32"/>
      <c r="P655765" s="32"/>
      <c r="Q655765" s="32"/>
      <c r="R655765" s="32"/>
      <c r="S655765" s="32"/>
      <c r="T655765" s="60"/>
      <c r="U655765" s="60"/>
      <c r="V655765" s="60"/>
      <c r="W655765" s="60"/>
    </row>
    <row r="655766" spans="1:23" s="56" customFormat="1">
      <c r="A655766" s="60"/>
      <c r="B655766" s="60"/>
      <c r="D655766" s="60" t="s">
        <v>487</v>
      </c>
      <c r="E655766" s="258"/>
      <c r="F655766" s="106"/>
      <c r="G655766" s="106"/>
      <c r="H655766" s="60"/>
      <c r="I655766" s="60"/>
      <c r="J655766" s="60"/>
      <c r="K655766" s="32"/>
      <c r="L655766" s="32"/>
      <c r="M655766" s="32"/>
      <c r="N655766" s="32"/>
      <c r="O655766" s="32"/>
      <c r="P655766" s="32"/>
      <c r="Q655766" s="32"/>
      <c r="R655766" s="32"/>
      <c r="S655766" s="32"/>
      <c r="T655766" s="60"/>
      <c r="U655766" s="60"/>
      <c r="V655766" s="60"/>
      <c r="W655766" s="60"/>
    </row>
    <row r="655767" spans="1:23" s="56" customFormat="1">
      <c r="A655767" s="60"/>
      <c r="B655767" s="60"/>
      <c r="D655767" s="60" t="s">
        <v>488</v>
      </c>
      <c r="E655767" s="258"/>
      <c r="F655767" s="106"/>
      <c r="G655767" s="106"/>
      <c r="H655767" s="60"/>
      <c r="I655767" s="60"/>
      <c r="J655767" s="60"/>
      <c r="K655767" s="32"/>
      <c r="L655767" s="32"/>
      <c r="M655767" s="32"/>
      <c r="N655767" s="32"/>
      <c r="O655767" s="32"/>
      <c r="P655767" s="32"/>
      <c r="Q655767" s="32"/>
      <c r="R655767" s="32"/>
      <c r="S655767" s="32"/>
      <c r="T655767" s="60"/>
      <c r="U655767" s="60"/>
      <c r="V655767" s="60"/>
      <c r="W655767" s="60"/>
    </row>
    <row r="655768" spans="1:23" s="56" customFormat="1">
      <c r="A655768" s="60"/>
      <c r="B655768" s="60"/>
      <c r="D655768" s="60" t="s">
        <v>489</v>
      </c>
      <c r="E655768" s="258"/>
      <c r="F655768" s="106"/>
      <c r="G655768" s="106"/>
      <c r="H655768" s="60"/>
      <c r="I655768" s="60"/>
      <c r="J655768" s="60"/>
      <c r="K655768" s="32"/>
      <c r="L655768" s="32"/>
      <c r="M655768" s="32"/>
      <c r="N655768" s="32"/>
      <c r="O655768" s="32"/>
      <c r="P655768" s="32"/>
      <c r="Q655768" s="32"/>
      <c r="R655768" s="32"/>
      <c r="S655768" s="32"/>
      <c r="T655768" s="60"/>
      <c r="U655768" s="60"/>
      <c r="V655768" s="60"/>
      <c r="W655768" s="60"/>
    </row>
    <row r="655769" spans="1:23" s="56" customFormat="1">
      <c r="A655769" s="60"/>
      <c r="B655769" s="60"/>
      <c r="D655769" s="60" t="s">
        <v>490</v>
      </c>
      <c r="E655769" s="258"/>
      <c r="F655769" s="106"/>
      <c r="G655769" s="106"/>
      <c r="H655769" s="60"/>
      <c r="I655769" s="60"/>
      <c r="J655769" s="60"/>
      <c r="K655769" s="32"/>
      <c r="L655769" s="32"/>
      <c r="M655769" s="32"/>
      <c r="N655769" s="32"/>
      <c r="O655769" s="32"/>
      <c r="P655769" s="32"/>
      <c r="Q655769" s="32"/>
      <c r="R655769" s="32"/>
      <c r="S655769" s="32"/>
      <c r="T655769" s="60"/>
      <c r="U655769" s="60"/>
      <c r="V655769" s="60"/>
      <c r="W655769" s="60"/>
    </row>
    <row r="655770" spans="1:23" s="56" customFormat="1">
      <c r="A655770" s="60"/>
      <c r="B655770" s="60"/>
      <c r="D655770" s="60" t="s">
        <v>491</v>
      </c>
      <c r="E655770" s="258"/>
      <c r="F655770" s="106"/>
      <c r="G655770" s="106"/>
      <c r="H655770" s="60"/>
      <c r="I655770" s="60"/>
      <c r="J655770" s="60"/>
      <c r="K655770" s="32"/>
      <c r="L655770" s="32"/>
      <c r="M655770" s="32"/>
      <c r="N655770" s="32"/>
      <c r="O655770" s="32"/>
      <c r="P655770" s="32"/>
      <c r="Q655770" s="32"/>
      <c r="R655770" s="32"/>
      <c r="S655770" s="32"/>
      <c r="T655770" s="60"/>
      <c r="U655770" s="60"/>
      <c r="V655770" s="60"/>
      <c r="W655770" s="60"/>
    </row>
    <row r="655771" spans="1:23" s="56" customFormat="1">
      <c r="A655771" s="60"/>
      <c r="B655771" s="60"/>
      <c r="D655771" s="60" t="s">
        <v>492</v>
      </c>
      <c r="E655771" s="258"/>
      <c r="F655771" s="106"/>
      <c r="G655771" s="106"/>
      <c r="H655771" s="60"/>
      <c r="I655771" s="60"/>
      <c r="J655771" s="60"/>
      <c r="K655771" s="32"/>
      <c r="L655771" s="32"/>
      <c r="M655771" s="32"/>
      <c r="N655771" s="32"/>
      <c r="O655771" s="32"/>
      <c r="P655771" s="32"/>
      <c r="Q655771" s="32"/>
      <c r="R655771" s="32"/>
      <c r="S655771" s="32"/>
      <c r="T655771" s="60"/>
      <c r="U655771" s="60"/>
      <c r="V655771" s="60"/>
      <c r="W655771" s="60"/>
    </row>
    <row r="655772" spans="1:23" s="56" customFormat="1">
      <c r="A655772" s="60"/>
      <c r="B655772" s="60"/>
      <c r="D655772" s="60" t="s">
        <v>493</v>
      </c>
      <c r="E655772" s="258"/>
      <c r="F655772" s="106"/>
      <c r="G655772" s="106"/>
      <c r="H655772" s="60"/>
      <c r="I655772" s="60"/>
      <c r="J655772" s="60"/>
      <c r="K655772" s="32"/>
      <c r="L655772" s="32"/>
      <c r="M655772" s="32"/>
      <c r="N655772" s="32"/>
      <c r="O655772" s="32"/>
      <c r="P655772" s="32"/>
      <c r="Q655772" s="32"/>
      <c r="R655772" s="32"/>
      <c r="S655772" s="32"/>
      <c r="T655772" s="60"/>
      <c r="U655772" s="60"/>
      <c r="V655772" s="60"/>
      <c r="W655772" s="60"/>
    </row>
    <row r="655773" spans="1:23" s="56" customFormat="1">
      <c r="A655773" s="60"/>
      <c r="B655773" s="60"/>
      <c r="D655773" s="60" t="s">
        <v>494</v>
      </c>
      <c r="E655773" s="258"/>
      <c r="F655773" s="106"/>
      <c r="G655773" s="106"/>
      <c r="H655773" s="60"/>
      <c r="I655773" s="60"/>
      <c r="J655773" s="60"/>
      <c r="K655773" s="32"/>
      <c r="L655773" s="32"/>
      <c r="M655773" s="32"/>
      <c r="N655773" s="32"/>
      <c r="O655773" s="32"/>
      <c r="P655773" s="32"/>
      <c r="Q655773" s="32"/>
      <c r="R655773" s="32"/>
      <c r="S655773" s="32"/>
      <c r="T655773" s="60"/>
      <c r="U655773" s="60"/>
      <c r="V655773" s="60"/>
      <c r="W655773" s="60"/>
    </row>
    <row r="655774" spans="1:23" s="56" customFormat="1">
      <c r="A655774" s="60"/>
      <c r="B655774" s="60"/>
      <c r="D655774" s="60" t="s">
        <v>495</v>
      </c>
      <c r="E655774" s="258"/>
      <c r="F655774" s="106"/>
      <c r="G655774" s="106"/>
      <c r="H655774" s="60"/>
      <c r="I655774" s="60"/>
      <c r="J655774" s="60"/>
      <c r="K655774" s="32"/>
      <c r="L655774" s="32"/>
      <c r="M655774" s="32"/>
      <c r="N655774" s="32"/>
      <c r="O655774" s="32"/>
      <c r="P655774" s="32"/>
      <c r="Q655774" s="32"/>
      <c r="R655774" s="32"/>
      <c r="S655774" s="32"/>
      <c r="T655774" s="60"/>
      <c r="U655774" s="60"/>
      <c r="V655774" s="60"/>
      <c r="W655774" s="60"/>
    </row>
    <row r="655775" spans="1:23" s="56" customFormat="1">
      <c r="A655775" s="60"/>
      <c r="B655775" s="60"/>
      <c r="D655775" s="60" t="s">
        <v>496</v>
      </c>
      <c r="E655775" s="258"/>
      <c r="F655775" s="106"/>
      <c r="G655775" s="106"/>
      <c r="H655775" s="60"/>
      <c r="I655775" s="60"/>
      <c r="J655775" s="60"/>
      <c r="K655775" s="32"/>
      <c r="L655775" s="32"/>
      <c r="M655775" s="32"/>
      <c r="N655775" s="32"/>
      <c r="O655775" s="32"/>
      <c r="P655775" s="32"/>
      <c r="Q655775" s="32"/>
      <c r="R655775" s="32"/>
      <c r="S655775" s="32"/>
      <c r="T655775" s="60"/>
      <c r="U655775" s="60"/>
      <c r="V655775" s="60"/>
      <c r="W655775" s="60"/>
    </row>
    <row r="655776" spans="1:23" s="56" customFormat="1">
      <c r="A655776" s="60"/>
      <c r="B655776" s="60"/>
      <c r="D655776" s="60" t="s">
        <v>497</v>
      </c>
      <c r="E655776" s="258"/>
      <c r="F655776" s="106"/>
      <c r="G655776" s="106"/>
      <c r="H655776" s="60"/>
      <c r="I655776" s="60"/>
      <c r="J655776" s="60"/>
      <c r="K655776" s="32"/>
      <c r="L655776" s="32"/>
      <c r="M655776" s="32"/>
      <c r="N655776" s="32"/>
      <c r="O655776" s="32"/>
      <c r="P655776" s="32"/>
      <c r="Q655776" s="32"/>
      <c r="R655776" s="32"/>
      <c r="S655776" s="32"/>
      <c r="T655776" s="60"/>
      <c r="U655776" s="60"/>
      <c r="V655776" s="60"/>
      <c r="W655776" s="60"/>
    </row>
    <row r="655777" spans="1:23" s="56" customFormat="1">
      <c r="A655777" s="60"/>
      <c r="B655777" s="60"/>
      <c r="D655777" s="60" t="s">
        <v>498</v>
      </c>
      <c r="E655777" s="258"/>
      <c r="F655777" s="106"/>
      <c r="G655777" s="106"/>
      <c r="H655777" s="60"/>
      <c r="I655777" s="60"/>
      <c r="J655777" s="60"/>
      <c r="K655777" s="32"/>
      <c r="L655777" s="32"/>
      <c r="M655777" s="32"/>
      <c r="N655777" s="32"/>
      <c r="O655777" s="32"/>
      <c r="P655777" s="32"/>
      <c r="Q655777" s="32"/>
      <c r="R655777" s="32"/>
      <c r="S655777" s="32"/>
      <c r="T655777" s="60"/>
      <c r="U655777" s="60"/>
      <c r="V655777" s="60"/>
      <c r="W655777" s="60"/>
    </row>
    <row r="655778" spans="1:23" s="56" customFormat="1">
      <c r="A655778" s="60"/>
      <c r="B655778" s="60"/>
      <c r="D655778" s="60" t="s">
        <v>499</v>
      </c>
      <c r="E655778" s="258"/>
      <c r="F655778" s="106"/>
      <c r="G655778" s="106"/>
      <c r="H655778" s="60"/>
      <c r="I655778" s="60"/>
      <c r="J655778" s="60"/>
      <c r="K655778" s="32"/>
      <c r="L655778" s="32"/>
      <c r="M655778" s="32"/>
      <c r="N655778" s="32"/>
      <c r="O655778" s="32"/>
      <c r="P655778" s="32"/>
      <c r="Q655778" s="32"/>
      <c r="R655778" s="32"/>
      <c r="S655778" s="32"/>
      <c r="T655778" s="60"/>
      <c r="U655778" s="60"/>
      <c r="V655778" s="60"/>
      <c r="W655778" s="60"/>
    </row>
    <row r="655779" spans="1:23" s="56" customFormat="1">
      <c r="A655779" s="60"/>
      <c r="B655779" s="60"/>
      <c r="D655779" s="60" t="s">
        <v>500</v>
      </c>
      <c r="E655779" s="258"/>
      <c r="F655779" s="106"/>
      <c r="G655779" s="106"/>
      <c r="H655779" s="60"/>
      <c r="I655779" s="60"/>
      <c r="J655779" s="60"/>
      <c r="K655779" s="32"/>
      <c r="L655779" s="32"/>
      <c r="M655779" s="32"/>
      <c r="N655779" s="32"/>
      <c r="O655779" s="32"/>
      <c r="P655779" s="32"/>
      <c r="Q655779" s="32"/>
      <c r="R655779" s="32"/>
      <c r="S655779" s="32"/>
      <c r="T655779" s="60"/>
      <c r="U655779" s="60"/>
      <c r="V655779" s="60"/>
      <c r="W655779" s="60"/>
    </row>
    <row r="655780" spans="1:23" s="56" customFormat="1">
      <c r="A655780" s="60"/>
      <c r="B655780" s="60"/>
      <c r="D655780" s="60" t="s">
        <v>501</v>
      </c>
      <c r="E655780" s="258"/>
      <c r="F655780" s="106"/>
      <c r="G655780" s="106"/>
      <c r="H655780" s="60"/>
      <c r="I655780" s="60"/>
      <c r="J655780" s="60"/>
      <c r="K655780" s="32"/>
      <c r="L655780" s="32"/>
      <c r="M655780" s="32"/>
      <c r="N655780" s="32"/>
      <c r="O655780" s="32"/>
      <c r="P655780" s="32"/>
      <c r="Q655780" s="32"/>
      <c r="R655780" s="32"/>
      <c r="S655780" s="32"/>
      <c r="T655780" s="60"/>
      <c r="U655780" s="60"/>
      <c r="V655780" s="60"/>
      <c r="W655780" s="60"/>
    </row>
    <row r="655781" spans="1:23" s="56" customFormat="1">
      <c r="A655781" s="60"/>
      <c r="B655781" s="60"/>
      <c r="D655781" s="60" t="s">
        <v>502</v>
      </c>
      <c r="E655781" s="258"/>
      <c r="F655781" s="106"/>
      <c r="G655781" s="106"/>
      <c r="H655781" s="60"/>
      <c r="I655781" s="60"/>
      <c r="J655781" s="60"/>
      <c r="K655781" s="32"/>
      <c r="L655781" s="32"/>
      <c r="M655781" s="32"/>
      <c r="N655781" s="32"/>
      <c r="O655781" s="32"/>
      <c r="P655781" s="32"/>
      <c r="Q655781" s="32"/>
      <c r="R655781" s="32"/>
      <c r="S655781" s="32"/>
      <c r="T655781" s="60"/>
      <c r="U655781" s="60"/>
      <c r="V655781" s="60"/>
      <c r="W655781" s="60"/>
    </row>
    <row r="655782" spans="1:23" s="56" customFormat="1">
      <c r="A655782" s="60"/>
      <c r="B655782" s="60"/>
      <c r="D655782" s="60" t="s">
        <v>503</v>
      </c>
      <c r="E655782" s="258"/>
      <c r="F655782" s="106"/>
      <c r="G655782" s="106"/>
      <c r="H655782" s="60"/>
      <c r="I655782" s="60"/>
      <c r="J655782" s="60"/>
      <c r="K655782" s="32"/>
      <c r="L655782" s="32"/>
      <c r="M655782" s="32"/>
      <c r="N655782" s="32"/>
      <c r="O655782" s="32"/>
      <c r="P655782" s="32"/>
      <c r="Q655782" s="32"/>
      <c r="R655782" s="32"/>
      <c r="S655782" s="32"/>
      <c r="T655782" s="60"/>
      <c r="U655782" s="60"/>
      <c r="V655782" s="60"/>
      <c r="W655782" s="60"/>
    </row>
    <row r="655783" spans="1:23" s="56" customFormat="1">
      <c r="A655783" s="60"/>
      <c r="B655783" s="60"/>
      <c r="D655783" s="60" t="s">
        <v>504</v>
      </c>
      <c r="E655783" s="258"/>
      <c r="F655783" s="106"/>
      <c r="G655783" s="106"/>
      <c r="H655783" s="60"/>
      <c r="I655783" s="60"/>
      <c r="J655783" s="60"/>
      <c r="K655783" s="32"/>
      <c r="L655783" s="32"/>
      <c r="M655783" s="32"/>
      <c r="N655783" s="32"/>
      <c r="O655783" s="32"/>
      <c r="P655783" s="32"/>
      <c r="Q655783" s="32"/>
      <c r="R655783" s="32"/>
      <c r="S655783" s="32"/>
      <c r="T655783" s="60"/>
      <c r="U655783" s="60"/>
      <c r="V655783" s="60"/>
      <c r="W655783" s="60"/>
    </row>
    <row r="655784" spans="1:23" s="56" customFormat="1">
      <c r="A655784" s="60"/>
      <c r="B655784" s="60"/>
      <c r="D655784" s="60" t="s">
        <v>505</v>
      </c>
      <c r="E655784" s="258"/>
      <c r="F655784" s="106"/>
      <c r="G655784" s="106"/>
      <c r="H655784" s="60"/>
      <c r="I655784" s="60"/>
      <c r="J655784" s="60"/>
      <c r="K655784" s="32"/>
      <c r="L655784" s="32"/>
      <c r="M655784" s="32"/>
      <c r="N655784" s="32"/>
      <c r="O655784" s="32"/>
      <c r="P655784" s="32"/>
      <c r="Q655784" s="32"/>
      <c r="R655784" s="32"/>
      <c r="S655784" s="32"/>
      <c r="T655784" s="60"/>
      <c r="U655784" s="60"/>
      <c r="V655784" s="60"/>
      <c r="W655784" s="60"/>
    </row>
    <row r="655785" spans="1:23" s="56" customFormat="1">
      <c r="A655785" s="60"/>
      <c r="B655785" s="60"/>
      <c r="D655785" s="60" t="s">
        <v>506</v>
      </c>
      <c r="E655785" s="258"/>
      <c r="F655785" s="106"/>
      <c r="G655785" s="106"/>
      <c r="H655785" s="60"/>
      <c r="I655785" s="60"/>
      <c r="J655785" s="60"/>
      <c r="K655785" s="32"/>
      <c r="L655785" s="32"/>
      <c r="M655785" s="32"/>
      <c r="N655785" s="32"/>
      <c r="O655785" s="32"/>
      <c r="P655785" s="32"/>
      <c r="Q655785" s="32"/>
      <c r="R655785" s="32"/>
      <c r="S655785" s="32"/>
      <c r="T655785" s="60"/>
      <c r="U655785" s="60"/>
      <c r="V655785" s="60"/>
      <c r="W655785" s="60"/>
    </row>
    <row r="655786" spans="1:23" s="56" customFormat="1">
      <c r="A655786" s="60"/>
      <c r="B655786" s="60"/>
      <c r="D655786" s="60" t="s">
        <v>507</v>
      </c>
      <c r="E655786" s="258"/>
      <c r="F655786" s="106"/>
      <c r="G655786" s="106"/>
      <c r="H655786" s="60"/>
      <c r="I655786" s="60"/>
      <c r="J655786" s="60"/>
      <c r="K655786" s="32"/>
      <c r="L655786" s="32"/>
      <c r="M655786" s="32"/>
      <c r="N655786" s="32"/>
      <c r="O655786" s="32"/>
      <c r="P655786" s="32"/>
      <c r="Q655786" s="32"/>
      <c r="R655786" s="32"/>
      <c r="S655786" s="32"/>
      <c r="T655786" s="60"/>
      <c r="U655786" s="60"/>
      <c r="V655786" s="60"/>
      <c r="W655786" s="60"/>
    </row>
    <row r="655787" spans="1:23" s="56" customFormat="1">
      <c r="A655787" s="60"/>
      <c r="B655787" s="60"/>
      <c r="D655787" s="60" t="s">
        <v>508</v>
      </c>
      <c r="E655787" s="258"/>
      <c r="F655787" s="106"/>
      <c r="G655787" s="106"/>
      <c r="H655787" s="60"/>
      <c r="I655787" s="60"/>
      <c r="J655787" s="60"/>
      <c r="K655787" s="32"/>
      <c r="L655787" s="32"/>
      <c r="M655787" s="32"/>
      <c r="N655787" s="32"/>
      <c r="O655787" s="32"/>
      <c r="P655787" s="32"/>
      <c r="Q655787" s="32"/>
      <c r="R655787" s="32"/>
      <c r="S655787" s="32"/>
      <c r="T655787" s="60"/>
      <c r="U655787" s="60"/>
      <c r="V655787" s="60"/>
      <c r="W655787" s="60"/>
    </row>
    <row r="655788" spans="1:23" s="56" customFormat="1">
      <c r="A655788" s="60"/>
      <c r="B655788" s="60"/>
      <c r="D655788" s="60" t="s">
        <v>509</v>
      </c>
      <c r="E655788" s="258"/>
      <c r="F655788" s="106"/>
      <c r="G655788" s="106"/>
      <c r="H655788" s="60"/>
      <c r="I655788" s="60"/>
      <c r="J655788" s="60"/>
      <c r="K655788" s="32"/>
      <c r="L655788" s="32"/>
      <c r="M655788" s="32"/>
      <c r="N655788" s="32"/>
      <c r="O655788" s="32"/>
      <c r="P655788" s="32"/>
      <c r="Q655788" s="32"/>
      <c r="R655788" s="32"/>
      <c r="S655788" s="32"/>
      <c r="T655788" s="60"/>
      <c r="U655788" s="60"/>
      <c r="V655788" s="60"/>
      <c r="W655788" s="60"/>
    </row>
    <row r="655789" spans="1:23" s="56" customFormat="1">
      <c r="A655789" s="60"/>
      <c r="B655789" s="60"/>
      <c r="D655789" s="60" t="s">
        <v>510</v>
      </c>
      <c r="E655789" s="258"/>
      <c r="F655789" s="106"/>
      <c r="G655789" s="106"/>
      <c r="H655789" s="60"/>
      <c r="I655789" s="60"/>
      <c r="J655789" s="60"/>
      <c r="K655789" s="32"/>
      <c r="L655789" s="32"/>
      <c r="M655789" s="32"/>
      <c r="N655789" s="32"/>
      <c r="O655789" s="32"/>
      <c r="P655789" s="32"/>
      <c r="Q655789" s="32"/>
      <c r="R655789" s="32"/>
      <c r="S655789" s="32"/>
      <c r="T655789" s="60"/>
      <c r="U655789" s="60"/>
      <c r="V655789" s="60"/>
      <c r="W655789" s="60"/>
    </row>
    <row r="655790" spans="1:23" s="56" customFormat="1">
      <c r="A655790" s="60"/>
      <c r="B655790" s="60"/>
      <c r="D655790" s="60" t="s">
        <v>511</v>
      </c>
      <c r="E655790" s="258"/>
      <c r="F655790" s="106"/>
      <c r="G655790" s="106"/>
      <c r="H655790" s="60"/>
      <c r="I655790" s="60"/>
      <c r="J655790" s="60"/>
      <c r="K655790" s="32"/>
      <c r="L655790" s="32"/>
      <c r="M655790" s="32"/>
      <c r="N655790" s="32"/>
      <c r="O655790" s="32"/>
      <c r="P655790" s="32"/>
      <c r="Q655790" s="32"/>
      <c r="R655790" s="32"/>
      <c r="S655790" s="32"/>
      <c r="T655790" s="60"/>
      <c r="U655790" s="60"/>
      <c r="V655790" s="60"/>
      <c r="W655790" s="60"/>
    </row>
    <row r="655791" spans="1:23" s="56" customFormat="1">
      <c r="A655791" s="60"/>
      <c r="B655791" s="60"/>
      <c r="D655791" s="60" t="s">
        <v>512</v>
      </c>
      <c r="E655791" s="258"/>
      <c r="F655791" s="106"/>
      <c r="G655791" s="106"/>
      <c r="H655791" s="60"/>
      <c r="I655791" s="60"/>
      <c r="J655791" s="60"/>
      <c r="K655791" s="32"/>
      <c r="L655791" s="32"/>
      <c r="M655791" s="32"/>
      <c r="N655791" s="32"/>
      <c r="O655791" s="32"/>
      <c r="P655791" s="32"/>
      <c r="Q655791" s="32"/>
      <c r="R655791" s="32"/>
      <c r="S655791" s="32"/>
      <c r="T655791" s="60"/>
      <c r="U655791" s="60"/>
      <c r="V655791" s="60"/>
      <c r="W655791" s="60"/>
    </row>
    <row r="655792" spans="1:23" s="56" customFormat="1">
      <c r="A655792" s="60"/>
      <c r="B655792" s="60"/>
      <c r="D655792" s="60" t="s">
        <v>513</v>
      </c>
      <c r="E655792" s="258"/>
      <c r="F655792" s="106"/>
      <c r="G655792" s="106"/>
      <c r="H655792" s="60"/>
      <c r="I655792" s="60"/>
      <c r="J655792" s="60"/>
      <c r="K655792" s="32"/>
      <c r="L655792" s="32"/>
      <c r="M655792" s="32"/>
      <c r="N655792" s="32"/>
      <c r="O655792" s="32"/>
      <c r="P655792" s="32"/>
      <c r="Q655792" s="32"/>
      <c r="R655792" s="32"/>
      <c r="S655792" s="32"/>
      <c r="T655792" s="60"/>
      <c r="U655792" s="60"/>
      <c r="V655792" s="60"/>
      <c r="W655792" s="60"/>
    </row>
    <row r="655793" spans="1:23" s="56" customFormat="1">
      <c r="A655793" s="60"/>
      <c r="B655793" s="60"/>
      <c r="D655793" s="60" t="s">
        <v>514</v>
      </c>
      <c r="E655793" s="258"/>
      <c r="F655793" s="106"/>
      <c r="G655793" s="106"/>
      <c r="H655793" s="60"/>
      <c r="I655793" s="60"/>
      <c r="J655793" s="60"/>
      <c r="K655793" s="32"/>
      <c r="L655793" s="32"/>
      <c r="M655793" s="32"/>
      <c r="N655793" s="32"/>
      <c r="O655793" s="32"/>
      <c r="P655793" s="32"/>
      <c r="Q655793" s="32"/>
      <c r="R655793" s="32"/>
      <c r="S655793" s="32"/>
      <c r="T655793" s="60"/>
      <c r="U655793" s="60"/>
      <c r="V655793" s="60"/>
      <c r="W655793" s="60"/>
    </row>
    <row r="655794" spans="1:23" s="56" customFormat="1">
      <c r="A655794" s="60"/>
      <c r="B655794" s="60"/>
      <c r="D655794" s="60" t="s">
        <v>515</v>
      </c>
      <c r="E655794" s="258"/>
      <c r="F655794" s="106"/>
      <c r="G655794" s="106"/>
      <c r="H655794" s="60"/>
      <c r="I655794" s="60"/>
      <c r="J655794" s="60"/>
      <c r="K655794" s="32"/>
      <c r="L655794" s="32"/>
      <c r="M655794" s="32"/>
      <c r="N655794" s="32"/>
      <c r="O655794" s="32"/>
      <c r="P655794" s="32"/>
      <c r="Q655794" s="32"/>
      <c r="R655794" s="32"/>
      <c r="S655794" s="32"/>
      <c r="T655794" s="60"/>
      <c r="U655794" s="60"/>
      <c r="V655794" s="60"/>
      <c r="W655794" s="60"/>
    </row>
    <row r="655795" spans="1:23" s="56" customFormat="1">
      <c r="A655795" s="60"/>
      <c r="B655795" s="60"/>
      <c r="D655795" s="60" t="s">
        <v>516</v>
      </c>
      <c r="E655795" s="258"/>
      <c r="F655795" s="106"/>
      <c r="G655795" s="106"/>
      <c r="H655795" s="60"/>
      <c r="I655795" s="60"/>
      <c r="J655795" s="60"/>
      <c r="K655795" s="32"/>
      <c r="L655795" s="32"/>
      <c r="M655795" s="32"/>
      <c r="N655795" s="32"/>
      <c r="O655795" s="32"/>
      <c r="P655795" s="32"/>
      <c r="Q655795" s="32"/>
      <c r="R655795" s="32"/>
      <c r="S655795" s="32"/>
      <c r="T655795" s="60"/>
      <c r="U655795" s="60"/>
      <c r="V655795" s="60"/>
      <c r="W655795" s="60"/>
    </row>
    <row r="655796" spans="1:23" s="56" customFormat="1">
      <c r="A655796" s="60"/>
      <c r="B655796" s="60"/>
      <c r="D655796" s="60" t="s">
        <v>517</v>
      </c>
      <c r="E655796" s="258"/>
      <c r="F655796" s="106"/>
      <c r="G655796" s="106"/>
      <c r="H655796" s="60"/>
      <c r="I655796" s="60"/>
      <c r="J655796" s="60"/>
      <c r="K655796" s="32"/>
      <c r="L655796" s="32"/>
      <c r="M655796" s="32"/>
      <c r="N655796" s="32"/>
      <c r="O655796" s="32"/>
      <c r="P655796" s="32"/>
      <c r="Q655796" s="32"/>
      <c r="R655796" s="32"/>
      <c r="S655796" s="32"/>
      <c r="T655796" s="60"/>
      <c r="U655796" s="60"/>
      <c r="V655796" s="60"/>
      <c r="W655796" s="60"/>
    </row>
    <row r="655797" spans="1:23" s="56" customFormat="1">
      <c r="A655797" s="60"/>
      <c r="B655797" s="60"/>
      <c r="D655797" s="60" t="s">
        <v>518</v>
      </c>
      <c r="E655797" s="258"/>
      <c r="F655797" s="106"/>
      <c r="G655797" s="106"/>
      <c r="H655797" s="60"/>
      <c r="I655797" s="60"/>
      <c r="J655797" s="60"/>
      <c r="K655797" s="32"/>
      <c r="L655797" s="32"/>
      <c r="M655797" s="32"/>
      <c r="N655797" s="32"/>
      <c r="O655797" s="32"/>
      <c r="P655797" s="32"/>
      <c r="Q655797" s="32"/>
      <c r="R655797" s="32"/>
      <c r="S655797" s="32"/>
      <c r="T655797" s="60"/>
      <c r="U655797" s="60"/>
      <c r="V655797" s="60"/>
      <c r="W655797" s="60"/>
    </row>
    <row r="655798" spans="1:23" s="56" customFormat="1">
      <c r="A655798" s="60"/>
      <c r="B655798" s="60"/>
      <c r="D655798" s="60" t="s">
        <v>519</v>
      </c>
      <c r="E655798" s="258"/>
      <c r="F655798" s="106"/>
      <c r="G655798" s="106"/>
      <c r="H655798" s="60"/>
      <c r="I655798" s="60"/>
      <c r="J655798" s="60"/>
      <c r="K655798" s="32"/>
      <c r="L655798" s="32"/>
      <c r="M655798" s="32"/>
      <c r="N655798" s="32"/>
      <c r="O655798" s="32"/>
      <c r="P655798" s="32"/>
      <c r="Q655798" s="32"/>
      <c r="R655798" s="32"/>
      <c r="S655798" s="32"/>
      <c r="T655798" s="60"/>
      <c r="U655798" s="60"/>
      <c r="V655798" s="60"/>
      <c r="W655798" s="60"/>
    </row>
    <row r="655799" spans="1:23" s="56" customFormat="1">
      <c r="A655799" s="60"/>
      <c r="B655799" s="60"/>
      <c r="D655799" s="60" t="s">
        <v>520</v>
      </c>
      <c r="E655799" s="258"/>
      <c r="F655799" s="106"/>
      <c r="G655799" s="106"/>
      <c r="H655799" s="60"/>
      <c r="I655799" s="60"/>
      <c r="J655799" s="60"/>
      <c r="K655799" s="32"/>
      <c r="L655799" s="32"/>
      <c r="M655799" s="32"/>
      <c r="N655799" s="32"/>
      <c r="O655799" s="32"/>
      <c r="P655799" s="32"/>
      <c r="Q655799" s="32"/>
      <c r="R655799" s="32"/>
      <c r="S655799" s="32"/>
      <c r="T655799" s="60"/>
      <c r="U655799" s="60"/>
      <c r="V655799" s="60"/>
      <c r="W655799" s="60"/>
    </row>
    <row r="655800" spans="1:23" s="56" customFormat="1">
      <c r="A655800" s="60"/>
      <c r="B655800" s="60"/>
      <c r="D655800" s="60" t="s">
        <v>521</v>
      </c>
      <c r="E655800" s="258"/>
      <c r="F655800" s="106"/>
      <c r="G655800" s="106"/>
      <c r="H655800" s="60"/>
      <c r="I655800" s="60"/>
      <c r="J655800" s="60"/>
      <c r="K655800" s="32"/>
      <c r="L655800" s="32"/>
      <c r="M655800" s="32"/>
      <c r="N655800" s="32"/>
      <c r="O655800" s="32"/>
      <c r="P655800" s="32"/>
      <c r="Q655800" s="32"/>
      <c r="R655800" s="32"/>
      <c r="S655800" s="32"/>
      <c r="T655800" s="60"/>
      <c r="U655800" s="60"/>
      <c r="V655800" s="60"/>
      <c r="W655800" s="60"/>
    </row>
    <row r="655801" spans="1:23" s="56" customFormat="1">
      <c r="A655801" s="60"/>
      <c r="B655801" s="60"/>
      <c r="D655801" s="60" t="s">
        <v>522</v>
      </c>
      <c r="E655801" s="258"/>
      <c r="F655801" s="106"/>
      <c r="G655801" s="106"/>
      <c r="H655801" s="60"/>
      <c r="I655801" s="60"/>
      <c r="J655801" s="60"/>
      <c r="K655801" s="32"/>
      <c r="L655801" s="32"/>
      <c r="M655801" s="32"/>
      <c r="N655801" s="32"/>
      <c r="O655801" s="32"/>
      <c r="P655801" s="32"/>
      <c r="Q655801" s="32"/>
      <c r="R655801" s="32"/>
      <c r="S655801" s="32"/>
      <c r="T655801" s="60"/>
      <c r="U655801" s="60"/>
      <c r="V655801" s="60"/>
      <c r="W655801" s="60"/>
    </row>
    <row r="655802" spans="1:23" s="56" customFormat="1">
      <c r="A655802" s="60"/>
      <c r="B655802" s="60"/>
      <c r="D655802" s="60" t="s">
        <v>523</v>
      </c>
      <c r="E655802" s="258"/>
      <c r="F655802" s="106"/>
      <c r="G655802" s="106"/>
      <c r="H655802" s="60"/>
      <c r="I655802" s="60"/>
      <c r="J655802" s="60"/>
      <c r="K655802" s="32"/>
      <c r="L655802" s="32"/>
      <c r="M655802" s="32"/>
      <c r="N655802" s="32"/>
      <c r="O655802" s="32"/>
      <c r="P655802" s="32"/>
      <c r="Q655802" s="32"/>
      <c r="R655802" s="32"/>
      <c r="S655802" s="32"/>
      <c r="T655802" s="60"/>
      <c r="U655802" s="60"/>
      <c r="V655802" s="60"/>
      <c r="W655802" s="60"/>
    </row>
    <row r="655803" spans="1:23" s="56" customFormat="1">
      <c r="A655803" s="60"/>
      <c r="B655803" s="60"/>
      <c r="D655803" s="60" t="s">
        <v>524</v>
      </c>
      <c r="E655803" s="258"/>
      <c r="F655803" s="106"/>
      <c r="G655803" s="106"/>
      <c r="H655803" s="60"/>
      <c r="I655803" s="60"/>
      <c r="J655803" s="60"/>
      <c r="K655803" s="32"/>
      <c r="L655803" s="32"/>
      <c r="M655803" s="32"/>
      <c r="N655803" s="32"/>
      <c r="O655803" s="32"/>
      <c r="P655803" s="32"/>
      <c r="Q655803" s="32"/>
      <c r="R655803" s="32"/>
      <c r="S655803" s="32"/>
      <c r="T655803" s="60"/>
      <c r="U655803" s="60"/>
      <c r="V655803" s="60"/>
      <c r="W655803" s="60"/>
    </row>
    <row r="655804" spans="1:23" s="56" customFormat="1">
      <c r="A655804" s="60"/>
      <c r="B655804" s="60"/>
      <c r="D655804" s="60" t="s">
        <v>525</v>
      </c>
      <c r="E655804" s="258"/>
      <c r="F655804" s="106"/>
      <c r="G655804" s="106"/>
      <c r="H655804" s="60"/>
      <c r="I655804" s="60"/>
      <c r="J655804" s="60"/>
      <c r="K655804" s="32"/>
      <c r="L655804" s="32"/>
      <c r="M655804" s="32"/>
      <c r="N655804" s="32"/>
      <c r="O655804" s="32"/>
      <c r="P655804" s="32"/>
      <c r="Q655804" s="32"/>
      <c r="R655804" s="32"/>
      <c r="S655804" s="32"/>
      <c r="T655804" s="60"/>
      <c r="U655804" s="60"/>
      <c r="V655804" s="60"/>
      <c r="W655804" s="60"/>
    </row>
    <row r="655805" spans="1:23" s="56" customFormat="1">
      <c r="A655805" s="60"/>
      <c r="B655805" s="60"/>
      <c r="D655805" s="60" t="s">
        <v>526</v>
      </c>
      <c r="E655805" s="258"/>
      <c r="F655805" s="106"/>
      <c r="G655805" s="106"/>
      <c r="H655805" s="60"/>
      <c r="I655805" s="60"/>
      <c r="J655805" s="60"/>
      <c r="K655805" s="32"/>
      <c r="L655805" s="32"/>
      <c r="M655805" s="32"/>
      <c r="N655805" s="32"/>
      <c r="O655805" s="32"/>
      <c r="P655805" s="32"/>
      <c r="Q655805" s="32"/>
      <c r="R655805" s="32"/>
      <c r="S655805" s="32"/>
      <c r="T655805" s="60"/>
      <c r="U655805" s="60"/>
      <c r="V655805" s="60"/>
      <c r="W655805" s="60"/>
    </row>
    <row r="655806" spans="1:23" s="56" customFormat="1">
      <c r="A655806" s="60"/>
      <c r="B655806" s="60"/>
      <c r="D655806" s="60" t="s">
        <v>527</v>
      </c>
      <c r="E655806" s="258"/>
      <c r="F655806" s="106"/>
      <c r="G655806" s="106"/>
      <c r="H655806" s="60"/>
      <c r="I655806" s="60"/>
      <c r="J655806" s="60"/>
      <c r="K655806" s="32"/>
      <c r="L655806" s="32"/>
      <c r="M655806" s="32"/>
      <c r="N655806" s="32"/>
      <c r="O655806" s="32"/>
      <c r="P655806" s="32"/>
      <c r="Q655806" s="32"/>
      <c r="R655806" s="32"/>
      <c r="S655806" s="32"/>
      <c r="T655806" s="60"/>
      <c r="U655806" s="60"/>
      <c r="V655806" s="60"/>
      <c r="W655806" s="60"/>
    </row>
    <row r="672104" spans="1:23" s="56" customFormat="1">
      <c r="A672104" s="60"/>
      <c r="B672104" s="60"/>
      <c r="D672104" s="60" t="s">
        <v>85</v>
      </c>
      <c r="E672104" s="258"/>
      <c r="F672104" s="106"/>
      <c r="G672104" s="106"/>
      <c r="H672104" s="60"/>
      <c r="I672104" s="60"/>
      <c r="J672104" s="60"/>
      <c r="K672104" s="32"/>
      <c r="L672104" s="32"/>
      <c r="M672104" s="32"/>
      <c r="N672104" s="32"/>
      <c r="O672104" s="32"/>
      <c r="P672104" s="32"/>
      <c r="Q672104" s="32"/>
      <c r="R672104" s="32"/>
      <c r="S672104" s="32"/>
      <c r="T672104" s="60"/>
      <c r="U672104" s="60"/>
      <c r="V672104" s="60"/>
      <c r="W672104" s="60"/>
    </row>
    <row r="672105" spans="1:23" s="56" customFormat="1">
      <c r="A672105" s="60"/>
      <c r="B672105" s="60"/>
      <c r="D672105" s="60" t="s">
        <v>88</v>
      </c>
      <c r="E672105" s="258"/>
      <c r="F672105" s="106"/>
      <c r="G672105" s="106"/>
      <c r="H672105" s="60"/>
      <c r="I672105" s="60"/>
      <c r="J672105" s="60"/>
      <c r="K672105" s="32"/>
      <c r="L672105" s="32"/>
      <c r="M672105" s="32"/>
      <c r="N672105" s="32"/>
      <c r="O672105" s="32"/>
      <c r="P672105" s="32"/>
      <c r="Q672105" s="32"/>
      <c r="R672105" s="32"/>
      <c r="S672105" s="32"/>
      <c r="T672105" s="60"/>
      <c r="U672105" s="60"/>
      <c r="V672105" s="60"/>
      <c r="W672105" s="60"/>
    </row>
    <row r="672106" spans="1:23" s="56" customFormat="1">
      <c r="A672106" s="60"/>
      <c r="B672106" s="60"/>
      <c r="D672106" s="60" t="s">
        <v>443</v>
      </c>
      <c r="E672106" s="258"/>
      <c r="F672106" s="106"/>
      <c r="G672106" s="106"/>
      <c r="H672106" s="60"/>
      <c r="I672106" s="60"/>
      <c r="J672106" s="60"/>
      <c r="K672106" s="32"/>
      <c r="L672106" s="32"/>
      <c r="M672106" s="32"/>
      <c r="N672106" s="32"/>
      <c r="O672106" s="32"/>
      <c r="P672106" s="32"/>
      <c r="Q672106" s="32"/>
      <c r="R672106" s="32"/>
      <c r="S672106" s="32"/>
      <c r="T672106" s="60"/>
      <c r="U672106" s="60"/>
      <c r="V672106" s="60"/>
      <c r="W672106" s="60"/>
    </row>
    <row r="672107" spans="1:23" s="56" customFormat="1">
      <c r="A672107" s="60"/>
      <c r="B672107" s="60"/>
      <c r="D672107" s="60" t="s">
        <v>444</v>
      </c>
      <c r="E672107" s="258"/>
      <c r="F672107" s="106"/>
      <c r="G672107" s="106"/>
      <c r="H672107" s="60"/>
      <c r="I672107" s="60"/>
      <c r="J672107" s="60"/>
      <c r="K672107" s="32"/>
      <c r="L672107" s="32"/>
      <c r="M672107" s="32"/>
      <c r="N672107" s="32"/>
      <c r="O672107" s="32"/>
      <c r="P672107" s="32"/>
      <c r="Q672107" s="32"/>
      <c r="R672107" s="32"/>
      <c r="S672107" s="32"/>
      <c r="T672107" s="60"/>
      <c r="U672107" s="60"/>
      <c r="V672107" s="60"/>
      <c r="W672107" s="60"/>
    </row>
    <row r="672108" spans="1:23" s="56" customFormat="1">
      <c r="A672108" s="60"/>
      <c r="B672108" s="60"/>
      <c r="D672108" s="60" t="s">
        <v>445</v>
      </c>
      <c r="E672108" s="258"/>
      <c r="F672108" s="106"/>
      <c r="G672108" s="106"/>
      <c r="H672108" s="60"/>
      <c r="I672108" s="60"/>
      <c r="J672108" s="60"/>
      <c r="K672108" s="32"/>
      <c r="L672108" s="32"/>
      <c r="M672108" s="32"/>
      <c r="N672108" s="32"/>
      <c r="O672108" s="32"/>
      <c r="P672108" s="32"/>
      <c r="Q672108" s="32"/>
      <c r="R672108" s="32"/>
      <c r="S672108" s="32"/>
      <c r="T672108" s="60"/>
      <c r="U672108" s="60"/>
      <c r="V672108" s="60"/>
      <c r="W672108" s="60"/>
    </row>
    <row r="672109" spans="1:23" s="56" customFormat="1">
      <c r="A672109" s="60"/>
      <c r="B672109" s="60"/>
      <c r="D672109" s="60" t="s">
        <v>446</v>
      </c>
      <c r="E672109" s="258"/>
      <c r="F672109" s="106"/>
      <c r="G672109" s="106"/>
      <c r="H672109" s="60"/>
      <c r="I672109" s="60"/>
      <c r="J672109" s="60"/>
      <c r="K672109" s="32"/>
      <c r="L672109" s="32"/>
      <c r="M672109" s="32"/>
      <c r="N672109" s="32"/>
      <c r="O672109" s="32"/>
      <c r="P672109" s="32"/>
      <c r="Q672109" s="32"/>
      <c r="R672109" s="32"/>
      <c r="S672109" s="32"/>
      <c r="T672109" s="60"/>
      <c r="U672109" s="60"/>
      <c r="V672109" s="60"/>
      <c r="W672109" s="60"/>
    </row>
    <row r="672110" spans="1:23" s="56" customFormat="1">
      <c r="A672110" s="60"/>
      <c r="B672110" s="60"/>
      <c r="D672110" s="60" t="s">
        <v>447</v>
      </c>
      <c r="E672110" s="258"/>
      <c r="F672110" s="106"/>
      <c r="G672110" s="106"/>
      <c r="H672110" s="60"/>
      <c r="I672110" s="60"/>
      <c r="J672110" s="60"/>
      <c r="K672110" s="32"/>
      <c r="L672110" s="32"/>
      <c r="M672110" s="32"/>
      <c r="N672110" s="32"/>
      <c r="O672110" s="32"/>
      <c r="P672110" s="32"/>
      <c r="Q672110" s="32"/>
      <c r="R672110" s="32"/>
      <c r="S672110" s="32"/>
      <c r="T672110" s="60"/>
      <c r="U672110" s="60"/>
      <c r="V672110" s="60"/>
      <c r="W672110" s="60"/>
    </row>
    <row r="672111" spans="1:23" s="56" customFormat="1">
      <c r="A672111" s="60"/>
      <c r="B672111" s="60"/>
      <c r="D672111" s="60" t="s">
        <v>448</v>
      </c>
      <c r="E672111" s="258"/>
      <c r="F672111" s="106"/>
      <c r="G672111" s="106"/>
      <c r="H672111" s="60"/>
      <c r="I672111" s="60"/>
      <c r="J672111" s="60"/>
      <c r="K672111" s="32"/>
      <c r="L672111" s="32"/>
      <c r="M672111" s="32"/>
      <c r="N672111" s="32"/>
      <c r="O672111" s="32"/>
      <c r="P672111" s="32"/>
      <c r="Q672111" s="32"/>
      <c r="R672111" s="32"/>
      <c r="S672111" s="32"/>
      <c r="T672111" s="60"/>
      <c r="U672111" s="60"/>
      <c r="V672111" s="60"/>
      <c r="W672111" s="60"/>
    </row>
    <row r="672112" spans="1:23" s="56" customFormat="1">
      <c r="A672112" s="60"/>
      <c r="B672112" s="60"/>
      <c r="D672112" s="60" t="s">
        <v>449</v>
      </c>
      <c r="E672112" s="258"/>
      <c r="F672112" s="106"/>
      <c r="G672112" s="106"/>
      <c r="H672112" s="60"/>
      <c r="I672112" s="60"/>
      <c r="J672112" s="60"/>
      <c r="K672112" s="32"/>
      <c r="L672112" s="32"/>
      <c r="M672112" s="32"/>
      <c r="N672112" s="32"/>
      <c r="O672112" s="32"/>
      <c r="P672112" s="32"/>
      <c r="Q672112" s="32"/>
      <c r="R672112" s="32"/>
      <c r="S672112" s="32"/>
      <c r="T672112" s="60"/>
      <c r="U672112" s="60"/>
      <c r="V672112" s="60"/>
      <c r="W672112" s="60"/>
    </row>
    <row r="672113" spans="1:23" s="56" customFormat="1">
      <c r="A672113" s="60"/>
      <c r="B672113" s="60"/>
      <c r="D672113" s="60" t="s">
        <v>450</v>
      </c>
      <c r="E672113" s="258"/>
      <c r="F672113" s="106"/>
      <c r="G672113" s="106"/>
      <c r="H672113" s="60"/>
      <c r="I672113" s="60"/>
      <c r="J672113" s="60"/>
      <c r="K672113" s="32"/>
      <c r="L672113" s="32"/>
      <c r="M672113" s="32"/>
      <c r="N672113" s="32"/>
      <c r="O672113" s="32"/>
      <c r="P672113" s="32"/>
      <c r="Q672113" s="32"/>
      <c r="R672113" s="32"/>
      <c r="S672113" s="32"/>
      <c r="T672113" s="60"/>
      <c r="U672113" s="60"/>
      <c r="V672113" s="60"/>
      <c r="W672113" s="60"/>
    </row>
    <row r="672114" spans="1:23" s="56" customFormat="1">
      <c r="A672114" s="60"/>
      <c r="B672114" s="60"/>
      <c r="D672114" s="60" t="s">
        <v>451</v>
      </c>
      <c r="E672114" s="258"/>
      <c r="F672114" s="106"/>
      <c r="G672114" s="106"/>
      <c r="H672114" s="60"/>
      <c r="I672114" s="60"/>
      <c r="J672114" s="60"/>
      <c r="K672114" s="32"/>
      <c r="L672114" s="32"/>
      <c r="M672114" s="32"/>
      <c r="N672114" s="32"/>
      <c r="O672114" s="32"/>
      <c r="P672114" s="32"/>
      <c r="Q672114" s="32"/>
      <c r="R672114" s="32"/>
      <c r="S672114" s="32"/>
      <c r="T672114" s="60"/>
      <c r="U672114" s="60"/>
      <c r="V672114" s="60"/>
      <c r="W672114" s="60"/>
    </row>
    <row r="672115" spans="1:23" s="56" customFormat="1">
      <c r="A672115" s="60"/>
      <c r="B672115" s="60"/>
      <c r="D672115" s="60" t="s">
        <v>452</v>
      </c>
      <c r="E672115" s="258"/>
      <c r="F672115" s="106"/>
      <c r="G672115" s="106"/>
      <c r="H672115" s="60"/>
      <c r="I672115" s="60"/>
      <c r="J672115" s="60"/>
      <c r="K672115" s="32"/>
      <c r="L672115" s="32"/>
      <c r="M672115" s="32"/>
      <c r="N672115" s="32"/>
      <c r="O672115" s="32"/>
      <c r="P672115" s="32"/>
      <c r="Q672115" s="32"/>
      <c r="R672115" s="32"/>
      <c r="S672115" s="32"/>
      <c r="T672115" s="60"/>
      <c r="U672115" s="60"/>
      <c r="V672115" s="60"/>
      <c r="W672115" s="60"/>
    </row>
    <row r="672116" spans="1:23" s="56" customFormat="1">
      <c r="A672116" s="60"/>
      <c r="B672116" s="60"/>
      <c r="D672116" s="60" t="s">
        <v>453</v>
      </c>
      <c r="E672116" s="258"/>
      <c r="F672116" s="106"/>
      <c r="G672116" s="106"/>
      <c r="H672116" s="60"/>
      <c r="I672116" s="60"/>
      <c r="J672116" s="60"/>
      <c r="K672116" s="32"/>
      <c r="L672116" s="32"/>
      <c r="M672116" s="32"/>
      <c r="N672116" s="32"/>
      <c r="O672116" s="32"/>
      <c r="P672116" s="32"/>
      <c r="Q672116" s="32"/>
      <c r="R672116" s="32"/>
      <c r="S672116" s="32"/>
      <c r="T672116" s="60"/>
      <c r="U672116" s="60"/>
      <c r="V672116" s="60"/>
      <c r="W672116" s="60"/>
    </row>
    <row r="672117" spans="1:23" s="56" customFormat="1">
      <c r="A672117" s="60"/>
      <c r="B672117" s="60"/>
      <c r="D672117" s="60" t="s">
        <v>454</v>
      </c>
      <c r="E672117" s="258"/>
      <c r="F672117" s="106"/>
      <c r="G672117" s="106"/>
      <c r="H672117" s="60"/>
      <c r="I672117" s="60"/>
      <c r="J672117" s="60"/>
      <c r="K672117" s="32"/>
      <c r="L672117" s="32"/>
      <c r="M672117" s="32"/>
      <c r="N672117" s="32"/>
      <c r="O672117" s="32"/>
      <c r="P672117" s="32"/>
      <c r="Q672117" s="32"/>
      <c r="R672117" s="32"/>
      <c r="S672117" s="32"/>
      <c r="T672117" s="60"/>
      <c r="U672117" s="60"/>
      <c r="V672117" s="60"/>
      <c r="W672117" s="60"/>
    </row>
    <row r="672118" spans="1:23" s="56" customFormat="1">
      <c r="A672118" s="60"/>
      <c r="B672118" s="60"/>
      <c r="D672118" s="60" t="s">
        <v>455</v>
      </c>
      <c r="E672118" s="258"/>
      <c r="F672118" s="106"/>
      <c r="G672118" s="106"/>
      <c r="H672118" s="60"/>
      <c r="I672118" s="60"/>
      <c r="J672118" s="60"/>
      <c r="K672118" s="32"/>
      <c r="L672118" s="32"/>
      <c r="M672118" s="32"/>
      <c r="N672118" s="32"/>
      <c r="O672118" s="32"/>
      <c r="P672118" s="32"/>
      <c r="Q672118" s="32"/>
      <c r="R672118" s="32"/>
      <c r="S672118" s="32"/>
      <c r="T672118" s="60"/>
      <c r="U672118" s="60"/>
      <c r="V672118" s="60"/>
      <c r="W672118" s="60"/>
    </row>
    <row r="672119" spans="1:23" s="56" customFormat="1">
      <c r="A672119" s="60"/>
      <c r="B672119" s="60"/>
      <c r="D672119" s="60" t="s">
        <v>456</v>
      </c>
      <c r="E672119" s="258"/>
      <c r="F672119" s="106"/>
      <c r="G672119" s="106"/>
      <c r="H672119" s="60"/>
      <c r="I672119" s="60"/>
      <c r="J672119" s="60"/>
      <c r="K672119" s="32"/>
      <c r="L672119" s="32"/>
      <c r="M672119" s="32"/>
      <c r="N672119" s="32"/>
      <c r="O672119" s="32"/>
      <c r="P672119" s="32"/>
      <c r="Q672119" s="32"/>
      <c r="R672119" s="32"/>
      <c r="S672119" s="32"/>
      <c r="T672119" s="60"/>
      <c r="U672119" s="60"/>
      <c r="V672119" s="60"/>
      <c r="W672119" s="60"/>
    </row>
    <row r="672120" spans="1:23" s="56" customFormat="1">
      <c r="A672120" s="60"/>
      <c r="B672120" s="60"/>
      <c r="D672120" s="60" t="s">
        <v>457</v>
      </c>
      <c r="E672120" s="258"/>
      <c r="F672120" s="106"/>
      <c r="G672120" s="106"/>
      <c r="H672120" s="60"/>
      <c r="I672120" s="60"/>
      <c r="J672120" s="60"/>
      <c r="K672120" s="32"/>
      <c r="L672120" s="32"/>
      <c r="M672120" s="32"/>
      <c r="N672120" s="32"/>
      <c r="O672120" s="32"/>
      <c r="P672120" s="32"/>
      <c r="Q672120" s="32"/>
      <c r="R672120" s="32"/>
      <c r="S672120" s="32"/>
      <c r="T672120" s="60"/>
      <c r="U672120" s="60"/>
      <c r="V672120" s="60"/>
      <c r="W672120" s="60"/>
    </row>
    <row r="672121" spans="1:23" s="56" customFormat="1">
      <c r="A672121" s="60"/>
      <c r="B672121" s="60"/>
      <c r="D672121" s="60" t="s">
        <v>458</v>
      </c>
      <c r="E672121" s="258"/>
      <c r="F672121" s="106"/>
      <c r="G672121" s="106"/>
      <c r="H672121" s="60"/>
      <c r="I672121" s="60"/>
      <c r="J672121" s="60"/>
      <c r="K672121" s="32"/>
      <c r="L672121" s="32"/>
      <c r="M672121" s="32"/>
      <c r="N672121" s="32"/>
      <c r="O672121" s="32"/>
      <c r="P672121" s="32"/>
      <c r="Q672121" s="32"/>
      <c r="R672121" s="32"/>
      <c r="S672121" s="32"/>
      <c r="T672121" s="60"/>
      <c r="U672121" s="60"/>
      <c r="V672121" s="60"/>
      <c r="W672121" s="60"/>
    </row>
    <row r="672122" spans="1:23" s="56" customFormat="1">
      <c r="A672122" s="60"/>
      <c r="B672122" s="60"/>
      <c r="D672122" s="60" t="s">
        <v>459</v>
      </c>
      <c r="E672122" s="258"/>
      <c r="F672122" s="106"/>
      <c r="G672122" s="106"/>
      <c r="H672122" s="60"/>
      <c r="I672122" s="60"/>
      <c r="J672122" s="60"/>
      <c r="K672122" s="32"/>
      <c r="L672122" s="32"/>
      <c r="M672122" s="32"/>
      <c r="N672122" s="32"/>
      <c r="O672122" s="32"/>
      <c r="P672122" s="32"/>
      <c r="Q672122" s="32"/>
      <c r="R672122" s="32"/>
      <c r="S672122" s="32"/>
      <c r="T672122" s="60"/>
      <c r="U672122" s="60"/>
      <c r="V672122" s="60"/>
      <c r="W672122" s="60"/>
    </row>
    <row r="672123" spans="1:23" s="56" customFormat="1">
      <c r="A672123" s="60"/>
      <c r="B672123" s="60"/>
      <c r="D672123" s="60" t="s">
        <v>460</v>
      </c>
      <c r="E672123" s="258"/>
      <c r="F672123" s="106"/>
      <c r="G672123" s="106"/>
      <c r="H672123" s="60"/>
      <c r="I672123" s="60"/>
      <c r="J672123" s="60"/>
      <c r="K672123" s="32"/>
      <c r="L672123" s="32"/>
      <c r="M672123" s="32"/>
      <c r="N672123" s="32"/>
      <c r="O672123" s="32"/>
      <c r="P672123" s="32"/>
      <c r="Q672123" s="32"/>
      <c r="R672123" s="32"/>
      <c r="S672123" s="32"/>
      <c r="T672123" s="60"/>
      <c r="U672123" s="60"/>
      <c r="V672123" s="60"/>
      <c r="W672123" s="60"/>
    </row>
    <row r="672124" spans="1:23" s="56" customFormat="1">
      <c r="A672124" s="60"/>
      <c r="B672124" s="60"/>
      <c r="D672124" s="60" t="s">
        <v>461</v>
      </c>
      <c r="E672124" s="258"/>
      <c r="F672124" s="106"/>
      <c r="G672124" s="106"/>
      <c r="H672124" s="60"/>
      <c r="I672124" s="60"/>
      <c r="J672124" s="60"/>
      <c r="K672124" s="32"/>
      <c r="L672124" s="32"/>
      <c r="M672124" s="32"/>
      <c r="N672124" s="32"/>
      <c r="O672124" s="32"/>
      <c r="P672124" s="32"/>
      <c r="Q672124" s="32"/>
      <c r="R672124" s="32"/>
      <c r="S672124" s="32"/>
      <c r="T672124" s="60"/>
      <c r="U672124" s="60"/>
      <c r="V672124" s="60"/>
      <c r="W672124" s="60"/>
    </row>
    <row r="672125" spans="1:23" s="56" customFormat="1">
      <c r="A672125" s="60"/>
      <c r="B672125" s="60"/>
      <c r="D672125" s="60" t="s">
        <v>462</v>
      </c>
      <c r="E672125" s="258"/>
      <c r="F672125" s="106"/>
      <c r="G672125" s="106"/>
      <c r="H672125" s="60"/>
      <c r="I672125" s="60"/>
      <c r="J672125" s="60"/>
      <c r="K672125" s="32"/>
      <c r="L672125" s="32"/>
      <c r="M672125" s="32"/>
      <c r="N672125" s="32"/>
      <c r="O672125" s="32"/>
      <c r="P672125" s="32"/>
      <c r="Q672125" s="32"/>
      <c r="R672125" s="32"/>
      <c r="S672125" s="32"/>
      <c r="T672125" s="60"/>
      <c r="U672125" s="60"/>
      <c r="V672125" s="60"/>
      <c r="W672125" s="60"/>
    </row>
    <row r="672126" spans="1:23" s="56" customFormat="1">
      <c r="A672126" s="60"/>
      <c r="B672126" s="60"/>
      <c r="D672126" s="60" t="s">
        <v>463</v>
      </c>
      <c r="E672126" s="258"/>
      <c r="F672126" s="106"/>
      <c r="G672126" s="106"/>
      <c r="H672126" s="60"/>
      <c r="I672126" s="60"/>
      <c r="J672126" s="60"/>
      <c r="K672126" s="32"/>
      <c r="L672126" s="32"/>
      <c r="M672126" s="32"/>
      <c r="N672126" s="32"/>
      <c r="O672126" s="32"/>
      <c r="P672126" s="32"/>
      <c r="Q672126" s="32"/>
      <c r="R672126" s="32"/>
      <c r="S672126" s="32"/>
      <c r="T672126" s="60"/>
      <c r="U672126" s="60"/>
      <c r="V672126" s="60"/>
      <c r="W672126" s="60"/>
    </row>
    <row r="672127" spans="1:23" s="56" customFormat="1">
      <c r="A672127" s="60"/>
      <c r="B672127" s="60"/>
      <c r="D672127" s="60" t="s">
        <v>464</v>
      </c>
      <c r="E672127" s="258"/>
      <c r="F672127" s="106"/>
      <c r="G672127" s="106"/>
      <c r="H672127" s="60"/>
      <c r="I672127" s="60"/>
      <c r="J672127" s="60"/>
      <c r="K672127" s="32"/>
      <c r="L672127" s="32"/>
      <c r="M672127" s="32"/>
      <c r="N672127" s="32"/>
      <c r="O672127" s="32"/>
      <c r="P672127" s="32"/>
      <c r="Q672127" s="32"/>
      <c r="R672127" s="32"/>
      <c r="S672127" s="32"/>
      <c r="T672127" s="60"/>
      <c r="U672127" s="60"/>
      <c r="V672127" s="60"/>
      <c r="W672127" s="60"/>
    </row>
    <row r="672128" spans="1:23" s="56" customFormat="1">
      <c r="A672128" s="60"/>
      <c r="B672128" s="60"/>
      <c r="D672128" s="60" t="s">
        <v>465</v>
      </c>
      <c r="E672128" s="258"/>
      <c r="F672128" s="106"/>
      <c r="G672128" s="106"/>
      <c r="H672128" s="60"/>
      <c r="I672128" s="60"/>
      <c r="J672128" s="60"/>
      <c r="K672128" s="32"/>
      <c r="L672128" s="32"/>
      <c r="M672128" s="32"/>
      <c r="N672128" s="32"/>
      <c r="O672128" s="32"/>
      <c r="P672128" s="32"/>
      <c r="Q672128" s="32"/>
      <c r="R672128" s="32"/>
      <c r="S672128" s="32"/>
      <c r="T672128" s="60"/>
      <c r="U672128" s="60"/>
      <c r="V672128" s="60"/>
      <c r="W672128" s="60"/>
    </row>
    <row r="672129" spans="1:23" s="56" customFormat="1">
      <c r="A672129" s="60"/>
      <c r="B672129" s="60"/>
      <c r="D672129" s="60" t="s">
        <v>466</v>
      </c>
      <c r="E672129" s="258"/>
      <c r="F672129" s="106"/>
      <c r="G672129" s="106"/>
      <c r="H672129" s="60"/>
      <c r="I672129" s="60"/>
      <c r="J672129" s="60"/>
      <c r="K672129" s="32"/>
      <c r="L672129" s="32"/>
      <c r="M672129" s="32"/>
      <c r="N672129" s="32"/>
      <c r="O672129" s="32"/>
      <c r="P672129" s="32"/>
      <c r="Q672129" s="32"/>
      <c r="R672129" s="32"/>
      <c r="S672129" s="32"/>
      <c r="T672129" s="60"/>
      <c r="U672129" s="60"/>
      <c r="V672129" s="60"/>
      <c r="W672129" s="60"/>
    </row>
    <row r="672130" spans="1:23" s="56" customFormat="1">
      <c r="A672130" s="60"/>
      <c r="B672130" s="60"/>
      <c r="D672130" s="60" t="s">
        <v>467</v>
      </c>
      <c r="E672130" s="258"/>
      <c r="F672130" s="106"/>
      <c r="G672130" s="106"/>
      <c r="H672130" s="60"/>
      <c r="I672130" s="60"/>
      <c r="J672130" s="60"/>
      <c r="K672130" s="32"/>
      <c r="L672130" s="32"/>
      <c r="M672130" s="32"/>
      <c r="N672130" s="32"/>
      <c r="O672130" s="32"/>
      <c r="P672130" s="32"/>
      <c r="Q672130" s="32"/>
      <c r="R672130" s="32"/>
      <c r="S672130" s="32"/>
      <c r="T672130" s="60"/>
      <c r="U672130" s="60"/>
      <c r="V672130" s="60"/>
      <c r="W672130" s="60"/>
    </row>
    <row r="672131" spans="1:23" s="56" customFormat="1">
      <c r="A672131" s="60"/>
      <c r="B672131" s="60"/>
      <c r="D672131" s="60" t="s">
        <v>468</v>
      </c>
      <c r="E672131" s="258"/>
      <c r="F672131" s="106"/>
      <c r="G672131" s="106"/>
      <c r="H672131" s="60"/>
      <c r="I672131" s="60"/>
      <c r="J672131" s="60"/>
      <c r="K672131" s="32"/>
      <c r="L672131" s="32"/>
      <c r="M672131" s="32"/>
      <c r="N672131" s="32"/>
      <c r="O672131" s="32"/>
      <c r="P672131" s="32"/>
      <c r="Q672131" s="32"/>
      <c r="R672131" s="32"/>
      <c r="S672131" s="32"/>
      <c r="T672131" s="60"/>
      <c r="U672131" s="60"/>
      <c r="V672131" s="60"/>
      <c r="W672131" s="60"/>
    </row>
    <row r="672132" spans="1:23" s="56" customFormat="1">
      <c r="A672132" s="60"/>
      <c r="B672132" s="60"/>
      <c r="D672132" s="60" t="s">
        <v>469</v>
      </c>
      <c r="E672132" s="258"/>
      <c r="F672132" s="106"/>
      <c r="G672132" s="106"/>
      <c r="H672132" s="60"/>
      <c r="I672132" s="60"/>
      <c r="J672132" s="60"/>
      <c r="K672132" s="32"/>
      <c r="L672132" s="32"/>
      <c r="M672132" s="32"/>
      <c r="N672132" s="32"/>
      <c r="O672132" s="32"/>
      <c r="P672132" s="32"/>
      <c r="Q672132" s="32"/>
      <c r="R672132" s="32"/>
      <c r="S672132" s="32"/>
      <c r="T672132" s="60"/>
      <c r="U672132" s="60"/>
      <c r="V672132" s="60"/>
      <c r="W672132" s="60"/>
    </row>
    <row r="672133" spans="1:23" s="56" customFormat="1">
      <c r="A672133" s="60"/>
      <c r="B672133" s="60"/>
      <c r="D672133" s="60" t="s">
        <v>470</v>
      </c>
      <c r="E672133" s="258"/>
      <c r="F672133" s="106"/>
      <c r="G672133" s="106"/>
      <c r="H672133" s="60"/>
      <c r="I672133" s="60"/>
      <c r="J672133" s="60"/>
      <c r="K672133" s="32"/>
      <c r="L672133" s="32"/>
      <c r="M672133" s="32"/>
      <c r="N672133" s="32"/>
      <c r="O672133" s="32"/>
      <c r="P672133" s="32"/>
      <c r="Q672133" s="32"/>
      <c r="R672133" s="32"/>
      <c r="S672133" s="32"/>
      <c r="T672133" s="60"/>
      <c r="U672133" s="60"/>
      <c r="V672133" s="60"/>
      <c r="W672133" s="60"/>
    </row>
    <row r="672134" spans="1:23" s="56" customFormat="1">
      <c r="A672134" s="60"/>
      <c r="B672134" s="60"/>
      <c r="D672134" s="60" t="s">
        <v>471</v>
      </c>
      <c r="E672134" s="258"/>
      <c r="F672134" s="106"/>
      <c r="G672134" s="106"/>
      <c r="H672134" s="60"/>
      <c r="I672134" s="60"/>
      <c r="J672134" s="60"/>
      <c r="K672134" s="32"/>
      <c r="L672134" s="32"/>
      <c r="M672134" s="32"/>
      <c r="N672134" s="32"/>
      <c r="O672134" s="32"/>
      <c r="P672134" s="32"/>
      <c r="Q672134" s="32"/>
      <c r="R672134" s="32"/>
      <c r="S672134" s="32"/>
      <c r="T672134" s="60"/>
      <c r="U672134" s="60"/>
      <c r="V672134" s="60"/>
      <c r="W672134" s="60"/>
    </row>
    <row r="672135" spans="1:23" s="56" customFormat="1">
      <c r="A672135" s="60"/>
      <c r="B672135" s="60"/>
      <c r="D672135" s="60" t="s">
        <v>472</v>
      </c>
      <c r="E672135" s="258"/>
      <c r="F672135" s="106"/>
      <c r="G672135" s="106"/>
      <c r="H672135" s="60"/>
      <c r="I672135" s="60"/>
      <c r="J672135" s="60"/>
      <c r="K672135" s="32"/>
      <c r="L672135" s="32"/>
      <c r="M672135" s="32"/>
      <c r="N672135" s="32"/>
      <c r="O672135" s="32"/>
      <c r="P672135" s="32"/>
      <c r="Q672135" s="32"/>
      <c r="R672135" s="32"/>
      <c r="S672135" s="32"/>
      <c r="T672135" s="60"/>
      <c r="U672135" s="60"/>
      <c r="V672135" s="60"/>
      <c r="W672135" s="60"/>
    </row>
    <row r="672136" spans="1:23" s="56" customFormat="1">
      <c r="A672136" s="60"/>
      <c r="B672136" s="60"/>
      <c r="D672136" s="60" t="s">
        <v>473</v>
      </c>
      <c r="E672136" s="258"/>
      <c r="F672136" s="106"/>
      <c r="G672136" s="106"/>
      <c r="H672136" s="60"/>
      <c r="I672136" s="60"/>
      <c r="J672136" s="60"/>
      <c r="K672136" s="32"/>
      <c r="L672136" s="32"/>
      <c r="M672136" s="32"/>
      <c r="N672136" s="32"/>
      <c r="O672136" s="32"/>
      <c r="P672136" s="32"/>
      <c r="Q672136" s="32"/>
      <c r="R672136" s="32"/>
      <c r="S672136" s="32"/>
      <c r="T672136" s="60"/>
      <c r="U672136" s="60"/>
      <c r="V672136" s="60"/>
      <c r="W672136" s="60"/>
    </row>
    <row r="672137" spans="1:23" s="56" customFormat="1">
      <c r="A672137" s="60"/>
      <c r="B672137" s="60"/>
      <c r="D672137" s="60" t="s">
        <v>474</v>
      </c>
      <c r="E672137" s="258"/>
      <c r="F672137" s="106"/>
      <c r="G672137" s="106"/>
      <c r="H672137" s="60"/>
      <c r="I672137" s="60"/>
      <c r="J672137" s="60"/>
      <c r="K672137" s="32"/>
      <c r="L672137" s="32"/>
      <c r="M672137" s="32"/>
      <c r="N672137" s="32"/>
      <c r="O672137" s="32"/>
      <c r="P672137" s="32"/>
      <c r="Q672137" s="32"/>
      <c r="R672137" s="32"/>
      <c r="S672137" s="32"/>
      <c r="T672137" s="60"/>
      <c r="U672137" s="60"/>
      <c r="V672137" s="60"/>
      <c r="W672137" s="60"/>
    </row>
    <row r="672138" spans="1:23" s="56" customFormat="1">
      <c r="A672138" s="60"/>
      <c r="B672138" s="60"/>
      <c r="D672138" s="60" t="s">
        <v>475</v>
      </c>
      <c r="E672138" s="258"/>
      <c r="F672138" s="106"/>
      <c r="G672138" s="106"/>
      <c r="H672138" s="60"/>
      <c r="I672138" s="60"/>
      <c r="J672138" s="60"/>
      <c r="K672138" s="32"/>
      <c r="L672138" s="32"/>
      <c r="M672138" s="32"/>
      <c r="N672138" s="32"/>
      <c r="O672138" s="32"/>
      <c r="P672138" s="32"/>
      <c r="Q672138" s="32"/>
      <c r="R672138" s="32"/>
      <c r="S672138" s="32"/>
      <c r="T672138" s="60"/>
      <c r="U672138" s="60"/>
      <c r="V672138" s="60"/>
      <c r="W672138" s="60"/>
    </row>
    <row r="672139" spans="1:23" s="56" customFormat="1">
      <c r="A672139" s="60"/>
      <c r="B672139" s="60"/>
      <c r="D672139" s="60" t="s">
        <v>476</v>
      </c>
      <c r="E672139" s="258"/>
      <c r="F672139" s="106"/>
      <c r="G672139" s="106"/>
      <c r="H672139" s="60"/>
      <c r="I672139" s="60"/>
      <c r="J672139" s="60"/>
      <c r="K672139" s="32"/>
      <c r="L672139" s="32"/>
      <c r="M672139" s="32"/>
      <c r="N672139" s="32"/>
      <c r="O672139" s="32"/>
      <c r="P672139" s="32"/>
      <c r="Q672139" s="32"/>
      <c r="R672139" s="32"/>
      <c r="S672139" s="32"/>
      <c r="T672139" s="60"/>
      <c r="U672139" s="60"/>
      <c r="V672139" s="60"/>
      <c r="W672139" s="60"/>
    </row>
    <row r="672140" spans="1:23" s="56" customFormat="1">
      <c r="A672140" s="60"/>
      <c r="B672140" s="60"/>
      <c r="D672140" s="60" t="s">
        <v>477</v>
      </c>
      <c r="E672140" s="258"/>
      <c r="F672140" s="106"/>
      <c r="G672140" s="106"/>
      <c r="H672140" s="60"/>
      <c r="I672140" s="60"/>
      <c r="J672140" s="60"/>
      <c r="K672140" s="32"/>
      <c r="L672140" s="32"/>
      <c r="M672140" s="32"/>
      <c r="N672140" s="32"/>
      <c r="O672140" s="32"/>
      <c r="P672140" s="32"/>
      <c r="Q672140" s="32"/>
      <c r="R672140" s="32"/>
      <c r="S672140" s="32"/>
      <c r="T672140" s="60"/>
      <c r="U672140" s="60"/>
      <c r="V672140" s="60"/>
      <c r="W672140" s="60"/>
    </row>
    <row r="672141" spans="1:23" s="56" customFormat="1">
      <c r="A672141" s="60"/>
      <c r="B672141" s="60"/>
      <c r="D672141" s="60" t="s">
        <v>478</v>
      </c>
      <c r="E672141" s="258"/>
      <c r="F672141" s="106"/>
      <c r="G672141" s="106"/>
      <c r="H672141" s="60"/>
      <c r="I672141" s="60"/>
      <c r="J672141" s="60"/>
      <c r="K672141" s="32"/>
      <c r="L672141" s="32"/>
      <c r="M672141" s="32"/>
      <c r="N672141" s="32"/>
      <c r="O672141" s="32"/>
      <c r="P672141" s="32"/>
      <c r="Q672141" s="32"/>
      <c r="R672141" s="32"/>
      <c r="S672141" s="32"/>
      <c r="T672141" s="60"/>
      <c r="U672141" s="60"/>
      <c r="V672141" s="60"/>
      <c r="W672141" s="60"/>
    </row>
    <row r="672142" spans="1:23" s="56" customFormat="1">
      <c r="A672142" s="60"/>
      <c r="B672142" s="60"/>
      <c r="D672142" s="60" t="s">
        <v>479</v>
      </c>
      <c r="E672142" s="258"/>
      <c r="F672142" s="106"/>
      <c r="G672142" s="106"/>
      <c r="H672142" s="60"/>
      <c r="I672142" s="60"/>
      <c r="J672142" s="60"/>
      <c r="K672142" s="32"/>
      <c r="L672142" s="32"/>
      <c r="M672142" s="32"/>
      <c r="N672142" s="32"/>
      <c r="O672142" s="32"/>
      <c r="P672142" s="32"/>
      <c r="Q672142" s="32"/>
      <c r="R672142" s="32"/>
      <c r="S672142" s="32"/>
      <c r="T672142" s="60"/>
      <c r="U672142" s="60"/>
      <c r="V672142" s="60"/>
      <c r="W672142" s="60"/>
    </row>
    <row r="672143" spans="1:23" s="56" customFormat="1">
      <c r="A672143" s="60"/>
      <c r="B672143" s="60"/>
      <c r="D672143" s="60" t="s">
        <v>480</v>
      </c>
      <c r="E672143" s="258"/>
      <c r="F672143" s="106"/>
      <c r="G672143" s="106"/>
      <c r="H672143" s="60"/>
      <c r="I672143" s="60"/>
      <c r="J672143" s="60"/>
      <c r="K672143" s="32"/>
      <c r="L672143" s="32"/>
      <c r="M672143" s="32"/>
      <c r="N672143" s="32"/>
      <c r="O672143" s="32"/>
      <c r="P672143" s="32"/>
      <c r="Q672143" s="32"/>
      <c r="R672143" s="32"/>
      <c r="S672143" s="32"/>
      <c r="T672143" s="60"/>
      <c r="U672143" s="60"/>
      <c r="V672143" s="60"/>
      <c r="W672143" s="60"/>
    </row>
    <row r="672144" spans="1:23" s="56" customFormat="1">
      <c r="A672144" s="60"/>
      <c r="B672144" s="60"/>
      <c r="D672144" s="60" t="s">
        <v>481</v>
      </c>
      <c r="E672144" s="258"/>
      <c r="F672144" s="106"/>
      <c r="G672144" s="106"/>
      <c r="H672144" s="60"/>
      <c r="I672144" s="60"/>
      <c r="J672144" s="60"/>
      <c r="K672144" s="32"/>
      <c r="L672144" s="32"/>
      <c r="M672144" s="32"/>
      <c r="N672144" s="32"/>
      <c r="O672144" s="32"/>
      <c r="P672144" s="32"/>
      <c r="Q672144" s="32"/>
      <c r="R672144" s="32"/>
      <c r="S672144" s="32"/>
      <c r="T672144" s="60"/>
      <c r="U672144" s="60"/>
      <c r="V672144" s="60"/>
      <c r="W672144" s="60"/>
    </row>
    <row r="672145" spans="1:23" s="56" customFormat="1">
      <c r="A672145" s="60"/>
      <c r="B672145" s="60"/>
      <c r="D672145" s="60" t="s">
        <v>482</v>
      </c>
      <c r="E672145" s="258"/>
      <c r="F672145" s="106"/>
      <c r="G672145" s="106"/>
      <c r="H672145" s="60"/>
      <c r="I672145" s="60"/>
      <c r="J672145" s="60"/>
      <c r="K672145" s="32"/>
      <c r="L672145" s="32"/>
      <c r="M672145" s="32"/>
      <c r="N672145" s="32"/>
      <c r="O672145" s="32"/>
      <c r="P672145" s="32"/>
      <c r="Q672145" s="32"/>
      <c r="R672145" s="32"/>
      <c r="S672145" s="32"/>
      <c r="T672145" s="60"/>
      <c r="U672145" s="60"/>
      <c r="V672145" s="60"/>
      <c r="W672145" s="60"/>
    </row>
    <row r="672146" spans="1:23" s="56" customFormat="1">
      <c r="A672146" s="60"/>
      <c r="B672146" s="60"/>
      <c r="D672146" s="60" t="s">
        <v>483</v>
      </c>
      <c r="E672146" s="258"/>
      <c r="F672146" s="106"/>
      <c r="G672146" s="106"/>
      <c r="H672146" s="60"/>
      <c r="I672146" s="60"/>
      <c r="J672146" s="60"/>
      <c r="K672146" s="32"/>
      <c r="L672146" s="32"/>
      <c r="M672146" s="32"/>
      <c r="N672146" s="32"/>
      <c r="O672146" s="32"/>
      <c r="P672146" s="32"/>
      <c r="Q672146" s="32"/>
      <c r="R672146" s="32"/>
      <c r="S672146" s="32"/>
      <c r="T672146" s="60"/>
      <c r="U672146" s="60"/>
      <c r="V672146" s="60"/>
      <c r="W672146" s="60"/>
    </row>
    <row r="672147" spans="1:23" s="56" customFormat="1">
      <c r="A672147" s="60"/>
      <c r="B672147" s="60"/>
      <c r="D672147" s="60" t="s">
        <v>484</v>
      </c>
      <c r="E672147" s="258"/>
      <c r="F672147" s="106"/>
      <c r="G672147" s="106"/>
      <c r="H672147" s="60"/>
      <c r="I672147" s="60"/>
      <c r="J672147" s="60"/>
      <c r="K672147" s="32"/>
      <c r="L672147" s="32"/>
      <c r="M672147" s="32"/>
      <c r="N672147" s="32"/>
      <c r="O672147" s="32"/>
      <c r="P672147" s="32"/>
      <c r="Q672147" s="32"/>
      <c r="R672147" s="32"/>
      <c r="S672147" s="32"/>
      <c r="T672147" s="60"/>
      <c r="U672147" s="60"/>
      <c r="V672147" s="60"/>
      <c r="W672147" s="60"/>
    </row>
    <row r="672148" spans="1:23" s="56" customFormat="1">
      <c r="A672148" s="60"/>
      <c r="B672148" s="60"/>
      <c r="D672148" s="60" t="s">
        <v>485</v>
      </c>
      <c r="E672148" s="258"/>
      <c r="F672148" s="106"/>
      <c r="G672148" s="106"/>
      <c r="H672148" s="60"/>
      <c r="I672148" s="60"/>
      <c r="J672148" s="60"/>
      <c r="K672148" s="32"/>
      <c r="L672148" s="32"/>
      <c r="M672148" s="32"/>
      <c r="N672148" s="32"/>
      <c r="O672148" s="32"/>
      <c r="P672148" s="32"/>
      <c r="Q672148" s="32"/>
      <c r="R672148" s="32"/>
      <c r="S672148" s="32"/>
      <c r="T672148" s="60"/>
      <c r="U672148" s="60"/>
      <c r="V672148" s="60"/>
      <c r="W672148" s="60"/>
    </row>
    <row r="672149" spans="1:23" s="56" customFormat="1">
      <c r="A672149" s="60"/>
      <c r="B672149" s="60"/>
      <c r="D672149" s="60" t="s">
        <v>486</v>
      </c>
      <c r="E672149" s="258"/>
      <c r="F672149" s="106"/>
      <c r="G672149" s="106"/>
      <c r="H672149" s="60"/>
      <c r="I672149" s="60"/>
      <c r="J672149" s="60"/>
      <c r="K672149" s="32"/>
      <c r="L672149" s="32"/>
      <c r="M672149" s="32"/>
      <c r="N672149" s="32"/>
      <c r="O672149" s="32"/>
      <c r="P672149" s="32"/>
      <c r="Q672149" s="32"/>
      <c r="R672149" s="32"/>
      <c r="S672149" s="32"/>
      <c r="T672149" s="60"/>
      <c r="U672149" s="60"/>
      <c r="V672149" s="60"/>
      <c r="W672149" s="60"/>
    </row>
    <row r="672150" spans="1:23" s="56" customFormat="1">
      <c r="A672150" s="60"/>
      <c r="B672150" s="60"/>
      <c r="D672150" s="60" t="s">
        <v>487</v>
      </c>
      <c r="E672150" s="258"/>
      <c r="F672150" s="106"/>
      <c r="G672150" s="106"/>
      <c r="H672150" s="60"/>
      <c r="I672150" s="60"/>
      <c r="J672150" s="60"/>
      <c r="K672150" s="32"/>
      <c r="L672150" s="32"/>
      <c r="M672150" s="32"/>
      <c r="N672150" s="32"/>
      <c r="O672150" s="32"/>
      <c r="P672150" s="32"/>
      <c r="Q672150" s="32"/>
      <c r="R672150" s="32"/>
      <c r="S672150" s="32"/>
      <c r="T672150" s="60"/>
      <c r="U672150" s="60"/>
      <c r="V672150" s="60"/>
      <c r="W672150" s="60"/>
    </row>
    <row r="672151" spans="1:23" s="56" customFormat="1">
      <c r="A672151" s="60"/>
      <c r="B672151" s="60"/>
      <c r="D672151" s="60" t="s">
        <v>488</v>
      </c>
      <c r="E672151" s="258"/>
      <c r="F672151" s="106"/>
      <c r="G672151" s="106"/>
      <c r="H672151" s="60"/>
      <c r="I672151" s="60"/>
      <c r="J672151" s="60"/>
      <c r="K672151" s="32"/>
      <c r="L672151" s="32"/>
      <c r="M672151" s="32"/>
      <c r="N672151" s="32"/>
      <c r="O672151" s="32"/>
      <c r="P672151" s="32"/>
      <c r="Q672151" s="32"/>
      <c r="R672151" s="32"/>
      <c r="S672151" s="32"/>
      <c r="T672151" s="60"/>
      <c r="U672151" s="60"/>
      <c r="V672151" s="60"/>
      <c r="W672151" s="60"/>
    </row>
    <row r="672152" spans="1:23" s="56" customFormat="1">
      <c r="A672152" s="60"/>
      <c r="B672152" s="60"/>
      <c r="D672152" s="60" t="s">
        <v>489</v>
      </c>
      <c r="E672152" s="258"/>
      <c r="F672152" s="106"/>
      <c r="G672152" s="106"/>
      <c r="H672152" s="60"/>
      <c r="I672152" s="60"/>
      <c r="J672152" s="60"/>
      <c r="K672152" s="32"/>
      <c r="L672152" s="32"/>
      <c r="M672152" s="32"/>
      <c r="N672152" s="32"/>
      <c r="O672152" s="32"/>
      <c r="P672152" s="32"/>
      <c r="Q672152" s="32"/>
      <c r="R672152" s="32"/>
      <c r="S672152" s="32"/>
      <c r="T672152" s="60"/>
      <c r="U672152" s="60"/>
      <c r="V672152" s="60"/>
      <c r="W672152" s="60"/>
    </row>
    <row r="672153" spans="1:23" s="56" customFormat="1">
      <c r="A672153" s="60"/>
      <c r="B672153" s="60"/>
      <c r="D672153" s="60" t="s">
        <v>490</v>
      </c>
      <c r="E672153" s="258"/>
      <c r="F672153" s="106"/>
      <c r="G672153" s="106"/>
      <c r="H672153" s="60"/>
      <c r="I672153" s="60"/>
      <c r="J672153" s="60"/>
      <c r="K672153" s="32"/>
      <c r="L672153" s="32"/>
      <c r="M672153" s="32"/>
      <c r="N672153" s="32"/>
      <c r="O672153" s="32"/>
      <c r="P672153" s="32"/>
      <c r="Q672153" s="32"/>
      <c r="R672153" s="32"/>
      <c r="S672153" s="32"/>
      <c r="T672153" s="60"/>
      <c r="U672153" s="60"/>
      <c r="V672153" s="60"/>
      <c r="W672153" s="60"/>
    </row>
    <row r="672154" spans="1:23" s="56" customFormat="1">
      <c r="A672154" s="60"/>
      <c r="B672154" s="60"/>
      <c r="D672154" s="60" t="s">
        <v>491</v>
      </c>
      <c r="E672154" s="258"/>
      <c r="F672154" s="106"/>
      <c r="G672154" s="106"/>
      <c r="H672154" s="60"/>
      <c r="I672154" s="60"/>
      <c r="J672154" s="60"/>
      <c r="K672154" s="32"/>
      <c r="L672154" s="32"/>
      <c r="M672154" s="32"/>
      <c r="N672154" s="32"/>
      <c r="O672154" s="32"/>
      <c r="P672154" s="32"/>
      <c r="Q672154" s="32"/>
      <c r="R672154" s="32"/>
      <c r="S672154" s="32"/>
      <c r="T672154" s="60"/>
      <c r="U672154" s="60"/>
      <c r="V672154" s="60"/>
      <c r="W672154" s="60"/>
    </row>
    <row r="672155" spans="1:23" s="56" customFormat="1">
      <c r="A672155" s="60"/>
      <c r="B672155" s="60"/>
      <c r="D672155" s="60" t="s">
        <v>492</v>
      </c>
      <c r="E672155" s="258"/>
      <c r="F672155" s="106"/>
      <c r="G672155" s="106"/>
      <c r="H672155" s="60"/>
      <c r="I672155" s="60"/>
      <c r="J672155" s="60"/>
      <c r="K672155" s="32"/>
      <c r="L672155" s="32"/>
      <c r="M672155" s="32"/>
      <c r="N672155" s="32"/>
      <c r="O672155" s="32"/>
      <c r="P672155" s="32"/>
      <c r="Q672155" s="32"/>
      <c r="R672155" s="32"/>
      <c r="S672155" s="32"/>
      <c r="T672155" s="60"/>
      <c r="U672155" s="60"/>
      <c r="V672155" s="60"/>
      <c r="W672155" s="60"/>
    </row>
    <row r="672156" spans="1:23" s="56" customFormat="1">
      <c r="A672156" s="60"/>
      <c r="B672156" s="60"/>
      <c r="D672156" s="60" t="s">
        <v>493</v>
      </c>
      <c r="E672156" s="258"/>
      <c r="F672156" s="106"/>
      <c r="G672156" s="106"/>
      <c r="H672156" s="60"/>
      <c r="I672156" s="60"/>
      <c r="J672156" s="60"/>
      <c r="K672156" s="32"/>
      <c r="L672156" s="32"/>
      <c r="M672156" s="32"/>
      <c r="N672156" s="32"/>
      <c r="O672156" s="32"/>
      <c r="P672156" s="32"/>
      <c r="Q672156" s="32"/>
      <c r="R672156" s="32"/>
      <c r="S672156" s="32"/>
      <c r="T672156" s="60"/>
      <c r="U672156" s="60"/>
      <c r="V672156" s="60"/>
      <c r="W672156" s="60"/>
    </row>
    <row r="672157" spans="1:23" s="56" customFormat="1">
      <c r="A672157" s="60"/>
      <c r="B672157" s="60"/>
      <c r="D672157" s="60" t="s">
        <v>494</v>
      </c>
      <c r="E672157" s="258"/>
      <c r="F672157" s="106"/>
      <c r="G672157" s="106"/>
      <c r="H672157" s="60"/>
      <c r="I672157" s="60"/>
      <c r="J672157" s="60"/>
      <c r="K672157" s="32"/>
      <c r="L672157" s="32"/>
      <c r="M672157" s="32"/>
      <c r="N672157" s="32"/>
      <c r="O672157" s="32"/>
      <c r="P672157" s="32"/>
      <c r="Q672157" s="32"/>
      <c r="R672157" s="32"/>
      <c r="S672157" s="32"/>
      <c r="T672157" s="60"/>
      <c r="U672157" s="60"/>
      <c r="V672157" s="60"/>
      <c r="W672157" s="60"/>
    </row>
    <row r="672158" spans="1:23" s="56" customFormat="1">
      <c r="A672158" s="60"/>
      <c r="B672158" s="60"/>
      <c r="D672158" s="60" t="s">
        <v>495</v>
      </c>
      <c r="E672158" s="258"/>
      <c r="F672158" s="106"/>
      <c r="G672158" s="106"/>
      <c r="H672158" s="60"/>
      <c r="I672158" s="60"/>
      <c r="J672158" s="60"/>
      <c r="K672158" s="32"/>
      <c r="L672158" s="32"/>
      <c r="M672158" s="32"/>
      <c r="N672158" s="32"/>
      <c r="O672158" s="32"/>
      <c r="P672158" s="32"/>
      <c r="Q672158" s="32"/>
      <c r="R672158" s="32"/>
      <c r="S672158" s="32"/>
      <c r="T672158" s="60"/>
      <c r="U672158" s="60"/>
      <c r="V672158" s="60"/>
      <c r="W672158" s="60"/>
    </row>
    <row r="672159" spans="1:23" s="56" customFormat="1">
      <c r="A672159" s="60"/>
      <c r="B672159" s="60"/>
      <c r="D672159" s="60" t="s">
        <v>496</v>
      </c>
      <c r="E672159" s="258"/>
      <c r="F672159" s="106"/>
      <c r="G672159" s="106"/>
      <c r="H672159" s="60"/>
      <c r="I672159" s="60"/>
      <c r="J672159" s="60"/>
      <c r="K672159" s="32"/>
      <c r="L672159" s="32"/>
      <c r="M672159" s="32"/>
      <c r="N672159" s="32"/>
      <c r="O672159" s="32"/>
      <c r="P672159" s="32"/>
      <c r="Q672159" s="32"/>
      <c r="R672159" s="32"/>
      <c r="S672159" s="32"/>
      <c r="T672159" s="60"/>
      <c r="U672159" s="60"/>
      <c r="V672159" s="60"/>
      <c r="W672159" s="60"/>
    </row>
    <row r="672160" spans="1:23" s="56" customFormat="1">
      <c r="A672160" s="60"/>
      <c r="B672160" s="60"/>
      <c r="D672160" s="60" t="s">
        <v>497</v>
      </c>
      <c r="E672160" s="258"/>
      <c r="F672160" s="106"/>
      <c r="G672160" s="106"/>
      <c r="H672160" s="60"/>
      <c r="I672160" s="60"/>
      <c r="J672160" s="60"/>
      <c r="K672160" s="32"/>
      <c r="L672160" s="32"/>
      <c r="M672160" s="32"/>
      <c r="N672160" s="32"/>
      <c r="O672160" s="32"/>
      <c r="P672160" s="32"/>
      <c r="Q672160" s="32"/>
      <c r="R672160" s="32"/>
      <c r="S672160" s="32"/>
      <c r="T672160" s="60"/>
      <c r="U672160" s="60"/>
      <c r="V672160" s="60"/>
      <c r="W672160" s="60"/>
    </row>
    <row r="672161" spans="1:23" s="56" customFormat="1">
      <c r="A672161" s="60"/>
      <c r="B672161" s="60"/>
      <c r="D672161" s="60" t="s">
        <v>498</v>
      </c>
      <c r="E672161" s="258"/>
      <c r="F672161" s="106"/>
      <c r="G672161" s="106"/>
      <c r="H672161" s="60"/>
      <c r="I672161" s="60"/>
      <c r="J672161" s="60"/>
      <c r="K672161" s="32"/>
      <c r="L672161" s="32"/>
      <c r="M672161" s="32"/>
      <c r="N672161" s="32"/>
      <c r="O672161" s="32"/>
      <c r="P672161" s="32"/>
      <c r="Q672161" s="32"/>
      <c r="R672161" s="32"/>
      <c r="S672161" s="32"/>
      <c r="T672161" s="60"/>
      <c r="U672161" s="60"/>
      <c r="V672161" s="60"/>
      <c r="W672161" s="60"/>
    </row>
    <row r="672162" spans="1:23" s="56" customFormat="1">
      <c r="A672162" s="60"/>
      <c r="B672162" s="60"/>
      <c r="D672162" s="60" t="s">
        <v>499</v>
      </c>
      <c r="E672162" s="258"/>
      <c r="F672162" s="106"/>
      <c r="G672162" s="106"/>
      <c r="H672162" s="60"/>
      <c r="I672162" s="60"/>
      <c r="J672162" s="60"/>
      <c r="K672162" s="32"/>
      <c r="L672162" s="32"/>
      <c r="M672162" s="32"/>
      <c r="N672162" s="32"/>
      <c r="O672162" s="32"/>
      <c r="P672162" s="32"/>
      <c r="Q672162" s="32"/>
      <c r="R672162" s="32"/>
      <c r="S672162" s="32"/>
      <c r="T672162" s="60"/>
      <c r="U672162" s="60"/>
      <c r="V672162" s="60"/>
      <c r="W672162" s="60"/>
    </row>
    <row r="672163" spans="1:23" s="56" customFormat="1">
      <c r="A672163" s="60"/>
      <c r="B672163" s="60"/>
      <c r="D672163" s="60" t="s">
        <v>500</v>
      </c>
      <c r="E672163" s="258"/>
      <c r="F672163" s="106"/>
      <c r="G672163" s="106"/>
      <c r="H672163" s="60"/>
      <c r="I672163" s="60"/>
      <c r="J672163" s="60"/>
      <c r="K672163" s="32"/>
      <c r="L672163" s="32"/>
      <c r="M672163" s="32"/>
      <c r="N672163" s="32"/>
      <c r="O672163" s="32"/>
      <c r="P672163" s="32"/>
      <c r="Q672163" s="32"/>
      <c r="R672163" s="32"/>
      <c r="S672163" s="32"/>
      <c r="T672163" s="60"/>
      <c r="U672163" s="60"/>
      <c r="V672163" s="60"/>
      <c r="W672163" s="60"/>
    </row>
    <row r="672164" spans="1:23" s="56" customFormat="1">
      <c r="A672164" s="60"/>
      <c r="B672164" s="60"/>
      <c r="D672164" s="60" t="s">
        <v>501</v>
      </c>
      <c r="E672164" s="258"/>
      <c r="F672164" s="106"/>
      <c r="G672164" s="106"/>
      <c r="H672164" s="60"/>
      <c r="I672164" s="60"/>
      <c r="J672164" s="60"/>
      <c r="K672164" s="32"/>
      <c r="L672164" s="32"/>
      <c r="M672164" s="32"/>
      <c r="N672164" s="32"/>
      <c r="O672164" s="32"/>
      <c r="P672164" s="32"/>
      <c r="Q672164" s="32"/>
      <c r="R672164" s="32"/>
      <c r="S672164" s="32"/>
      <c r="T672164" s="60"/>
      <c r="U672164" s="60"/>
      <c r="V672164" s="60"/>
      <c r="W672164" s="60"/>
    </row>
    <row r="672165" spans="1:23" s="56" customFormat="1">
      <c r="A672165" s="60"/>
      <c r="B672165" s="60"/>
      <c r="D672165" s="60" t="s">
        <v>502</v>
      </c>
      <c r="E672165" s="258"/>
      <c r="F672165" s="106"/>
      <c r="G672165" s="106"/>
      <c r="H672165" s="60"/>
      <c r="I672165" s="60"/>
      <c r="J672165" s="60"/>
      <c r="K672165" s="32"/>
      <c r="L672165" s="32"/>
      <c r="M672165" s="32"/>
      <c r="N672165" s="32"/>
      <c r="O672165" s="32"/>
      <c r="P672165" s="32"/>
      <c r="Q672165" s="32"/>
      <c r="R672165" s="32"/>
      <c r="S672165" s="32"/>
      <c r="T672165" s="60"/>
      <c r="U672165" s="60"/>
      <c r="V672165" s="60"/>
      <c r="W672165" s="60"/>
    </row>
    <row r="672166" spans="1:23" s="56" customFormat="1">
      <c r="A672166" s="60"/>
      <c r="B672166" s="60"/>
      <c r="D672166" s="60" t="s">
        <v>503</v>
      </c>
      <c r="E672166" s="258"/>
      <c r="F672166" s="106"/>
      <c r="G672166" s="106"/>
      <c r="H672166" s="60"/>
      <c r="I672166" s="60"/>
      <c r="J672166" s="60"/>
      <c r="K672166" s="32"/>
      <c r="L672166" s="32"/>
      <c r="M672166" s="32"/>
      <c r="N672166" s="32"/>
      <c r="O672166" s="32"/>
      <c r="P672166" s="32"/>
      <c r="Q672166" s="32"/>
      <c r="R672166" s="32"/>
      <c r="S672166" s="32"/>
      <c r="T672166" s="60"/>
      <c r="U672166" s="60"/>
      <c r="V672166" s="60"/>
      <c r="W672166" s="60"/>
    </row>
    <row r="672167" spans="1:23" s="56" customFormat="1">
      <c r="A672167" s="60"/>
      <c r="B672167" s="60"/>
      <c r="D672167" s="60" t="s">
        <v>504</v>
      </c>
      <c r="E672167" s="258"/>
      <c r="F672167" s="106"/>
      <c r="G672167" s="106"/>
      <c r="H672167" s="60"/>
      <c r="I672167" s="60"/>
      <c r="J672167" s="60"/>
      <c r="K672167" s="32"/>
      <c r="L672167" s="32"/>
      <c r="M672167" s="32"/>
      <c r="N672167" s="32"/>
      <c r="O672167" s="32"/>
      <c r="P672167" s="32"/>
      <c r="Q672167" s="32"/>
      <c r="R672167" s="32"/>
      <c r="S672167" s="32"/>
      <c r="T672167" s="60"/>
      <c r="U672167" s="60"/>
      <c r="V672167" s="60"/>
      <c r="W672167" s="60"/>
    </row>
    <row r="672168" spans="1:23" s="56" customFormat="1">
      <c r="A672168" s="60"/>
      <c r="B672168" s="60"/>
      <c r="D672168" s="60" t="s">
        <v>505</v>
      </c>
      <c r="E672168" s="258"/>
      <c r="F672168" s="106"/>
      <c r="G672168" s="106"/>
      <c r="H672168" s="60"/>
      <c r="I672168" s="60"/>
      <c r="J672168" s="60"/>
      <c r="K672168" s="32"/>
      <c r="L672168" s="32"/>
      <c r="M672168" s="32"/>
      <c r="N672168" s="32"/>
      <c r="O672168" s="32"/>
      <c r="P672168" s="32"/>
      <c r="Q672168" s="32"/>
      <c r="R672168" s="32"/>
      <c r="S672168" s="32"/>
      <c r="T672168" s="60"/>
      <c r="U672168" s="60"/>
      <c r="V672168" s="60"/>
      <c r="W672168" s="60"/>
    </row>
    <row r="672169" spans="1:23" s="56" customFormat="1">
      <c r="A672169" s="60"/>
      <c r="B672169" s="60"/>
      <c r="D672169" s="60" t="s">
        <v>506</v>
      </c>
      <c r="E672169" s="258"/>
      <c r="F672169" s="106"/>
      <c r="G672169" s="106"/>
      <c r="H672169" s="60"/>
      <c r="I672169" s="60"/>
      <c r="J672169" s="60"/>
      <c r="K672169" s="32"/>
      <c r="L672169" s="32"/>
      <c r="M672169" s="32"/>
      <c r="N672169" s="32"/>
      <c r="O672169" s="32"/>
      <c r="P672169" s="32"/>
      <c r="Q672169" s="32"/>
      <c r="R672169" s="32"/>
      <c r="S672169" s="32"/>
      <c r="T672169" s="60"/>
      <c r="U672169" s="60"/>
      <c r="V672169" s="60"/>
      <c r="W672169" s="60"/>
    </row>
    <row r="672170" spans="1:23" s="56" customFormat="1">
      <c r="A672170" s="60"/>
      <c r="B672170" s="60"/>
      <c r="D672170" s="60" t="s">
        <v>507</v>
      </c>
      <c r="E672170" s="258"/>
      <c r="F672170" s="106"/>
      <c r="G672170" s="106"/>
      <c r="H672170" s="60"/>
      <c r="I672170" s="60"/>
      <c r="J672170" s="60"/>
      <c r="K672170" s="32"/>
      <c r="L672170" s="32"/>
      <c r="M672170" s="32"/>
      <c r="N672170" s="32"/>
      <c r="O672170" s="32"/>
      <c r="P672170" s="32"/>
      <c r="Q672170" s="32"/>
      <c r="R672170" s="32"/>
      <c r="S672170" s="32"/>
      <c r="T672170" s="60"/>
      <c r="U672170" s="60"/>
      <c r="V672170" s="60"/>
      <c r="W672170" s="60"/>
    </row>
    <row r="672171" spans="1:23" s="56" customFormat="1">
      <c r="A672171" s="60"/>
      <c r="B672171" s="60"/>
      <c r="D672171" s="60" t="s">
        <v>508</v>
      </c>
      <c r="E672171" s="258"/>
      <c r="F672171" s="106"/>
      <c r="G672171" s="106"/>
      <c r="H672171" s="60"/>
      <c r="I672171" s="60"/>
      <c r="J672171" s="60"/>
      <c r="K672171" s="32"/>
      <c r="L672171" s="32"/>
      <c r="M672171" s="32"/>
      <c r="N672171" s="32"/>
      <c r="O672171" s="32"/>
      <c r="P672171" s="32"/>
      <c r="Q672171" s="32"/>
      <c r="R672171" s="32"/>
      <c r="S672171" s="32"/>
      <c r="T672171" s="60"/>
      <c r="U672171" s="60"/>
      <c r="V672171" s="60"/>
      <c r="W672171" s="60"/>
    </row>
    <row r="672172" spans="1:23" s="56" customFormat="1">
      <c r="A672172" s="60"/>
      <c r="B672172" s="60"/>
      <c r="D672172" s="60" t="s">
        <v>509</v>
      </c>
      <c r="E672172" s="258"/>
      <c r="F672172" s="106"/>
      <c r="G672172" s="106"/>
      <c r="H672172" s="60"/>
      <c r="I672172" s="60"/>
      <c r="J672172" s="60"/>
      <c r="K672172" s="32"/>
      <c r="L672172" s="32"/>
      <c r="M672172" s="32"/>
      <c r="N672172" s="32"/>
      <c r="O672172" s="32"/>
      <c r="P672172" s="32"/>
      <c r="Q672172" s="32"/>
      <c r="R672172" s="32"/>
      <c r="S672172" s="32"/>
      <c r="T672172" s="60"/>
      <c r="U672172" s="60"/>
      <c r="V672172" s="60"/>
      <c r="W672172" s="60"/>
    </row>
    <row r="672173" spans="1:23" s="56" customFormat="1">
      <c r="A672173" s="60"/>
      <c r="B672173" s="60"/>
      <c r="D672173" s="60" t="s">
        <v>510</v>
      </c>
      <c r="E672173" s="258"/>
      <c r="F672173" s="106"/>
      <c r="G672173" s="106"/>
      <c r="H672173" s="60"/>
      <c r="I672173" s="60"/>
      <c r="J672173" s="60"/>
      <c r="K672173" s="32"/>
      <c r="L672173" s="32"/>
      <c r="M672173" s="32"/>
      <c r="N672173" s="32"/>
      <c r="O672173" s="32"/>
      <c r="P672173" s="32"/>
      <c r="Q672173" s="32"/>
      <c r="R672173" s="32"/>
      <c r="S672173" s="32"/>
      <c r="T672173" s="60"/>
      <c r="U672173" s="60"/>
      <c r="V672173" s="60"/>
      <c r="W672173" s="60"/>
    </row>
    <row r="672174" spans="1:23" s="56" customFormat="1">
      <c r="A672174" s="60"/>
      <c r="B672174" s="60"/>
      <c r="D672174" s="60" t="s">
        <v>511</v>
      </c>
      <c r="E672174" s="258"/>
      <c r="F672174" s="106"/>
      <c r="G672174" s="106"/>
      <c r="H672174" s="60"/>
      <c r="I672174" s="60"/>
      <c r="J672174" s="60"/>
      <c r="K672174" s="32"/>
      <c r="L672174" s="32"/>
      <c r="M672174" s="32"/>
      <c r="N672174" s="32"/>
      <c r="O672174" s="32"/>
      <c r="P672174" s="32"/>
      <c r="Q672174" s="32"/>
      <c r="R672174" s="32"/>
      <c r="S672174" s="32"/>
      <c r="T672174" s="60"/>
      <c r="U672174" s="60"/>
      <c r="V672174" s="60"/>
      <c r="W672174" s="60"/>
    </row>
    <row r="672175" spans="1:23" s="56" customFormat="1">
      <c r="A672175" s="60"/>
      <c r="B672175" s="60"/>
      <c r="D672175" s="60" t="s">
        <v>512</v>
      </c>
      <c r="E672175" s="258"/>
      <c r="F672175" s="106"/>
      <c r="G672175" s="106"/>
      <c r="H672175" s="60"/>
      <c r="I672175" s="60"/>
      <c r="J672175" s="60"/>
      <c r="K672175" s="32"/>
      <c r="L672175" s="32"/>
      <c r="M672175" s="32"/>
      <c r="N672175" s="32"/>
      <c r="O672175" s="32"/>
      <c r="P672175" s="32"/>
      <c r="Q672175" s="32"/>
      <c r="R672175" s="32"/>
      <c r="S672175" s="32"/>
      <c r="T672175" s="60"/>
      <c r="U672175" s="60"/>
      <c r="V672175" s="60"/>
      <c r="W672175" s="60"/>
    </row>
    <row r="672176" spans="1:23" s="56" customFormat="1">
      <c r="A672176" s="60"/>
      <c r="B672176" s="60"/>
      <c r="D672176" s="60" t="s">
        <v>513</v>
      </c>
      <c r="E672176" s="258"/>
      <c r="F672176" s="106"/>
      <c r="G672176" s="106"/>
      <c r="H672176" s="60"/>
      <c r="I672176" s="60"/>
      <c r="J672176" s="60"/>
      <c r="K672176" s="32"/>
      <c r="L672176" s="32"/>
      <c r="M672176" s="32"/>
      <c r="N672176" s="32"/>
      <c r="O672176" s="32"/>
      <c r="P672176" s="32"/>
      <c r="Q672176" s="32"/>
      <c r="R672176" s="32"/>
      <c r="S672176" s="32"/>
      <c r="T672176" s="60"/>
      <c r="U672176" s="60"/>
      <c r="V672176" s="60"/>
      <c r="W672176" s="60"/>
    </row>
    <row r="672177" spans="1:23" s="56" customFormat="1">
      <c r="A672177" s="60"/>
      <c r="B672177" s="60"/>
      <c r="D672177" s="60" t="s">
        <v>514</v>
      </c>
      <c r="E672177" s="258"/>
      <c r="F672177" s="106"/>
      <c r="G672177" s="106"/>
      <c r="H672177" s="60"/>
      <c r="I672177" s="60"/>
      <c r="J672177" s="60"/>
      <c r="K672177" s="32"/>
      <c r="L672177" s="32"/>
      <c r="M672177" s="32"/>
      <c r="N672177" s="32"/>
      <c r="O672177" s="32"/>
      <c r="P672177" s="32"/>
      <c r="Q672177" s="32"/>
      <c r="R672177" s="32"/>
      <c r="S672177" s="32"/>
      <c r="T672177" s="60"/>
      <c r="U672177" s="60"/>
      <c r="V672177" s="60"/>
      <c r="W672177" s="60"/>
    </row>
    <row r="672178" spans="1:23" s="56" customFormat="1">
      <c r="A672178" s="60"/>
      <c r="B672178" s="60"/>
      <c r="D672178" s="60" t="s">
        <v>515</v>
      </c>
      <c r="E672178" s="258"/>
      <c r="F672178" s="106"/>
      <c r="G672178" s="106"/>
      <c r="H672178" s="60"/>
      <c r="I672178" s="60"/>
      <c r="J672178" s="60"/>
      <c r="K672178" s="32"/>
      <c r="L672178" s="32"/>
      <c r="M672178" s="32"/>
      <c r="N672178" s="32"/>
      <c r="O672178" s="32"/>
      <c r="P672178" s="32"/>
      <c r="Q672178" s="32"/>
      <c r="R672178" s="32"/>
      <c r="S672178" s="32"/>
      <c r="T672178" s="60"/>
      <c r="U672178" s="60"/>
      <c r="V672178" s="60"/>
      <c r="W672178" s="60"/>
    </row>
    <row r="672179" spans="1:23" s="56" customFormat="1">
      <c r="A672179" s="60"/>
      <c r="B672179" s="60"/>
      <c r="D672179" s="60" t="s">
        <v>516</v>
      </c>
      <c r="E672179" s="258"/>
      <c r="F672179" s="106"/>
      <c r="G672179" s="106"/>
      <c r="H672179" s="60"/>
      <c r="I672179" s="60"/>
      <c r="J672179" s="60"/>
      <c r="K672179" s="32"/>
      <c r="L672179" s="32"/>
      <c r="M672179" s="32"/>
      <c r="N672179" s="32"/>
      <c r="O672179" s="32"/>
      <c r="P672179" s="32"/>
      <c r="Q672179" s="32"/>
      <c r="R672179" s="32"/>
      <c r="S672179" s="32"/>
      <c r="T672179" s="60"/>
      <c r="U672179" s="60"/>
      <c r="V672179" s="60"/>
      <c r="W672179" s="60"/>
    </row>
    <row r="672180" spans="1:23" s="56" customFormat="1">
      <c r="A672180" s="60"/>
      <c r="B672180" s="60"/>
      <c r="D672180" s="60" t="s">
        <v>517</v>
      </c>
      <c r="E672180" s="258"/>
      <c r="F672180" s="106"/>
      <c r="G672180" s="106"/>
      <c r="H672180" s="60"/>
      <c r="I672180" s="60"/>
      <c r="J672180" s="60"/>
      <c r="K672180" s="32"/>
      <c r="L672180" s="32"/>
      <c r="M672180" s="32"/>
      <c r="N672180" s="32"/>
      <c r="O672180" s="32"/>
      <c r="P672180" s="32"/>
      <c r="Q672180" s="32"/>
      <c r="R672180" s="32"/>
      <c r="S672180" s="32"/>
      <c r="T672180" s="60"/>
      <c r="U672180" s="60"/>
      <c r="V672180" s="60"/>
      <c r="W672180" s="60"/>
    </row>
    <row r="672181" spans="1:23" s="56" customFormat="1">
      <c r="A672181" s="60"/>
      <c r="B672181" s="60"/>
      <c r="D672181" s="60" t="s">
        <v>518</v>
      </c>
      <c r="E672181" s="258"/>
      <c r="F672181" s="106"/>
      <c r="G672181" s="106"/>
      <c r="H672181" s="60"/>
      <c r="I672181" s="60"/>
      <c r="J672181" s="60"/>
      <c r="K672181" s="32"/>
      <c r="L672181" s="32"/>
      <c r="M672181" s="32"/>
      <c r="N672181" s="32"/>
      <c r="O672181" s="32"/>
      <c r="P672181" s="32"/>
      <c r="Q672181" s="32"/>
      <c r="R672181" s="32"/>
      <c r="S672181" s="32"/>
      <c r="T672181" s="60"/>
      <c r="U672181" s="60"/>
      <c r="V672181" s="60"/>
      <c r="W672181" s="60"/>
    </row>
    <row r="672182" spans="1:23" s="56" customFormat="1">
      <c r="A672182" s="60"/>
      <c r="B672182" s="60"/>
      <c r="D672182" s="60" t="s">
        <v>519</v>
      </c>
      <c r="E672182" s="258"/>
      <c r="F672182" s="106"/>
      <c r="G672182" s="106"/>
      <c r="H672182" s="60"/>
      <c r="I672182" s="60"/>
      <c r="J672182" s="60"/>
      <c r="K672182" s="32"/>
      <c r="L672182" s="32"/>
      <c r="M672182" s="32"/>
      <c r="N672182" s="32"/>
      <c r="O672182" s="32"/>
      <c r="P672182" s="32"/>
      <c r="Q672182" s="32"/>
      <c r="R672182" s="32"/>
      <c r="S672182" s="32"/>
      <c r="T672182" s="60"/>
      <c r="U672182" s="60"/>
      <c r="V672182" s="60"/>
      <c r="W672182" s="60"/>
    </row>
    <row r="672183" spans="1:23" s="56" customFormat="1">
      <c r="A672183" s="60"/>
      <c r="B672183" s="60"/>
      <c r="D672183" s="60" t="s">
        <v>520</v>
      </c>
      <c r="E672183" s="258"/>
      <c r="F672183" s="106"/>
      <c r="G672183" s="106"/>
      <c r="H672183" s="60"/>
      <c r="I672183" s="60"/>
      <c r="J672183" s="60"/>
      <c r="K672183" s="32"/>
      <c r="L672183" s="32"/>
      <c r="M672183" s="32"/>
      <c r="N672183" s="32"/>
      <c r="O672183" s="32"/>
      <c r="P672183" s="32"/>
      <c r="Q672183" s="32"/>
      <c r="R672183" s="32"/>
      <c r="S672183" s="32"/>
      <c r="T672183" s="60"/>
      <c r="U672183" s="60"/>
      <c r="V672183" s="60"/>
      <c r="W672183" s="60"/>
    </row>
    <row r="672184" spans="1:23" s="56" customFormat="1">
      <c r="A672184" s="60"/>
      <c r="B672184" s="60"/>
      <c r="D672184" s="60" t="s">
        <v>521</v>
      </c>
      <c r="E672184" s="258"/>
      <c r="F672184" s="106"/>
      <c r="G672184" s="106"/>
      <c r="H672184" s="60"/>
      <c r="I672184" s="60"/>
      <c r="J672184" s="60"/>
      <c r="K672184" s="32"/>
      <c r="L672184" s="32"/>
      <c r="M672184" s="32"/>
      <c r="N672184" s="32"/>
      <c r="O672184" s="32"/>
      <c r="P672184" s="32"/>
      <c r="Q672184" s="32"/>
      <c r="R672184" s="32"/>
      <c r="S672184" s="32"/>
      <c r="T672184" s="60"/>
      <c r="U672184" s="60"/>
      <c r="V672184" s="60"/>
      <c r="W672184" s="60"/>
    </row>
    <row r="672185" spans="1:23" s="56" customFormat="1">
      <c r="A672185" s="60"/>
      <c r="B672185" s="60"/>
      <c r="D672185" s="60" t="s">
        <v>522</v>
      </c>
      <c r="E672185" s="258"/>
      <c r="F672185" s="106"/>
      <c r="G672185" s="106"/>
      <c r="H672185" s="60"/>
      <c r="I672185" s="60"/>
      <c r="J672185" s="60"/>
      <c r="K672185" s="32"/>
      <c r="L672185" s="32"/>
      <c r="M672185" s="32"/>
      <c r="N672185" s="32"/>
      <c r="O672185" s="32"/>
      <c r="P672185" s="32"/>
      <c r="Q672185" s="32"/>
      <c r="R672185" s="32"/>
      <c r="S672185" s="32"/>
      <c r="T672185" s="60"/>
      <c r="U672185" s="60"/>
      <c r="V672185" s="60"/>
      <c r="W672185" s="60"/>
    </row>
    <row r="672186" spans="1:23" s="56" customFormat="1">
      <c r="A672186" s="60"/>
      <c r="B672186" s="60"/>
      <c r="D672186" s="60" t="s">
        <v>523</v>
      </c>
      <c r="E672186" s="258"/>
      <c r="F672186" s="106"/>
      <c r="G672186" s="106"/>
      <c r="H672186" s="60"/>
      <c r="I672186" s="60"/>
      <c r="J672186" s="60"/>
      <c r="K672186" s="32"/>
      <c r="L672186" s="32"/>
      <c r="M672186" s="32"/>
      <c r="N672186" s="32"/>
      <c r="O672186" s="32"/>
      <c r="P672186" s="32"/>
      <c r="Q672186" s="32"/>
      <c r="R672186" s="32"/>
      <c r="S672186" s="32"/>
      <c r="T672186" s="60"/>
      <c r="U672186" s="60"/>
      <c r="V672186" s="60"/>
      <c r="W672186" s="60"/>
    </row>
    <row r="672187" spans="1:23" s="56" customFormat="1">
      <c r="A672187" s="60"/>
      <c r="B672187" s="60"/>
      <c r="D672187" s="60" t="s">
        <v>524</v>
      </c>
      <c r="E672187" s="258"/>
      <c r="F672187" s="106"/>
      <c r="G672187" s="106"/>
      <c r="H672187" s="60"/>
      <c r="I672187" s="60"/>
      <c r="J672187" s="60"/>
      <c r="K672187" s="32"/>
      <c r="L672187" s="32"/>
      <c r="M672187" s="32"/>
      <c r="N672187" s="32"/>
      <c r="O672187" s="32"/>
      <c r="P672187" s="32"/>
      <c r="Q672187" s="32"/>
      <c r="R672187" s="32"/>
      <c r="S672187" s="32"/>
      <c r="T672187" s="60"/>
      <c r="U672187" s="60"/>
      <c r="V672187" s="60"/>
      <c r="W672187" s="60"/>
    </row>
    <row r="672188" spans="1:23" s="56" customFormat="1">
      <c r="A672188" s="60"/>
      <c r="B672188" s="60"/>
      <c r="D672188" s="60" t="s">
        <v>525</v>
      </c>
      <c r="E672188" s="258"/>
      <c r="F672188" s="106"/>
      <c r="G672188" s="106"/>
      <c r="H672188" s="60"/>
      <c r="I672188" s="60"/>
      <c r="J672188" s="60"/>
      <c r="K672188" s="32"/>
      <c r="L672188" s="32"/>
      <c r="M672188" s="32"/>
      <c r="N672188" s="32"/>
      <c r="O672188" s="32"/>
      <c r="P672188" s="32"/>
      <c r="Q672188" s="32"/>
      <c r="R672188" s="32"/>
      <c r="S672188" s="32"/>
      <c r="T672188" s="60"/>
      <c r="U672188" s="60"/>
      <c r="V672188" s="60"/>
      <c r="W672188" s="60"/>
    </row>
    <row r="672189" spans="1:23" s="56" customFormat="1">
      <c r="A672189" s="60"/>
      <c r="B672189" s="60"/>
      <c r="D672189" s="60" t="s">
        <v>526</v>
      </c>
      <c r="E672189" s="258"/>
      <c r="F672189" s="106"/>
      <c r="G672189" s="106"/>
      <c r="H672189" s="60"/>
      <c r="I672189" s="60"/>
      <c r="J672189" s="60"/>
      <c r="K672189" s="32"/>
      <c r="L672189" s="32"/>
      <c r="M672189" s="32"/>
      <c r="N672189" s="32"/>
      <c r="O672189" s="32"/>
      <c r="P672189" s="32"/>
      <c r="Q672189" s="32"/>
      <c r="R672189" s="32"/>
      <c r="S672189" s="32"/>
      <c r="T672189" s="60"/>
      <c r="U672189" s="60"/>
      <c r="V672189" s="60"/>
      <c r="W672189" s="60"/>
    </row>
    <row r="672190" spans="1:23" s="56" customFormat="1">
      <c r="A672190" s="60"/>
      <c r="B672190" s="60"/>
      <c r="D672190" s="60" t="s">
        <v>527</v>
      </c>
      <c r="E672190" s="258"/>
      <c r="F672190" s="106"/>
      <c r="G672190" s="106"/>
      <c r="H672190" s="60"/>
      <c r="I672190" s="60"/>
      <c r="J672190" s="60"/>
      <c r="K672190" s="32"/>
      <c r="L672190" s="32"/>
      <c r="M672190" s="32"/>
      <c r="N672190" s="32"/>
      <c r="O672190" s="32"/>
      <c r="P672190" s="32"/>
      <c r="Q672190" s="32"/>
      <c r="R672190" s="32"/>
      <c r="S672190" s="32"/>
      <c r="T672190" s="60"/>
      <c r="U672190" s="60"/>
      <c r="V672190" s="60"/>
      <c r="W672190" s="60"/>
    </row>
    <row r="688488" spans="1:23" s="56" customFormat="1">
      <c r="A688488" s="60"/>
      <c r="B688488" s="60"/>
      <c r="D688488" s="60" t="s">
        <v>85</v>
      </c>
      <c r="E688488" s="258"/>
      <c r="F688488" s="106"/>
      <c r="G688488" s="106"/>
      <c r="H688488" s="60"/>
      <c r="I688488" s="60"/>
      <c r="J688488" s="60"/>
      <c r="K688488" s="32"/>
      <c r="L688488" s="32"/>
      <c r="M688488" s="32"/>
      <c r="N688488" s="32"/>
      <c r="O688488" s="32"/>
      <c r="P688488" s="32"/>
      <c r="Q688488" s="32"/>
      <c r="R688488" s="32"/>
      <c r="S688488" s="32"/>
      <c r="T688488" s="60"/>
      <c r="U688488" s="60"/>
      <c r="V688488" s="60"/>
      <c r="W688488" s="60"/>
    </row>
    <row r="688489" spans="1:23" s="56" customFormat="1">
      <c r="A688489" s="60"/>
      <c r="B688489" s="60"/>
      <c r="D688489" s="60" t="s">
        <v>88</v>
      </c>
      <c r="E688489" s="258"/>
      <c r="F688489" s="106"/>
      <c r="G688489" s="106"/>
      <c r="H688489" s="60"/>
      <c r="I688489" s="60"/>
      <c r="J688489" s="60"/>
      <c r="K688489" s="32"/>
      <c r="L688489" s="32"/>
      <c r="M688489" s="32"/>
      <c r="N688489" s="32"/>
      <c r="O688489" s="32"/>
      <c r="P688489" s="32"/>
      <c r="Q688489" s="32"/>
      <c r="R688489" s="32"/>
      <c r="S688489" s="32"/>
      <c r="T688489" s="60"/>
      <c r="U688489" s="60"/>
      <c r="V688489" s="60"/>
      <c r="W688489" s="60"/>
    </row>
    <row r="688490" spans="1:23" s="56" customFormat="1">
      <c r="A688490" s="60"/>
      <c r="B688490" s="60"/>
      <c r="D688490" s="60" t="s">
        <v>443</v>
      </c>
      <c r="E688490" s="258"/>
      <c r="F688490" s="106"/>
      <c r="G688490" s="106"/>
      <c r="H688490" s="60"/>
      <c r="I688490" s="60"/>
      <c r="J688490" s="60"/>
      <c r="K688490" s="32"/>
      <c r="L688490" s="32"/>
      <c r="M688490" s="32"/>
      <c r="N688490" s="32"/>
      <c r="O688490" s="32"/>
      <c r="P688490" s="32"/>
      <c r="Q688490" s="32"/>
      <c r="R688490" s="32"/>
      <c r="S688490" s="32"/>
      <c r="T688490" s="60"/>
      <c r="U688490" s="60"/>
      <c r="V688490" s="60"/>
      <c r="W688490" s="60"/>
    </row>
    <row r="688491" spans="1:23" s="56" customFormat="1">
      <c r="A688491" s="60"/>
      <c r="B688491" s="60"/>
      <c r="D688491" s="60" t="s">
        <v>444</v>
      </c>
      <c r="E688491" s="258"/>
      <c r="F688491" s="106"/>
      <c r="G688491" s="106"/>
      <c r="H688491" s="60"/>
      <c r="I688491" s="60"/>
      <c r="J688491" s="60"/>
      <c r="K688491" s="32"/>
      <c r="L688491" s="32"/>
      <c r="M688491" s="32"/>
      <c r="N688491" s="32"/>
      <c r="O688491" s="32"/>
      <c r="P688491" s="32"/>
      <c r="Q688491" s="32"/>
      <c r="R688491" s="32"/>
      <c r="S688491" s="32"/>
      <c r="T688491" s="60"/>
      <c r="U688491" s="60"/>
      <c r="V688491" s="60"/>
      <c r="W688491" s="60"/>
    </row>
    <row r="688492" spans="1:23" s="56" customFormat="1">
      <c r="A688492" s="60"/>
      <c r="B688492" s="60"/>
      <c r="D688492" s="60" t="s">
        <v>445</v>
      </c>
      <c r="E688492" s="258"/>
      <c r="F688492" s="106"/>
      <c r="G688492" s="106"/>
      <c r="H688492" s="60"/>
      <c r="I688492" s="60"/>
      <c r="J688492" s="60"/>
      <c r="K688492" s="32"/>
      <c r="L688492" s="32"/>
      <c r="M688492" s="32"/>
      <c r="N688492" s="32"/>
      <c r="O688492" s="32"/>
      <c r="P688492" s="32"/>
      <c r="Q688492" s="32"/>
      <c r="R688492" s="32"/>
      <c r="S688492" s="32"/>
      <c r="T688492" s="60"/>
      <c r="U688492" s="60"/>
      <c r="V688492" s="60"/>
      <c r="W688492" s="60"/>
    </row>
    <row r="688493" spans="1:23" s="56" customFormat="1">
      <c r="A688493" s="60"/>
      <c r="B688493" s="60"/>
      <c r="D688493" s="60" t="s">
        <v>446</v>
      </c>
      <c r="E688493" s="258"/>
      <c r="F688493" s="106"/>
      <c r="G688493" s="106"/>
      <c r="H688493" s="60"/>
      <c r="I688493" s="60"/>
      <c r="J688493" s="60"/>
      <c r="K688493" s="32"/>
      <c r="L688493" s="32"/>
      <c r="M688493" s="32"/>
      <c r="N688493" s="32"/>
      <c r="O688493" s="32"/>
      <c r="P688493" s="32"/>
      <c r="Q688493" s="32"/>
      <c r="R688493" s="32"/>
      <c r="S688493" s="32"/>
      <c r="T688493" s="60"/>
      <c r="U688493" s="60"/>
      <c r="V688493" s="60"/>
      <c r="W688493" s="60"/>
    </row>
    <row r="688494" spans="1:23" s="56" customFormat="1">
      <c r="A688494" s="60"/>
      <c r="B688494" s="60"/>
      <c r="D688494" s="60" t="s">
        <v>447</v>
      </c>
      <c r="E688494" s="258"/>
      <c r="F688494" s="106"/>
      <c r="G688494" s="106"/>
      <c r="H688494" s="60"/>
      <c r="I688494" s="60"/>
      <c r="J688494" s="60"/>
      <c r="K688494" s="32"/>
      <c r="L688494" s="32"/>
      <c r="M688494" s="32"/>
      <c r="N688494" s="32"/>
      <c r="O688494" s="32"/>
      <c r="P688494" s="32"/>
      <c r="Q688494" s="32"/>
      <c r="R688494" s="32"/>
      <c r="S688494" s="32"/>
      <c r="T688494" s="60"/>
      <c r="U688494" s="60"/>
      <c r="V688494" s="60"/>
      <c r="W688494" s="60"/>
    </row>
    <row r="688495" spans="1:23" s="56" customFormat="1">
      <c r="A688495" s="60"/>
      <c r="B688495" s="60"/>
      <c r="D688495" s="60" t="s">
        <v>448</v>
      </c>
      <c r="E688495" s="258"/>
      <c r="F688495" s="106"/>
      <c r="G688495" s="106"/>
      <c r="H688495" s="60"/>
      <c r="I688495" s="60"/>
      <c r="J688495" s="60"/>
      <c r="K688495" s="32"/>
      <c r="L688495" s="32"/>
      <c r="M688495" s="32"/>
      <c r="N688495" s="32"/>
      <c r="O688495" s="32"/>
      <c r="P688495" s="32"/>
      <c r="Q688495" s="32"/>
      <c r="R688495" s="32"/>
      <c r="S688495" s="32"/>
      <c r="T688495" s="60"/>
      <c r="U688495" s="60"/>
      <c r="V688495" s="60"/>
      <c r="W688495" s="60"/>
    </row>
    <row r="688496" spans="1:23" s="56" customFormat="1">
      <c r="A688496" s="60"/>
      <c r="B688496" s="60"/>
      <c r="D688496" s="60" t="s">
        <v>449</v>
      </c>
      <c r="E688496" s="258"/>
      <c r="F688496" s="106"/>
      <c r="G688496" s="106"/>
      <c r="H688496" s="60"/>
      <c r="I688496" s="60"/>
      <c r="J688496" s="60"/>
      <c r="K688496" s="32"/>
      <c r="L688496" s="32"/>
      <c r="M688496" s="32"/>
      <c r="N688496" s="32"/>
      <c r="O688496" s="32"/>
      <c r="P688496" s="32"/>
      <c r="Q688496" s="32"/>
      <c r="R688496" s="32"/>
      <c r="S688496" s="32"/>
      <c r="T688496" s="60"/>
      <c r="U688496" s="60"/>
      <c r="V688496" s="60"/>
      <c r="W688496" s="60"/>
    </row>
    <row r="688497" spans="1:23" s="56" customFormat="1">
      <c r="A688497" s="60"/>
      <c r="B688497" s="60"/>
      <c r="D688497" s="60" t="s">
        <v>450</v>
      </c>
      <c r="E688497" s="258"/>
      <c r="F688497" s="106"/>
      <c r="G688497" s="106"/>
      <c r="H688497" s="60"/>
      <c r="I688497" s="60"/>
      <c r="J688497" s="60"/>
      <c r="K688497" s="32"/>
      <c r="L688497" s="32"/>
      <c r="M688497" s="32"/>
      <c r="N688497" s="32"/>
      <c r="O688497" s="32"/>
      <c r="P688497" s="32"/>
      <c r="Q688497" s="32"/>
      <c r="R688497" s="32"/>
      <c r="S688497" s="32"/>
      <c r="T688497" s="60"/>
      <c r="U688497" s="60"/>
      <c r="V688497" s="60"/>
      <c r="W688497" s="60"/>
    </row>
    <row r="688498" spans="1:23" s="56" customFormat="1">
      <c r="A688498" s="60"/>
      <c r="B688498" s="60"/>
      <c r="D688498" s="60" t="s">
        <v>451</v>
      </c>
      <c r="E688498" s="258"/>
      <c r="F688498" s="106"/>
      <c r="G688498" s="106"/>
      <c r="H688498" s="60"/>
      <c r="I688498" s="60"/>
      <c r="J688498" s="60"/>
      <c r="K688498" s="32"/>
      <c r="L688498" s="32"/>
      <c r="M688498" s="32"/>
      <c r="N688498" s="32"/>
      <c r="O688498" s="32"/>
      <c r="P688498" s="32"/>
      <c r="Q688498" s="32"/>
      <c r="R688498" s="32"/>
      <c r="S688498" s="32"/>
      <c r="T688498" s="60"/>
      <c r="U688498" s="60"/>
      <c r="V688498" s="60"/>
      <c r="W688498" s="60"/>
    </row>
    <row r="688499" spans="1:23" s="56" customFormat="1">
      <c r="A688499" s="60"/>
      <c r="B688499" s="60"/>
      <c r="D688499" s="60" t="s">
        <v>452</v>
      </c>
      <c r="E688499" s="258"/>
      <c r="F688499" s="106"/>
      <c r="G688499" s="106"/>
      <c r="H688499" s="60"/>
      <c r="I688499" s="60"/>
      <c r="J688499" s="60"/>
      <c r="K688499" s="32"/>
      <c r="L688499" s="32"/>
      <c r="M688499" s="32"/>
      <c r="N688499" s="32"/>
      <c r="O688499" s="32"/>
      <c r="P688499" s="32"/>
      <c r="Q688499" s="32"/>
      <c r="R688499" s="32"/>
      <c r="S688499" s="32"/>
      <c r="T688499" s="60"/>
      <c r="U688499" s="60"/>
      <c r="V688499" s="60"/>
      <c r="W688499" s="60"/>
    </row>
    <row r="688500" spans="1:23" s="56" customFormat="1">
      <c r="A688500" s="60"/>
      <c r="B688500" s="60"/>
      <c r="D688500" s="60" t="s">
        <v>453</v>
      </c>
      <c r="E688500" s="258"/>
      <c r="F688500" s="106"/>
      <c r="G688500" s="106"/>
      <c r="H688500" s="60"/>
      <c r="I688500" s="60"/>
      <c r="J688500" s="60"/>
      <c r="K688500" s="32"/>
      <c r="L688500" s="32"/>
      <c r="M688500" s="32"/>
      <c r="N688500" s="32"/>
      <c r="O688500" s="32"/>
      <c r="P688500" s="32"/>
      <c r="Q688500" s="32"/>
      <c r="R688500" s="32"/>
      <c r="S688500" s="32"/>
      <c r="T688500" s="60"/>
      <c r="U688500" s="60"/>
      <c r="V688500" s="60"/>
      <c r="W688500" s="60"/>
    </row>
    <row r="688501" spans="1:23" s="56" customFormat="1">
      <c r="A688501" s="60"/>
      <c r="B688501" s="60"/>
      <c r="D688501" s="60" t="s">
        <v>454</v>
      </c>
      <c r="E688501" s="258"/>
      <c r="F688501" s="106"/>
      <c r="G688501" s="106"/>
      <c r="H688501" s="60"/>
      <c r="I688501" s="60"/>
      <c r="J688501" s="60"/>
      <c r="K688501" s="32"/>
      <c r="L688501" s="32"/>
      <c r="M688501" s="32"/>
      <c r="N688501" s="32"/>
      <c r="O688501" s="32"/>
      <c r="P688501" s="32"/>
      <c r="Q688501" s="32"/>
      <c r="R688501" s="32"/>
      <c r="S688501" s="32"/>
      <c r="T688501" s="60"/>
      <c r="U688501" s="60"/>
      <c r="V688501" s="60"/>
      <c r="W688501" s="60"/>
    </row>
    <row r="688502" spans="1:23" s="56" customFormat="1">
      <c r="A688502" s="60"/>
      <c r="B688502" s="60"/>
      <c r="D688502" s="60" t="s">
        <v>455</v>
      </c>
      <c r="E688502" s="258"/>
      <c r="F688502" s="106"/>
      <c r="G688502" s="106"/>
      <c r="H688502" s="60"/>
      <c r="I688502" s="60"/>
      <c r="J688502" s="60"/>
      <c r="K688502" s="32"/>
      <c r="L688502" s="32"/>
      <c r="M688502" s="32"/>
      <c r="N688502" s="32"/>
      <c r="O688502" s="32"/>
      <c r="P688502" s="32"/>
      <c r="Q688502" s="32"/>
      <c r="R688502" s="32"/>
      <c r="S688502" s="32"/>
      <c r="T688502" s="60"/>
      <c r="U688502" s="60"/>
      <c r="V688502" s="60"/>
      <c r="W688502" s="60"/>
    </row>
    <row r="688503" spans="1:23" s="56" customFormat="1">
      <c r="A688503" s="60"/>
      <c r="B688503" s="60"/>
      <c r="D688503" s="60" t="s">
        <v>456</v>
      </c>
      <c r="E688503" s="258"/>
      <c r="F688503" s="106"/>
      <c r="G688503" s="106"/>
      <c r="H688503" s="60"/>
      <c r="I688503" s="60"/>
      <c r="J688503" s="60"/>
      <c r="K688503" s="32"/>
      <c r="L688503" s="32"/>
      <c r="M688503" s="32"/>
      <c r="N688503" s="32"/>
      <c r="O688503" s="32"/>
      <c r="P688503" s="32"/>
      <c r="Q688503" s="32"/>
      <c r="R688503" s="32"/>
      <c r="S688503" s="32"/>
      <c r="T688503" s="60"/>
      <c r="U688503" s="60"/>
      <c r="V688503" s="60"/>
      <c r="W688503" s="60"/>
    </row>
    <row r="688504" spans="1:23" s="56" customFormat="1">
      <c r="A688504" s="60"/>
      <c r="B688504" s="60"/>
      <c r="D688504" s="60" t="s">
        <v>457</v>
      </c>
      <c r="E688504" s="258"/>
      <c r="F688504" s="106"/>
      <c r="G688504" s="106"/>
      <c r="H688504" s="60"/>
      <c r="I688504" s="60"/>
      <c r="J688504" s="60"/>
      <c r="K688504" s="32"/>
      <c r="L688504" s="32"/>
      <c r="M688504" s="32"/>
      <c r="N688504" s="32"/>
      <c r="O688504" s="32"/>
      <c r="P688504" s="32"/>
      <c r="Q688504" s="32"/>
      <c r="R688504" s="32"/>
      <c r="S688504" s="32"/>
      <c r="T688504" s="60"/>
      <c r="U688504" s="60"/>
      <c r="V688504" s="60"/>
      <c r="W688504" s="60"/>
    </row>
    <row r="688505" spans="1:23" s="56" customFormat="1">
      <c r="A688505" s="60"/>
      <c r="B688505" s="60"/>
      <c r="D688505" s="60" t="s">
        <v>458</v>
      </c>
      <c r="E688505" s="258"/>
      <c r="F688505" s="106"/>
      <c r="G688505" s="106"/>
      <c r="H688505" s="60"/>
      <c r="I688505" s="60"/>
      <c r="J688505" s="60"/>
      <c r="K688505" s="32"/>
      <c r="L688505" s="32"/>
      <c r="M688505" s="32"/>
      <c r="N688505" s="32"/>
      <c r="O688505" s="32"/>
      <c r="P688505" s="32"/>
      <c r="Q688505" s="32"/>
      <c r="R688505" s="32"/>
      <c r="S688505" s="32"/>
      <c r="T688505" s="60"/>
      <c r="U688505" s="60"/>
      <c r="V688505" s="60"/>
      <c r="W688505" s="60"/>
    </row>
    <row r="688506" spans="1:23" s="56" customFormat="1">
      <c r="A688506" s="60"/>
      <c r="B688506" s="60"/>
      <c r="D688506" s="60" t="s">
        <v>459</v>
      </c>
      <c r="E688506" s="258"/>
      <c r="F688506" s="106"/>
      <c r="G688506" s="106"/>
      <c r="H688506" s="60"/>
      <c r="I688506" s="60"/>
      <c r="J688506" s="60"/>
      <c r="K688506" s="32"/>
      <c r="L688506" s="32"/>
      <c r="M688506" s="32"/>
      <c r="N688506" s="32"/>
      <c r="O688506" s="32"/>
      <c r="P688506" s="32"/>
      <c r="Q688506" s="32"/>
      <c r="R688506" s="32"/>
      <c r="S688506" s="32"/>
      <c r="T688506" s="60"/>
      <c r="U688506" s="60"/>
      <c r="V688506" s="60"/>
      <c r="W688506" s="60"/>
    </row>
    <row r="688507" spans="1:23" s="56" customFormat="1">
      <c r="A688507" s="60"/>
      <c r="B688507" s="60"/>
      <c r="D688507" s="60" t="s">
        <v>460</v>
      </c>
      <c r="E688507" s="258"/>
      <c r="F688507" s="106"/>
      <c r="G688507" s="106"/>
      <c r="H688507" s="60"/>
      <c r="I688507" s="60"/>
      <c r="J688507" s="60"/>
      <c r="K688507" s="32"/>
      <c r="L688507" s="32"/>
      <c r="M688507" s="32"/>
      <c r="N688507" s="32"/>
      <c r="O688507" s="32"/>
      <c r="P688507" s="32"/>
      <c r="Q688507" s="32"/>
      <c r="R688507" s="32"/>
      <c r="S688507" s="32"/>
      <c r="T688507" s="60"/>
      <c r="U688507" s="60"/>
      <c r="V688507" s="60"/>
      <c r="W688507" s="60"/>
    </row>
    <row r="688508" spans="1:23" s="56" customFormat="1">
      <c r="A688508" s="60"/>
      <c r="B688508" s="60"/>
      <c r="D688508" s="60" t="s">
        <v>461</v>
      </c>
      <c r="E688508" s="258"/>
      <c r="F688508" s="106"/>
      <c r="G688508" s="106"/>
      <c r="H688508" s="60"/>
      <c r="I688508" s="60"/>
      <c r="J688508" s="60"/>
      <c r="K688508" s="32"/>
      <c r="L688508" s="32"/>
      <c r="M688508" s="32"/>
      <c r="N688508" s="32"/>
      <c r="O688508" s="32"/>
      <c r="P688508" s="32"/>
      <c r="Q688508" s="32"/>
      <c r="R688508" s="32"/>
      <c r="S688508" s="32"/>
      <c r="T688508" s="60"/>
      <c r="U688508" s="60"/>
      <c r="V688508" s="60"/>
      <c r="W688508" s="60"/>
    </row>
    <row r="688509" spans="1:23" s="56" customFormat="1">
      <c r="A688509" s="60"/>
      <c r="B688509" s="60"/>
      <c r="D688509" s="60" t="s">
        <v>462</v>
      </c>
      <c r="E688509" s="258"/>
      <c r="F688509" s="106"/>
      <c r="G688509" s="106"/>
      <c r="H688509" s="60"/>
      <c r="I688509" s="60"/>
      <c r="J688509" s="60"/>
      <c r="K688509" s="32"/>
      <c r="L688509" s="32"/>
      <c r="M688509" s="32"/>
      <c r="N688509" s="32"/>
      <c r="O688509" s="32"/>
      <c r="P688509" s="32"/>
      <c r="Q688509" s="32"/>
      <c r="R688509" s="32"/>
      <c r="S688509" s="32"/>
      <c r="T688509" s="60"/>
      <c r="U688509" s="60"/>
      <c r="V688509" s="60"/>
      <c r="W688509" s="60"/>
    </row>
    <row r="688510" spans="1:23" s="56" customFormat="1">
      <c r="A688510" s="60"/>
      <c r="B688510" s="60"/>
      <c r="D688510" s="60" t="s">
        <v>463</v>
      </c>
      <c r="E688510" s="258"/>
      <c r="F688510" s="106"/>
      <c r="G688510" s="106"/>
      <c r="H688510" s="60"/>
      <c r="I688510" s="60"/>
      <c r="J688510" s="60"/>
      <c r="K688510" s="32"/>
      <c r="L688510" s="32"/>
      <c r="M688510" s="32"/>
      <c r="N688510" s="32"/>
      <c r="O688510" s="32"/>
      <c r="P688510" s="32"/>
      <c r="Q688510" s="32"/>
      <c r="R688510" s="32"/>
      <c r="S688510" s="32"/>
      <c r="T688510" s="60"/>
      <c r="U688510" s="60"/>
      <c r="V688510" s="60"/>
      <c r="W688510" s="60"/>
    </row>
    <row r="688511" spans="1:23" s="56" customFormat="1">
      <c r="A688511" s="60"/>
      <c r="B688511" s="60"/>
      <c r="D688511" s="60" t="s">
        <v>464</v>
      </c>
      <c r="E688511" s="258"/>
      <c r="F688511" s="106"/>
      <c r="G688511" s="106"/>
      <c r="H688511" s="60"/>
      <c r="I688511" s="60"/>
      <c r="J688511" s="60"/>
      <c r="K688511" s="32"/>
      <c r="L688511" s="32"/>
      <c r="M688511" s="32"/>
      <c r="N688511" s="32"/>
      <c r="O688511" s="32"/>
      <c r="P688511" s="32"/>
      <c r="Q688511" s="32"/>
      <c r="R688511" s="32"/>
      <c r="S688511" s="32"/>
      <c r="T688511" s="60"/>
      <c r="U688511" s="60"/>
      <c r="V688511" s="60"/>
      <c r="W688511" s="60"/>
    </row>
    <row r="688512" spans="1:23" s="56" customFormat="1">
      <c r="A688512" s="60"/>
      <c r="B688512" s="60"/>
      <c r="D688512" s="60" t="s">
        <v>465</v>
      </c>
      <c r="E688512" s="258"/>
      <c r="F688512" s="106"/>
      <c r="G688512" s="106"/>
      <c r="H688512" s="60"/>
      <c r="I688512" s="60"/>
      <c r="J688512" s="60"/>
      <c r="K688512" s="32"/>
      <c r="L688512" s="32"/>
      <c r="M688512" s="32"/>
      <c r="N688512" s="32"/>
      <c r="O688512" s="32"/>
      <c r="P688512" s="32"/>
      <c r="Q688512" s="32"/>
      <c r="R688512" s="32"/>
      <c r="S688512" s="32"/>
      <c r="T688512" s="60"/>
      <c r="U688512" s="60"/>
      <c r="V688512" s="60"/>
      <c r="W688512" s="60"/>
    </row>
    <row r="688513" spans="1:23" s="56" customFormat="1">
      <c r="A688513" s="60"/>
      <c r="B688513" s="60"/>
      <c r="D688513" s="60" t="s">
        <v>466</v>
      </c>
      <c r="E688513" s="258"/>
      <c r="F688513" s="106"/>
      <c r="G688513" s="106"/>
      <c r="H688513" s="60"/>
      <c r="I688513" s="60"/>
      <c r="J688513" s="60"/>
      <c r="K688513" s="32"/>
      <c r="L688513" s="32"/>
      <c r="M688513" s="32"/>
      <c r="N688513" s="32"/>
      <c r="O688513" s="32"/>
      <c r="P688513" s="32"/>
      <c r="Q688513" s="32"/>
      <c r="R688513" s="32"/>
      <c r="S688513" s="32"/>
      <c r="T688513" s="60"/>
      <c r="U688513" s="60"/>
      <c r="V688513" s="60"/>
      <c r="W688513" s="60"/>
    </row>
    <row r="688514" spans="1:23" s="56" customFormat="1">
      <c r="A688514" s="60"/>
      <c r="B688514" s="60"/>
      <c r="D688514" s="60" t="s">
        <v>467</v>
      </c>
      <c r="E688514" s="258"/>
      <c r="F688514" s="106"/>
      <c r="G688514" s="106"/>
      <c r="H688514" s="60"/>
      <c r="I688514" s="60"/>
      <c r="J688514" s="60"/>
      <c r="K688514" s="32"/>
      <c r="L688514" s="32"/>
      <c r="M688514" s="32"/>
      <c r="N688514" s="32"/>
      <c r="O688514" s="32"/>
      <c r="P688514" s="32"/>
      <c r="Q688514" s="32"/>
      <c r="R688514" s="32"/>
      <c r="S688514" s="32"/>
      <c r="T688514" s="60"/>
      <c r="U688514" s="60"/>
      <c r="V688514" s="60"/>
      <c r="W688514" s="60"/>
    </row>
    <row r="688515" spans="1:23" s="56" customFormat="1">
      <c r="A688515" s="60"/>
      <c r="B688515" s="60"/>
      <c r="D688515" s="60" t="s">
        <v>468</v>
      </c>
      <c r="E688515" s="258"/>
      <c r="F688515" s="106"/>
      <c r="G688515" s="106"/>
      <c r="H688515" s="60"/>
      <c r="I688515" s="60"/>
      <c r="J688515" s="60"/>
      <c r="K688515" s="32"/>
      <c r="L688515" s="32"/>
      <c r="M688515" s="32"/>
      <c r="N688515" s="32"/>
      <c r="O688515" s="32"/>
      <c r="P688515" s="32"/>
      <c r="Q688515" s="32"/>
      <c r="R688515" s="32"/>
      <c r="S688515" s="32"/>
      <c r="T688515" s="60"/>
      <c r="U688515" s="60"/>
      <c r="V688515" s="60"/>
      <c r="W688515" s="60"/>
    </row>
    <row r="688516" spans="1:23" s="56" customFormat="1">
      <c r="A688516" s="60"/>
      <c r="B688516" s="60"/>
      <c r="D688516" s="60" t="s">
        <v>469</v>
      </c>
      <c r="E688516" s="258"/>
      <c r="F688516" s="106"/>
      <c r="G688516" s="106"/>
      <c r="H688516" s="60"/>
      <c r="I688516" s="60"/>
      <c r="J688516" s="60"/>
      <c r="K688516" s="32"/>
      <c r="L688516" s="32"/>
      <c r="M688516" s="32"/>
      <c r="N688516" s="32"/>
      <c r="O688516" s="32"/>
      <c r="P688516" s="32"/>
      <c r="Q688516" s="32"/>
      <c r="R688516" s="32"/>
      <c r="S688516" s="32"/>
      <c r="T688516" s="60"/>
      <c r="U688516" s="60"/>
      <c r="V688516" s="60"/>
      <c r="W688516" s="60"/>
    </row>
    <row r="688517" spans="1:23" s="56" customFormat="1">
      <c r="A688517" s="60"/>
      <c r="B688517" s="60"/>
      <c r="D688517" s="60" t="s">
        <v>470</v>
      </c>
      <c r="E688517" s="258"/>
      <c r="F688517" s="106"/>
      <c r="G688517" s="106"/>
      <c r="H688517" s="60"/>
      <c r="I688517" s="60"/>
      <c r="J688517" s="60"/>
      <c r="K688517" s="32"/>
      <c r="L688517" s="32"/>
      <c r="M688517" s="32"/>
      <c r="N688517" s="32"/>
      <c r="O688517" s="32"/>
      <c r="P688517" s="32"/>
      <c r="Q688517" s="32"/>
      <c r="R688517" s="32"/>
      <c r="S688517" s="32"/>
      <c r="T688517" s="60"/>
      <c r="U688517" s="60"/>
      <c r="V688517" s="60"/>
      <c r="W688517" s="60"/>
    </row>
    <row r="688518" spans="1:23" s="56" customFormat="1">
      <c r="A688518" s="60"/>
      <c r="B688518" s="60"/>
      <c r="D688518" s="60" t="s">
        <v>471</v>
      </c>
      <c r="E688518" s="258"/>
      <c r="F688518" s="106"/>
      <c r="G688518" s="106"/>
      <c r="H688518" s="60"/>
      <c r="I688518" s="60"/>
      <c r="J688518" s="60"/>
      <c r="K688518" s="32"/>
      <c r="L688518" s="32"/>
      <c r="M688518" s="32"/>
      <c r="N688518" s="32"/>
      <c r="O688518" s="32"/>
      <c r="P688518" s="32"/>
      <c r="Q688518" s="32"/>
      <c r="R688518" s="32"/>
      <c r="S688518" s="32"/>
      <c r="T688518" s="60"/>
      <c r="U688518" s="60"/>
      <c r="V688518" s="60"/>
      <c r="W688518" s="60"/>
    </row>
    <row r="688519" spans="1:23" s="56" customFormat="1">
      <c r="A688519" s="60"/>
      <c r="B688519" s="60"/>
      <c r="D688519" s="60" t="s">
        <v>472</v>
      </c>
      <c r="E688519" s="258"/>
      <c r="F688519" s="106"/>
      <c r="G688519" s="106"/>
      <c r="H688519" s="60"/>
      <c r="I688519" s="60"/>
      <c r="J688519" s="60"/>
      <c r="K688519" s="32"/>
      <c r="L688519" s="32"/>
      <c r="M688519" s="32"/>
      <c r="N688519" s="32"/>
      <c r="O688519" s="32"/>
      <c r="P688519" s="32"/>
      <c r="Q688519" s="32"/>
      <c r="R688519" s="32"/>
      <c r="S688519" s="32"/>
      <c r="T688519" s="60"/>
      <c r="U688519" s="60"/>
      <c r="V688519" s="60"/>
      <c r="W688519" s="60"/>
    </row>
    <row r="688520" spans="1:23" s="56" customFormat="1">
      <c r="A688520" s="60"/>
      <c r="B688520" s="60"/>
      <c r="D688520" s="60" t="s">
        <v>473</v>
      </c>
      <c r="E688520" s="258"/>
      <c r="F688520" s="106"/>
      <c r="G688520" s="106"/>
      <c r="H688520" s="60"/>
      <c r="I688520" s="60"/>
      <c r="J688520" s="60"/>
      <c r="K688520" s="32"/>
      <c r="L688520" s="32"/>
      <c r="M688520" s="32"/>
      <c r="N688520" s="32"/>
      <c r="O688520" s="32"/>
      <c r="P688520" s="32"/>
      <c r="Q688520" s="32"/>
      <c r="R688520" s="32"/>
      <c r="S688520" s="32"/>
      <c r="T688520" s="60"/>
      <c r="U688520" s="60"/>
      <c r="V688520" s="60"/>
      <c r="W688520" s="60"/>
    </row>
    <row r="688521" spans="1:23" s="56" customFormat="1">
      <c r="A688521" s="60"/>
      <c r="B688521" s="60"/>
      <c r="D688521" s="60" t="s">
        <v>474</v>
      </c>
      <c r="E688521" s="258"/>
      <c r="F688521" s="106"/>
      <c r="G688521" s="106"/>
      <c r="H688521" s="60"/>
      <c r="I688521" s="60"/>
      <c r="J688521" s="60"/>
      <c r="K688521" s="32"/>
      <c r="L688521" s="32"/>
      <c r="M688521" s="32"/>
      <c r="N688521" s="32"/>
      <c r="O688521" s="32"/>
      <c r="P688521" s="32"/>
      <c r="Q688521" s="32"/>
      <c r="R688521" s="32"/>
      <c r="S688521" s="32"/>
      <c r="T688521" s="60"/>
      <c r="U688521" s="60"/>
      <c r="V688521" s="60"/>
      <c r="W688521" s="60"/>
    </row>
    <row r="688522" spans="1:23" s="56" customFormat="1">
      <c r="A688522" s="60"/>
      <c r="B688522" s="60"/>
      <c r="D688522" s="60" t="s">
        <v>475</v>
      </c>
      <c r="E688522" s="258"/>
      <c r="F688522" s="106"/>
      <c r="G688522" s="106"/>
      <c r="H688522" s="60"/>
      <c r="I688522" s="60"/>
      <c r="J688522" s="60"/>
      <c r="K688522" s="32"/>
      <c r="L688522" s="32"/>
      <c r="M688522" s="32"/>
      <c r="N688522" s="32"/>
      <c r="O688522" s="32"/>
      <c r="P688522" s="32"/>
      <c r="Q688522" s="32"/>
      <c r="R688522" s="32"/>
      <c r="S688522" s="32"/>
      <c r="T688522" s="60"/>
      <c r="U688522" s="60"/>
      <c r="V688522" s="60"/>
      <c r="W688522" s="60"/>
    </row>
    <row r="688523" spans="1:23" s="56" customFormat="1">
      <c r="A688523" s="60"/>
      <c r="B688523" s="60"/>
      <c r="D688523" s="60" t="s">
        <v>476</v>
      </c>
      <c r="E688523" s="258"/>
      <c r="F688523" s="106"/>
      <c r="G688523" s="106"/>
      <c r="H688523" s="60"/>
      <c r="I688523" s="60"/>
      <c r="J688523" s="60"/>
      <c r="K688523" s="32"/>
      <c r="L688523" s="32"/>
      <c r="M688523" s="32"/>
      <c r="N688523" s="32"/>
      <c r="O688523" s="32"/>
      <c r="P688523" s="32"/>
      <c r="Q688523" s="32"/>
      <c r="R688523" s="32"/>
      <c r="S688523" s="32"/>
      <c r="T688523" s="60"/>
      <c r="U688523" s="60"/>
      <c r="V688523" s="60"/>
      <c r="W688523" s="60"/>
    </row>
    <row r="688524" spans="1:23" s="56" customFormat="1">
      <c r="A688524" s="60"/>
      <c r="B688524" s="60"/>
      <c r="D688524" s="60" t="s">
        <v>477</v>
      </c>
      <c r="E688524" s="258"/>
      <c r="F688524" s="106"/>
      <c r="G688524" s="106"/>
      <c r="H688524" s="60"/>
      <c r="I688524" s="60"/>
      <c r="J688524" s="60"/>
      <c r="K688524" s="32"/>
      <c r="L688524" s="32"/>
      <c r="M688524" s="32"/>
      <c r="N688524" s="32"/>
      <c r="O688524" s="32"/>
      <c r="P688524" s="32"/>
      <c r="Q688524" s="32"/>
      <c r="R688524" s="32"/>
      <c r="S688524" s="32"/>
      <c r="T688524" s="60"/>
      <c r="U688524" s="60"/>
      <c r="V688524" s="60"/>
      <c r="W688524" s="60"/>
    </row>
    <row r="688525" spans="1:23" s="56" customFormat="1">
      <c r="A688525" s="60"/>
      <c r="B688525" s="60"/>
      <c r="D688525" s="60" t="s">
        <v>478</v>
      </c>
      <c r="E688525" s="258"/>
      <c r="F688525" s="106"/>
      <c r="G688525" s="106"/>
      <c r="H688525" s="60"/>
      <c r="I688525" s="60"/>
      <c r="J688525" s="60"/>
      <c r="K688525" s="32"/>
      <c r="L688525" s="32"/>
      <c r="M688525" s="32"/>
      <c r="N688525" s="32"/>
      <c r="O688525" s="32"/>
      <c r="P688525" s="32"/>
      <c r="Q688525" s="32"/>
      <c r="R688525" s="32"/>
      <c r="S688525" s="32"/>
      <c r="T688525" s="60"/>
      <c r="U688525" s="60"/>
      <c r="V688525" s="60"/>
      <c r="W688525" s="60"/>
    </row>
    <row r="688526" spans="1:23" s="56" customFormat="1">
      <c r="A688526" s="60"/>
      <c r="B688526" s="60"/>
      <c r="D688526" s="60" t="s">
        <v>479</v>
      </c>
      <c r="E688526" s="258"/>
      <c r="F688526" s="106"/>
      <c r="G688526" s="106"/>
      <c r="H688526" s="60"/>
      <c r="I688526" s="60"/>
      <c r="J688526" s="60"/>
      <c r="K688526" s="32"/>
      <c r="L688526" s="32"/>
      <c r="M688526" s="32"/>
      <c r="N688526" s="32"/>
      <c r="O688526" s="32"/>
      <c r="P688526" s="32"/>
      <c r="Q688526" s="32"/>
      <c r="R688526" s="32"/>
      <c r="S688526" s="32"/>
      <c r="T688526" s="60"/>
      <c r="U688526" s="60"/>
      <c r="V688526" s="60"/>
      <c r="W688526" s="60"/>
    </row>
    <row r="688527" spans="1:23" s="56" customFormat="1">
      <c r="A688527" s="60"/>
      <c r="B688527" s="60"/>
      <c r="D688527" s="60" t="s">
        <v>480</v>
      </c>
      <c r="E688527" s="258"/>
      <c r="F688527" s="106"/>
      <c r="G688527" s="106"/>
      <c r="H688527" s="60"/>
      <c r="I688527" s="60"/>
      <c r="J688527" s="60"/>
      <c r="K688527" s="32"/>
      <c r="L688527" s="32"/>
      <c r="M688527" s="32"/>
      <c r="N688527" s="32"/>
      <c r="O688527" s="32"/>
      <c r="P688527" s="32"/>
      <c r="Q688527" s="32"/>
      <c r="R688527" s="32"/>
      <c r="S688527" s="32"/>
      <c r="T688527" s="60"/>
      <c r="U688527" s="60"/>
      <c r="V688527" s="60"/>
      <c r="W688527" s="60"/>
    </row>
    <row r="688528" spans="1:23" s="56" customFormat="1">
      <c r="A688528" s="60"/>
      <c r="B688528" s="60"/>
      <c r="D688528" s="60" t="s">
        <v>481</v>
      </c>
      <c r="E688528" s="258"/>
      <c r="F688528" s="106"/>
      <c r="G688528" s="106"/>
      <c r="H688528" s="60"/>
      <c r="I688528" s="60"/>
      <c r="J688528" s="60"/>
      <c r="K688528" s="32"/>
      <c r="L688528" s="32"/>
      <c r="M688528" s="32"/>
      <c r="N688528" s="32"/>
      <c r="O688528" s="32"/>
      <c r="P688528" s="32"/>
      <c r="Q688528" s="32"/>
      <c r="R688528" s="32"/>
      <c r="S688528" s="32"/>
      <c r="T688528" s="60"/>
      <c r="U688528" s="60"/>
      <c r="V688528" s="60"/>
      <c r="W688528" s="60"/>
    </row>
    <row r="688529" spans="1:23" s="56" customFormat="1">
      <c r="A688529" s="60"/>
      <c r="B688529" s="60"/>
      <c r="D688529" s="60" t="s">
        <v>482</v>
      </c>
      <c r="E688529" s="258"/>
      <c r="F688529" s="106"/>
      <c r="G688529" s="106"/>
      <c r="H688529" s="60"/>
      <c r="I688529" s="60"/>
      <c r="J688529" s="60"/>
      <c r="K688529" s="32"/>
      <c r="L688529" s="32"/>
      <c r="M688529" s="32"/>
      <c r="N688529" s="32"/>
      <c r="O688529" s="32"/>
      <c r="P688529" s="32"/>
      <c r="Q688529" s="32"/>
      <c r="R688529" s="32"/>
      <c r="S688529" s="32"/>
      <c r="T688529" s="60"/>
      <c r="U688529" s="60"/>
      <c r="V688529" s="60"/>
      <c r="W688529" s="60"/>
    </row>
    <row r="688530" spans="1:23" s="56" customFormat="1">
      <c r="A688530" s="60"/>
      <c r="B688530" s="60"/>
      <c r="D688530" s="60" t="s">
        <v>483</v>
      </c>
      <c r="E688530" s="258"/>
      <c r="F688530" s="106"/>
      <c r="G688530" s="106"/>
      <c r="H688530" s="60"/>
      <c r="I688530" s="60"/>
      <c r="J688530" s="60"/>
      <c r="K688530" s="32"/>
      <c r="L688530" s="32"/>
      <c r="M688530" s="32"/>
      <c r="N688530" s="32"/>
      <c r="O688530" s="32"/>
      <c r="P688530" s="32"/>
      <c r="Q688530" s="32"/>
      <c r="R688530" s="32"/>
      <c r="S688530" s="32"/>
      <c r="T688530" s="60"/>
      <c r="U688530" s="60"/>
      <c r="V688530" s="60"/>
      <c r="W688530" s="60"/>
    </row>
    <row r="688531" spans="1:23" s="56" customFormat="1">
      <c r="A688531" s="60"/>
      <c r="B688531" s="60"/>
      <c r="D688531" s="60" t="s">
        <v>484</v>
      </c>
      <c r="E688531" s="258"/>
      <c r="F688531" s="106"/>
      <c r="G688531" s="106"/>
      <c r="H688531" s="60"/>
      <c r="I688531" s="60"/>
      <c r="J688531" s="60"/>
      <c r="K688531" s="32"/>
      <c r="L688531" s="32"/>
      <c r="M688531" s="32"/>
      <c r="N688531" s="32"/>
      <c r="O688531" s="32"/>
      <c r="P688531" s="32"/>
      <c r="Q688531" s="32"/>
      <c r="R688531" s="32"/>
      <c r="S688531" s="32"/>
      <c r="T688531" s="60"/>
      <c r="U688531" s="60"/>
      <c r="V688531" s="60"/>
      <c r="W688531" s="60"/>
    </row>
    <row r="688532" spans="1:23" s="56" customFormat="1">
      <c r="A688532" s="60"/>
      <c r="B688532" s="60"/>
      <c r="D688532" s="60" t="s">
        <v>485</v>
      </c>
      <c r="E688532" s="258"/>
      <c r="F688532" s="106"/>
      <c r="G688532" s="106"/>
      <c r="H688532" s="60"/>
      <c r="I688532" s="60"/>
      <c r="J688532" s="60"/>
      <c r="K688532" s="32"/>
      <c r="L688532" s="32"/>
      <c r="M688532" s="32"/>
      <c r="N688532" s="32"/>
      <c r="O688532" s="32"/>
      <c r="P688532" s="32"/>
      <c r="Q688532" s="32"/>
      <c r="R688532" s="32"/>
      <c r="S688532" s="32"/>
      <c r="T688532" s="60"/>
      <c r="U688532" s="60"/>
      <c r="V688532" s="60"/>
      <c r="W688532" s="60"/>
    </row>
    <row r="688533" spans="1:23" s="56" customFormat="1">
      <c r="A688533" s="60"/>
      <c r="B688533" s="60"/>
      <c r="D688533" s="60" t="s">
        <v>486</v>
      </c>
      <c r="E688533" s="258"/>
      <c r="F688533" s="106"/>
      <c r="G688533" s="106"/>
      <c r="H688533" s="60"/>
      <c r="I688533" s="60"/>
      <c r="J688533" s="60"/>
      <c r="K688533" s="32"/>
      <c r="L688533" s="32"/>
      <c r="M688533" s="32"/>
      <c r="N688533" s="32"/>
      <c r="O688533" s="32"/>
      <c r="P688533" s="32"/>
      <c r="Q688533" s="32"/>
      <c r="R688533" s="32"/>
      <c r="S688533" s="32"/>
      <c r="T688533" s="60"/>
      <c r="U688533" s="60"/>
      <c r="V688533" s="60"/>
      <c r="W688533" s="60"/>
    </row>
    <row r="688534" spans="1:23" s="56" customFormat="1">
      <c r="A688534" s="60"/>
      <c r="B688534" s="60"/>
      <c r="D688534" s="60" t="s">
        <v>487</v>
      </c>
      <c r="E688534" s="258"/>
      <c r="F688534" s="106"/>
      <c r="G688534" s="106"/>
      <c r="H688534" s="60"/>
      <c r="I688534" s="60"/>
      <c r="J688534" s="60"/>
      <c r="K688534" s="32"/>
      <c r="L688534" s="32"/>
      <c r="M688534" s="32"/>
      <c r="N688534" s="32"/>
      <c r="O688534" s="32"/>
      <c r="P688534" s="32"/>
      <c r="Q688534" s="32"/>
      <c r="R688534" s="32"/>
      <c r="S688534" s="32"/>
      <c r="T688534" s="60"/>
      <c r="U688534" s="60"/>
      <c r="V688534" s="60"/>
      <c r="W688534" s="60"/>
    </row>
    <row r="688535" spans="1:23" s="56" customFormat="1">
      <c r="A688535" s="60"/>
      <c r="B688535" s="60"/>
      <c r="D688535" s="60" t="s">
        <v>488</v>
      </c>
      <c r="E688535" s="258"/>
      <c r="F688535" s="106"/>
      <c r="G688535" s="106"/>
      <c r="H688535" s="60"/>
      <c r="I688535" s="60"/>
      <c r="J688535" s="60"/>
      <c r="K688535" s="32"/>
      <c r="L688535" s="32"/>
      <c r="M688535" s="32"/>
      <c r="N688535" s="32"/>
      <c r="O688535" s="32"/>
      <c r="P688535" s="32"/>
      <c r="Q688535" s="32"/>
      <c r="R688535" s="32"/>
      <c r="S688535" s="32"/>
      <c r="T688535" s="60"/>
      <c r="U688535" s="60"/>
      <c r="V688535" s="60"/>
      <c r="W688535" s="60"/>
    </row>
    <row r="688536" spans="1:23" s="56" customFormat="1">
      <c r="A688536" s="60"/>
      <c r="B688536" s="60"/>
      <c r="D688536" s="60" t="s">
        <v>489</v>
      </c>
      <c r="E688536" s="258"/>
      <c r="F688536" s="106"/>
      <c r="G688536" s="106"/>
      <c r="H688536" s="60"/>
      <c r="I688536" s="60"/>
      <c r="J688536" s="60"/>
      <c r="K688536" s="32"/>
      <c r="L688536" s="32"/>
      <c r="M688536" s="32"/>
      <c r="N688536" s="32"/>
      <c r="O688536" s="32"/>
      <c r="P688536" s="32"/>
      <c r="Q688536" s="32"/>
      <c r="R688536" s="32"/>
      <c r="S688536" s="32"/>
      <c r="T688536" s="60"/>
      <c r="U688536" s="60"/>
      <c r="V688536" s="60"/>
      <c r="W688536" s="60"/>
    </row>
    <row r="688537" spans="1:23" s="56" customFormat="1">
      <c r="A688537" s="60"/>
      <c r="B688537" s="60"/>
      <c r="D688537" s="60" t="s">
        <v>490</v>
      </c>
      <c r="E688537" s="258"/>
      <c r="F688537" s="106"/>
      <c r="G688537" s="106"/>
      <c r="H688537" s="60"/>
      <c r="I688537" s="60"/>
      <c r="J688537" s="60"/>
      <c r="K688537" s="32"/>
      <c r="L688537" s="32"/>
      <c r="M688537" s="32"/>
      <c r="N688537" s="32"/>
      <c r="O688537" s="32"/>
      <c r="P688537" s="32"/>
      <c r="Q688537" s="32"/>
      <c r="R688537" s="32"/>
      <c r="S688537" s="32"/>
      <c r="T688537" s="60"/>
      <c r="U688537" s="60"/>
      <c r="V688537" s="60"/>
      <c r="W688537" s="60"/>
    </row>
    <row r="688538" spans="1:23" s="56" customFormat="1">
      <c r="A688538" s="60"/>
      <c r="B688538" s="60"/>
      <c r="D688538" s="60" t="s">
        <v>491</v>
      </c>
      <c r="E688538" s="258"/>
      <c r="F688538" s="106"/>
      <c r="G688538" s="106"/>
      <c r="H688538" s="60"/>
      <c r="I688538" s="60"/>
      <c r="J688538" s="60"/>
      <c r="K688538" s="32"/>
      <c r="L688538" s="32"/>
      <c r="M688538" s="32"/>
      <c r="N688538" s="32"/>
      <c r="O688538" s="32"/>
      <c r="P688538" s="32"/>
      <c r="Q688538" s="32"/>
      <c r="R688538" s="32"/>
      <c r="S688538" s="32"/>
      <c r="T688538" s="60"/>
      <c r="U688538" s="60"/>
      <c r="V688538" s="60"/>
      <c r="W688538" s="60"/>
    </row>
    <row r="688539" spans="1:23" s="56" customFormat="1">
      <c r="A688539" s="60"/>
      <c r="B688539" s="60"/>
      <c r="D688539" s="60" t="s">
        <v>492</v>
      </c>
      <c r="E688539" s="258"/>
      <c r="F688539" s="106"/>
      <c r="G688539" s="106"/>
      <c r="H688539" s="60"/>
      <c r="I688539" s="60"/>
      <c r="J688539" s="60"/>
      <c r="K688539" s="32"/>
      <c r="L688539" s="32"/>
      <c r="M688539" s="32"/>
      <c r="N688539" s="32"/>
      <c r="O688539" s="32"/>
      <c r="P688539" s="32"/>
      <c r="Q688539" s="32"/>
      <c r="R688539" s="32"/>
      <c r="S688539" s="32"/>
      <c r="T688539" s="60"/>
      <c r="U688539" s="60"/>
      <c r="V688539" s="60"/>
      <c r="W688539" s="60"/>
    </row>
    <row r="688540" spans="1:23" s="56" customFormat="1">
      <c r="A688540" s="60"/>
      <c r="B688540" s="60"/>
      <c r="D688540" s="60" t="s">
        <v>493</v>
      </c>
      <c r="E688540" s="258"/>
      <c r="F688540" s="106"/>
      <c r="G688540" s="106"/>
      <c r="H688540" s="60"/>
      <c r="I688540" s="60"/>
      <c r="J688540" s="60"/>
      <c r="K688540" s="32"/>
      <c r="L688540" s="32"/>
      <c r="M688540" s="32"/>
      <c r="N688540" s="32"/>
      <c r="O688540" s="32"/>
      <c r="P688540" s="32"/>
      <c r="Q688540" s="32"/>
      <c r="R688540" s="32"/>
      <c r="S688540" s="32"/>
      <c r="T688540" s="60"/>
      <c r="U688540" s="60"/>
      <c r="V688540" s="60"/>
      <c r="W688540" s="60"/>
    </row>
    <row r="688541" spans="1:23" s="56" customFormat="1">
      <c r="A688541" s="60"/>
      <c r="B688541" s="60"/>
      <c r="D688541" s="60" t="s">
        <v>494</v>
      </c>
      <c r="E688541" s="258"/>
      <c r="F688541" s="106"/>
      <c r="G688541" s="106"/>
      <c r="H688541" s="60"/>
      <c r="I688541" s="60"/>
      <c r="J688541" s="60"/>
      <c r="K688541" s="32"/>
      <c r="L688541" s="32"/>
      <c r="M688541" s="32"/>
      <c r="N688541" s="32"/>
      <c r="O688541" s="32"/>
      <c r="P688541" s="32"/>
      <c r="Q688541" s="32"/>
      <c r="R688541" s="32"/>
      <c r="S688541" s="32"/>
      <c r="T688541" s="60"/>
      <c r="U688541" s="60"/>
      <c r="V688541" s="60"/>
      <c r="W688541" s="60"/>
    </row>
    <row r="688542" spans="1:23" s="56" customFormat="1">
      <c r="A688542" s="60"/>
      <c r="B688542" s="60"/>
      <c r="D688542" s="60" t="s">
        <v>495</v>
      </c>
      <c r="E688542" s="258"/>
      <c r="F688542" s="106"/>
      <c r="G688542" s="106"/>
      <c r="H688542" s="60"/>
      <c r="I688542" s="60"/>
      <c r="J688542" s="60"/>
      <c r="K688542" s="32"/>
      <c r="L688542" s="32"/>
      <c r="M688542" s="32"/>
      <c r="N688542" s="32"/>
      <c r="O688542" s="32"/>
      <c r="P688542" s="32"/>
      <c r="Q688542" s="32"/>
      <c r="R688542" s="32"/>
      <c r="S688542" s="32"/>
      <c r="T688542" s="60"/>
      <c r="U688542" s="60"/>
      <c r="V688542" s="60"/>
      <c r="W688542" s="60"/>
    </row>
    <row r="688543" spans="1:23" s="56" customFormat="1">
      <c r="A688543" s="60"/>
      <c r="B688543" s="60"/>
      <c r="D688543" s="60" t="s">
        <v>496</v>
      </c>
      <c r="E688543" s="258"/>
      <c r="F688543" s="106"/>
      <c r="G688543" s="106"/>
      <c r="H688543" s="60"/>
      <c r="I688543" s="60"/>
      <c r="J688543" s="60"/>
      <c r="K688543" s="32"/>
      <c r="L688543" s="32"/>
      <c r="M688543" s="32"/>
      <c r="N688543" s="32"/>
      <c r="O688543" s="32"/>
      <c r="P688543" s="32"/>
      <c r="Q688543" s="32"/>
      <c r="R688543" s="32"/>
      <c r="S688543" s="32"/>
      <c r="T688543" s="60"/>
      <c r="U688543" s="60"/>
      <c r="V688543" s="60"/>
      <c r="W688543" s="60"/>
    </row>
    <row r="688544" spans="1:23" s="56" customFormat="1">
      <c r="A688544" s="60"/>
      <c r="B688544" s="60"/>
      <c r="D688544" s="60" t="s">
        <v>497</v>
      </c>
      <c r="E688544" s="258"/>
      <c r="F688544" s="106"/>
      <c r="G688544" s="106"/>
      <c r="H688544" s="60"/>
      <c r="I688544" s="60"/>
      <c r="J688544" s="60"/>
      <c r="K688544" s="32"/>
      <c r="L688544" s="32"/>
      <c r="M688544" s="32"/>
      <c r="N688544" s="32"/>
      <c r="O688544" s="32"/>
      <c r="P688544" s="32"/>
      <c r="Q688544" s="32"/>
      <c r="R688544" s="32"/>
      <c r="S688544" s="32"/>
      <c r="T688544" s="60"/>
      <c r="U688544" s="60"/>
      <c r="V688544" s="60"/>
      <c r="W688544" s="60"/>
    </row>
    <row r="688545" spans="1:23" s="56" customFormat="1">
      <c r="A688545" s="60"/>
      <c r="B688545" s="60"/>
      <c r="D688545" s="60" t="s">
        <v>498</v>
      </c>
      <c r="E688545" s="258"/>
      <c r="F688545" s="106"/>
      <c r="G688545" s="106"/>
      <c r="H688545" s="60"/>
      <c r="I688545" s="60"/>
      <c r="J688545" s="60"/>
      <c r="K688545" s="32"/>
      <c r="L688545" s="32"/>
      <c r="M688545" s="32"/>
      <c r="N688545" s="32"/>
      <c r="O688545" s="32"/>
      <c r="P688545" s="32"/>
      <c r="Q688545" s="32"/>
      <c r="R688545" s="32"/>
      <c r="S688545" s="32"/>
      <c r="T688545" s="60"/>
      <c r="U688545" s="60"/>
      <c r="V688545" s="60"/>
      <c r="W688545" s="60"/>
    </row>
    <row r="688546" spans="1:23" s="56" customFormat="1">
      <c r="A688546" s="60"/>
      <c r="B688546" s="60"/>
      <c r="D688546" s="60" t="s">
        <v>499</v>
      </c>
      <c r="E688546" s="258"/>
      <c r="F688546" s="106"/>
      <c r="G688546" s="106"/>
      <c r="H688546" s="60"/>
      <c r="I688546" s="60"/>
      <c r="J688546" s="60"/>
      <c r="K688546" s="32"/>
      <c r="L688546" s="32"/>
      <c r="M688546" s="32"/>
      <c r="N688546" s="32"/>
      <c r="O688546" s="32"/>
      <c r="P688546" s="32"/>
      <c r="Q688546" s="32"/>
      <c r="R688546" s="32"/>
      <c r="S688546" s="32"/>
      <c r="T688546" s="60"/>
      <c r="U688546" s="60"/>
      <c r="V688546" s="60"/>
      <c r="W688546" s="60"/>
    </row>
    <row r="688547" spans="1:23" s="56" customFormat="1">
      <c r="A688547" s="60"/>
      <c r="B688547" s="60"/>
      <c r="D688547" s="60" t="s">
        <v>500</v>
      </c>
      <c r="E688547" s="258"/>
      <c r="F688547" s="106"/>
      <c r="G688547" s="106"/>
      <c r="H688547" s="60"/>
      <c r="I688547" s="60"/>
      <c r="J688547" s="60"/>
      <c r="K688547" s="32"/>
      <c r="L688547" s="32"/>
      <c r="M688547" s="32"/>
      <c r="N688547" s="32"/>
      <c r="O688547" s="32"/>
      <c r="P688547" s="32"/>
      <c r="Q688547" s="32"/>
      <c r="R688547" s="32"/>
      <c r="S688547" s="32"/>
      <c r="T688547" s="60"/>
      <c r="U688547" s="60"/>
      <c r="V688547" s="60"/>
      <c r="W688547" s="60"/>
    </row>
    <row r="688548" spans="1:23" s="56" customFormat="1">
      <c r="A688548" s="60"/>
      <c r="B688548" s="60"/>
      <c r="D688548" s="60" t="s">
        <v>501</v>
      </c>
      <c r="E688548" s="258"/>
      <c r="F688548" s="106"/>
      <c r="G688548" s="106"/>
      <c r="H688548" s="60"/>
      <c r="I688548" s="60"/>
      <c r="J688548" s="60"/>
      <c r="K688548" s="32"/>
      <c r="L688548" s="32"/>
      <c r="M688548" s="32"/>
      <c r="N688548" s="32"/>
      <c r="O688548" s="32"/>
      <c r="P688548" s="32"/>
      <c r="Q688548" s="32"/>
      <c r="R688548" s="32"/>
      <c r="S688548" s="32"/>
      <c r="T688548" s="60"/>
      <c r="U688548" s="60"/>
      <c r="V688548" s="60"/>
      <c r="W688548" s="60"/>
    </row>
    <row r="688549" spans="1:23" s="56" customFormat="1">
      <c r="A688549" s="60"/>
      <c r="B688549" s="60"/>
      <c r="D688549" s="60" t="s">
        <v>502</v>
      </c>
      <c r="E688549" s="258"/>
      <c r="F688549" s="106"/>
      <c r="G688549" s="106"/>
      <c r="H688549" s="60"/>
      <c r="I688549" s="60"/>
      <c r="J688549" s="60"/>
      <c r="K688549" s="32"/>
      <c r="L688549" s="32"/>
      <c r="M688549" s="32"/>
      <c r="N688549" s="32"/>
      <c r="O688549" s="32"/>
      <c r="P688549" s="32"/>
      <c r="Q688549" s="32"/>
      <c r="R688549" s="32"/>
      <c r="S688549" s="32"/>
      <c r="T688549" s="60"/>
      <c r="U688549" s="60"/>
      <c r="V688549" s="60"/>
      <c r="W688549" s="60"/>
    </row>
    <row r="688550" spans="1:23" s="56" customFormat="1">
      <c r="A688550" s="60"/>
      <c r="B688550" s="60"/>
      <c r="D688550" s="60" t="s">
        <v>503</v>
      </c>
      <c r="E688550" s="258"/>
      <c r="F688550" s="106"/>
      <c r="G688550" s="106"/>
      <c r="H688550" s="60"/>
      <c r="I688550" s="60"/>
      <c r="J688550" s="60"/>
      <c r="K688550" s="32"/>
      <c r="L688550" s="32"/>
      <c r="M688550" s="32"/>
      <c r="N688550" s="32"/>
      <c r="O688550" s="32"/>
      <c r="P688550" s="32"/>
      <c r="Q688550" s="32"/>
      <c r="R688550" s="32"/>
      <c r="S688550" s="32"/>
      <c r="T688550" s="60"/>
      <c r="U688550" s="60"/>
      <c r="V688550" s="60"/>
      <c r="W688550" s="60"/>
    </row>
    <row r="688551" spans="1:23" s="56" customFormat="1">
      <c r="A688551" s="60"/>
      <c r="B688551" s="60"/>
      <c r="D688551" s="60" t="s">
        <v>504</v>
      </c>
      <c r="E688551" s="258"/>
      <c r="F688551" s="106"/>
      <c r="G688551" s="106"/>
      <c r="H688551" s="60"/>
      <c r="I688551" s="60"/>
      <c r="J688551" s="60"/>
      <c r="K688551" s="32"/>
      <c r="L688551" s="32"/>
      <c r="M688551" s="32"/>
      <c r="N688551" s="32"/>
      <c r="O688551" s="32"/>
      <c r="P688551" s="32"/>
      <c r="Q688551" s="32"/>
      <c r="R688551" s="32"/>
      <c r="S688551" s="32"/>
      <c r="T688551" s="60"/>
      <c r="U688551" s="60"/>
      <c r="V688551" s="60"/>
      <c r="W688551" s="60"/>
    </row>
    <row r="688552" spans="1:23" s="56" customFormat="1">
      <c r="A688552" s="60"/>
      <c r="B688552" s="60"/>
      <c r="D688552" s="60" t="s">
        <v>505</v>
      </c>
      <c r="E688552" s="258"/>
      <c r="F688552" s="106"/>
      <c r="G688552" s="106"/>
      <c r="H688552" s="60"/>
      <c r="I688552" s="60"/>
      <c r="J688552" s="60"/>
      <c r="K688552" s="32"/>
      <c r="L688552" s="32"/>
      <c r="M688552" s="32"/>
      <c r="N688552" s="32"/>
      <c r="O688552" s="32"/>
      <c r="P688552" s="32"/>
      <c r="Q688552" s="32"/>
      <c r="R688552" s="32"/>
      <c r="S688552" s="32"/>
      <c r="T688552" s="60"/>
      <c r="U688552" s="60"/>
      <c r="V688552" s="60"/>
      <c r="W688552" s="60"/>
    </row>
    <row r="688553" spans="1:23" s="56" customFormat="1">
      <c r="A688553" s="60"/>
      <c r="B688553" s="60"/>
      <c r="D688553" s="60" t="s">
        <v>506</v>
      </c>
      <c r="E688553" s="258"/>
      <c r="F688553" s="106"/>
      <c r="G688553" s="106"/>
      <c r="H688553" s="60"/>
      <c r="I688553" s="60"/>
      <c r="J688553" s="60"/>
      <c r="K688553" s="32"/>
      <c r="L688553" s="32"/>
      <c r="M688553" s="32"/>
      <c r="N688553" s="32"/>
      <c r="O688553" s="32"/>
      <c r="P688553" s="32"/>
      <c r="Q688553" s="32"/>
      <c r="R688553" s="32"/>
      <c r="S688553" s="32"/>
      <c r="T688553" s="60"/>
      <c r="U688553" s="60"/>
      <c r="V688553" s="60"/>
      <c r="W688553" s="60"/>
    </row>
    <row r="688554" spans="1:23" s="56" customFormat="1">
      <c r="A688554" s="60"/>
      <c r="B688554" s="60"/>
      <c r="D688554" s="60" t="s">
        <v>507</v>
      </c>
      <c r="E688554" s="258"/>
      <c r="F688554" s="106"/>
      <c r="G688554" s="106"/>
      <c r="H688554" s="60"/>
      <c r="I688554" s="60"/>
      <c r="J688554" s="60"/>
      <c r="K688554" s="32"/>
      <c r="L688554" s="32"/>
      <c r="M688554" s="32"/>
      <c r="N688554" s="32"/>
      <c r="O688554" s="32"/>
      <c r="P688554" s="32"/>
      <c r="Q688554" s="32"/>
      <c r="R688554" s="32"/>
      <c r="S688554" s="32"/>
      <c r="T688554" s="60"/>
      <c r="U688554" s="60"/>
      <c r="V688554" s="60"/>
      <c r="W688554" s="60"/>
    </row>
    <row r="688555" spans="1:23" s="56" customFormat="1">
      <c r="A688555" s="60"/>
      <c r="B688555" s="60"/>
      <c r="D688555" s="60" t="s">
        <v>508</v>
      </c>
      <c r="E688555" s="258"/>
      <c r="F688555" s="106"/>
      <c r="G688555" s="106"/>
      <c r="H688555" s="60"/>
      <c r="I688555" s="60"/>
      <c r="J688555" s="60"/>
      <c r="K688555" s="32"/>
      <c r="L688555" s="32"/>
      <c r="M688555" s="32"/>
      <c r="N688555" s="32"/>
      <c r="O688555" s="32"/>
      <c r="P688555" s="32"/>
      <c r="Q688555" s="32"/>
      <c r="R688555" s="32"/>
      <c r="S688555" s="32"/>
      <c r="T688555" s="60"/>
      <c r="U688555" s="60"/>
      <c r="V688555" s="60"/>
      <c r="W688555" s="60"/>
    </row>
    <row r="688556" spans="1:23" s="56" customFormat="1">
      <c r="A688556" s="60"/>
      <c r="B688556" s="60"/>
      <c r="D688556" s="60" t="s">
        <v>509</v>
      </c>
      <c r="E688556" s="258"/>
      <c r="F688556" s="106"/>
      <c r="G688556" s="106"/>
      <c r="H688556" s="60"/>
      <c r="I688556" s="60"/>
      <c r="J688556" s="60"/>
      <c r="K688556" s="32"/>
      <c r="L688556" s="32"/>
      <c r="M688556" s="32"/>
      <c r="N688556" s="32"/>
      <c r="O688556" s="32"/>
      <c r="P688556" s="32"/>
      <c r="Q688556" s="32"/>
      <c r="R688556" s="32"/>
      <c r="S688556" s="32"/>
      <c r="T688556" s="60"/>
      <c r="U688556" s="60"/>
      <c r="V688556" s="60"/>
      <c r="W688556" s="60"/>
    </row>
    <row r="688557" spans="1:23" s="56" customFormat="1">
      <c r="A688557" s="60"/>
      <c r="B688557" s="60"/>
      <c r="D688557" s="60" t="s">
        <v>510</v>
      </c>
      <c r="E688557" s="258"/>
      <c r="F688557" s="106"/>
      <c r="G688557" s="106"/>
      <c r="H688557" s="60"/>
      <c r="I688557" s="60"/>
      <c r="J688557" s="60"/>
      <c r="K688557" s="32"/>
      <c r="L688557" s="32"/>
      <c r="M688557" s="32"/>
      <c r="N688557" s="32"/>
      <c r="O688557" s="32"/>
      <c r="P688557" s="32"/>
      <c r="Q688557" s="32"/>
      <c r="R688557" s="32"/>
      <c r="S688557" s="32"/>
      <c r="T688557" s="60"/>
      <c r="U688557" s="60"/>
      <c r="V688557" s="60"/>
      <c r="W688557" s="60"/>
    </row>
    <row r="688558" spans="1:23" s="56" customFormat="1">
      <c r="A688558" s="60"/>
      <c r="B688558" s="60"/>
      <c r="D688558" s="60" t="s">
        <v>511</v>
      </c>
      <c r="E688558" s="258"/>
      <c r="F688558" s="106"/>
      <c r="G688558" s="106"/>
      <c r="H688558" s="60"/>
      <c r="I688558" s="60"/>
      <c r="J688558" s="60"/>
      <c r="K688558" s="32"/>
      <c r="L688558" s="32"/>
      <c r="M688558" s="32"/>
      <c r="N688558" s="32"/>
      <c r="O688558" s="32"/>
      <c r="P688558" s="32"/>
      <c r="Q688558" s="32"/>
      <c r="R688558" s="32"/>
      <c r="S688558" s="32"/>
      <c r="T688558" s="60"/>
      <c r="U688558" s="60"/>
      <c r="V688558" s="60"/>
      <c r="W688558" s="60"/>
    </row>
    <row r="688559" spans="1:23" s="56" customFormat="1">
      <c r="A688559" s="60"/>
      <c r="B688559" s="60"/>
      <c r="D688559" s="60" t="s">
        <v>512</v>
      </c>
      <c r="E688559" s="258"/>
      <c r="F688559" s="106"/>
      <c r="G688559" s="106"/>
      <c r="H688559" s="60"/>
      <c r="I688559" s="60"/>
      <c r="J688559" s="60"/>
      <c r="K688559" s="32"/>
      <c r="L688559" s="32"/>
      <c r="M688559" s="32"/>
      <c r="N688559" s="32"/>
      <c r="O688559" s="32"/>
      <c r="P688559" s="32"/>
      <c r="Q688559" s="32"/>
      <c r="R688559" s="32"/>
      <c r="S688559" s="32"/>
      <c r="T688559" s="60"/>
      <c r="U688559" s="60"/>
      <c r="V688559" s="60"/>
      <c r="W688559" s="60"/>
    </row>
    <row r="688560" spans="1:23" s="56" customFormat="1">
      <c r="A688560" s="60"/>
      <c r="B688560" s="60"/>
      <c r="D688560" s="60" t="s">
        <v>513</v>
      </c>
      <c r="E688560" s="258"/>
      <c r="F688560" s="106"/>
      <c r="G688560" s="106"/>
      <c r="H688560" s="60"/>
      <c r="I688560" s="60"/>
      <c r="J688560" s="60"/>
      <c r="K688560" s="32"/>
      <c r="L688560" s="32"/>
      <c r="M688560" s="32"/>
      <c r="N688560" s="32"/>
      <c r="O688560" s="32"/>
      <c r="P688560" s="32"/>
      <c r="Q688560" s="32"/>
      <c r="R688560" s="32"/>
      <c r="S688560" s="32"/>
      <c r="T688560" s="60"/>
      <c r="U688560" s="60"/>
      <c r="V688560" s="60"/>
      <c r="W688560" s="60"/>
    </row>
    <row r="688561" spans="1:23" s="56" customFormat="1">
      <c r="A688561" s="60"/>
      <c r="B688561" s="60"/>
      <c r="D688561" s="60" t="s">
        <v>514</v>
      </c>
      <c r="E688561" s="258"/>
      <c r="F688561" s="106"/>
      <c r="G688561" s="106"/>
      <c r="H688561" s="60"/>
      <c r="I688561" s="60"/>
      <c r="J688561" s="60"/>
      <c r="K688561" s="32"/>
      <c r="L688561" s="32"/>
      <c r="M688561" s="32"/>
      <c r="N688561" s="32"/>
      <c r="O688561" s="32"/>
      <c r="P688561" s="32"/>
      <c r="Q688561" s="32"/>
      <c r="R688561" s="32"/>
      <c r="S688561" s="32"/>
      <c r="T688561" s="60"/>
      <c r="U688561" s="60"/>
      <c r="V688561" s="60"/>
      <c r="W688561" s="60"/>
    </row>
    <row r="688562" spans="1:23" s="56" customFormat="1">
      <c r="A688562" s="60"/>
      <c r="B688562" s="60"/>
      <c r="D688562" s="60" t="s">
        <v>515</v>
      </c>
      <c r="E688562" s="258"/>
      <c r="F688562" s="106"/>
      <c r="G688562" s="106"/>
      <c r="H688562" s="60"/>
      <c r="I688562" s="60"/>
      <c r="J688562" s="60"/>
      <c r="K688562" s="32"/>
      <c r="L688562" s="32"/>
      <c r="M688562" s="32"/>
      <c r="N688562" s="32"/>
      <c r="O688562" s="32"/>
      <c r="P688562" s="32"/>
      <c r="Q688562" s="32"/>
      <c r="R688562" s="32"/>
      <c r="S688562" s="32"/>
      <c r="T688562" s="60"/>
      <c r="U688562" s="60"/>
      <c r="V688562" s="60"/>
      <c r="W688562" s="60"/>
    </row>
    <row r="688563" spans="1:23" s="56" customFormat="1">
      <c r="A688563" s="60"/>
      <c r="B688563" s="60"/>
      <c r="D688563" s="60" t="s">
        <v>516</v>
      </c>
      <c r="E688563" s="258"/>
      <c r="F688563" s="106"/>
      <c r="G688563" s="106"/>
      <c r="H688563" s="60"/>
      <c r="I688563" s="60"/>
      <c r="J688563" s="60"/>
      <c r="K688563" s="32"/>
      <c r="L688563" s="32"/>
      <c r="M688563" s="32"/>
      <c r="N688563" s="32"/>
      <c r="O688563" s="32"/>
      <c r="P688563" s="32"/>
      <c r="Q688563" s="32"/>
      <c r="R688563" s="32"/>
      <c r="S688563" s="32"/>
      <c r="T688563" s="60"/>
      <c r="U688563" s="60"/>
      <c r="V688563" s="60"/>
      <c r="W688563" s="60"/>
    </row>
    <row r="688564" spans="1:23" s="56" customFormat="1">
      <c r="A688564" s="60"/>
      <c r="B688564" s="60"/>
      <c r="D688564" s="60" t="s">
        <v>517</v>
      </c>
      <c r="E688564" s="258"/>
      <c r="F688564" s="106"/>
      <c r="G688564" s="106"/>
      <c r="H688564" s="60"/>
      <c r="I688564" s="60"/>
      <c r="J688564" s="60"/>
      <c r="K688564" s="32"/>
      <c r="L688564" s="32"/>
      <c r="M688564" s="32"/>
      <c r="N688564" s="32"/>
      <c r="O688564" s="32"/>
      <c r="P688564" s="32"/>
      <c r="Q688564" s="32"/>
      <c r="R688564" s="32"/>
      <c r="S688564" s="32"/>
      <c r="T688564" s="60"/>
      <c r="U688564" s="60"/>
      <c r="V688564" s="60"/>
      <c r="W688564" s="60"/>
    </row>
    <row r="688565" spans="1:23" s="56" customFormat="1">
      <c r="A688565" s="60"/>
      <c r="B688565" s="60"/>
      <c r="D688565" s="60" t="s">
        <v>518</v>
      </c>
      <c r="E688565" s="258"/>
      <c r="F688565" s="106"/>
      <c r="G688565" s="106"/>
      <c r="H688565" s="60"/>
      <c r="I688565" s="60"/>
      <c r="J688565" s="60"/>
      <c r="K688565" s="32"/>
      <c r="L688565" s="32"/>
      <c r="M688565" s="32"/>
      <c r="N688565" s="32"/>
      <c r="O688565" s="32"/>
      <c r="P688565" s="32"/>
      <c r="Q688565" s="32"/>
      <c r="R688565" s="32"/>
      <c r="S688565" s="32"/>
      <c r="T688565" s="60"/>
      <c r="U688565" s="60"/>
      <c r="V688565" s="60"/>
      <c r="W688565" s="60"/>
    </row>
    <row r="688566" spans="1:23" s="56" customFormat="1">
      <c r="A688566" s="60"/>
      <c r="B688566" s="60"/>
      <c r="D688566" s="60" t="s">
        <v>519</v>
      </c>
      <c r="E688566" s="258"/>
      <c r="F688566" s="106"/>
      <c r="G688566" s="106"/>
      <c r="H688566" s="60"/>
      <c r="I688566" s="60"/>
      <c r="J688566" s="60"/>
      <c r="K688566" s="32"/>
      <c r="L688566" s="32"/>
      <c r="M688566" s="32"/>
      <c r="N688566" s="32"/>
      <c r="O688566" s="32"/>
      <c r="P688566" s="32"/>
      <c r="Q688566" s="32"/>
      <c r="R688566" s="32"/>
      <c r="S688566" s="32"/>
      <c r="T688566" s="60"/>
      <c r="U688566" s="60"/>
      <c r="V688566" s="60"/>
      <c r="W688566" s="60"/>
    </row>
    <row r="688567" spans="1:23" s="56" customFormat="1">
      <c r="A688567" s="60"/>
      <c r="B688567" s="60"/>
      <c r="D688567" s="60" t="s">
        <v>520</v>
      </c>
      <c r="E688567" s="258"/>
      <c r="F688567" s="106"/>
      <c r="G688567" s="106"/>
      <c r="H688567" s="60"/>
      <c r="I688567" s="60"/>
      <c r="J688567" s="60"/>
      <c r="K688567" s="32"/>
      <c r="L688567" s="32"/>
      <c r="M688567" s="32"/>
      <c r="N688567" s="32"/>
      <c r="O688567" s="32"/>
      <c r="P688567" s="32"/>
      <c r="Q688567" s="32"/>
      <c r="R688567" s="32"/>
      <c r="S688567" s="32"/>
      <c r="T688567" s="60"/>
      <c r="U688567" s="60"/>
      <c r="V688567" s="60"/>
      <c r="W688567" s="60"/>
    </row>
    <row r="688568" spans="1:23" s="56" customFormat="1">
      <c r="A688568" s="60"/>
      <c r="B688568" s="60"/>
      <c r="D688568" s="60" t="s">
        <v>521</v>
      </c>
      <c r="E688568" s="258"/>
      <c r="F688568" s="106"/>
      <c r="G688568" s="106"/>
      <c r="H688568" s="60"/>
      <c r="I688568" s="60"/>
      <c r="J688568" s="60"/>
      <c r="K688568" s="32"/>
      <c r="L688568" s="32"/>
      <c r="M688568" s="32"/>
      <c r="N688568" s="32"/>
      <c r="O688568" s="32"/>
      <c r="P688568" s="32"/>
      <c r="Q688568" s="32"/>
      <c r="R688568" s="32"/>
      <c r="S688568" s="32"/>
      <c r="T688568" s="60"/>
      <c r="U688568" s="60"/>
      <c r="V688568" s="60"/>
      <c r="W688568" s="60"/>
    </row>
    <row r="688569" spans="1:23" s="56" customFormat="1">
      <c r="A688569" s="60"/>
      <c r="B688569" s="60"/>
      <c r="D688569" s="60" t="s">
        <v>522</v>
      </c>
      <c r="E688569" s="258"/>
      <c r="F688569" s="106"/>
      <c r="G688569" s="106"/>
      <c r="H688569" s="60"/>
      <c r="I688569" s="60"/>
      <c r="J688569" s="60"/>
      <c r="K688569" s="32"/>
      <c r="L688569" s="32"/>
      <c r="M688569" s="32"/>
      <c r="N688569" s="32"/>
      <c r="O688569" s="32"/>
      <c r="P688569" s="32"/>
      <c r="Q688569" s="32"/>
      <c r="R688569" s="32"/>
      <c r="S688569" s="32"/>
      <c r="T688569" s="60"/>
      <c r="U688569" s="60"/>
      <c r="V688569" s="60"/>
      <c r="W688569" s="60"/>
    </row>
    <row r="688570" spans="1:23" s="56" customFormat="1">
      <c r="A688570" s="60"/>
      <c r="B688570" s="60"/>
      <c r="D688570" s="60" t="s">
        <v>523</v>
      </c>
      <c r="E688570" s="258"/>
      <c r="F688570" s="106"/>
      <c r="G688570" s="106"/>
      <c r="H688570" s="60"/>
      <c r="I688570" s="60"/>
      <c r="J688570" s="60"/>
      <c r="K688570" s="32"/>
      <c r="L688570" s="32"/>
      <c r="M688570" s="32"/>
      <c r="N688570" s="32"/>
      <c r="O688570" s="32"/>
      <c r="P688570" s="32"/>
      <c r="Q688570" s="32"/>
      <c r="R688570" s="32"/>
      <c r="S688570" s="32"/>
      <c r="T688570" s="60"/>
      <c r="U688570" s="60"/>
      <c r="V688570" s="60"/>
      <c r="W688570" s="60"/>
    </row>
    <row r="688571" spans="1:23" s="56" customFormat="1">
      <c r="A688571" s="60"/>
      <c r="B688571" s="60"/>
      <c r="D688571" s="60" t="s">
        <v>524</v>
      </c>
      <c r="E688571" s="258"/>
      <c r="F688571" s="106"/>
      <c r="G688571" s="106"/>
      <c r="H688571" s="60"/>
      <c r="I688571" s="60"/>
      <c r="J688571" s="60"/>
      <c r="K688571" s="32"/>
      <c r="L688571" s="32"/>
      <c r="M688571" s="32"/>
      <c r="N688571" s="32"/>
      <c r="O688571" s="32"/>
      <c r="P688571" s="32"/>
      <c r="Q688571" s="32"/>
      <c r="R688571" s="32"/>
      <c r="S688571" s="32"/>
      <c r="T688571" s="60"/>
      <c r="U688571" s="60"/>
      <c r="V688571" s="60"/>
      <c r="W688571" s="60"/>
    </row>
    <row r="688572" spans="1:23" s="56" customFormat="1">
      <c r="A688572" s="60"/>
      <c r="B688572" s="60"/>
      <c r="D688572" s="60" t="s">
        <v>525</v>
      </c>
      <c r="E688572" s="258"/>
      <c r="F688572" s="106"/>
      <c r="G688572" s="106"/>
      <c r="H688572" s="60"/>
      <c r="I688572" s="60"/>
      <c r="J688572" s="60"/>
      <c r="K688572" s="32"/>
      <c r="L688572" s="32"/>
      <c r="M688572" s="32"/>
      <c r="N688572" s="32"/>
      <c r="O688572" s="32"/>
      <c r="P688572" s="32"/>
      <c r="Q688572" s="32"/>
      <c r="R688572" s="32"/>
      <c r="S688572" s="32"/>
      <c r="T688572" s="60"/>
      <c r="U688572" s="60"/>
      <c r="V688572" s="60"/>
      <c r="W688572" s="60"/>
    </row>
    <row r="688573" spans="1:23" s="56" customFormat="1">
      <c r="A688573" s="60"/>
      <c r="B688573" s="60"/>
      <c r="D688573" s="60" t="s">
        <v>526</v>
      </c>
      <c r="E688573" s="258"/>
      <c r="F688573" s="106"/>
      <c r="G688573" s="106"/>
      <c r="H688573" s="60"/>
      <c r="I688573" s="60"/>
      <c r="J688573" s="60"/>
      <c r="K688573" s="32"/>
      <c r="L688573" s="32"/>
      <c r="M688573" s="32"/>
      <c r="N688573" s="32"/>
      <c r="O688573" s="32"/>
      <c r="P688573" s="32"/>
      <c r="Q688573" s="32"/>
      <c r="R688573" s="32"/>
      <c r="S688573" s="32"/>
      <c r="T688573" s="60"/>
      <c r="U688573" s="60"/>
      <c r="V688573" s="60"/>
      <c r="W688573" s="60"/>
    </row>
    <row r="688574" spans="1:23" s="56" customFormat="1">
      <c r="A688574" s="60"/>
      <c r="B688574" s="60"/>
      <c r="D688574" s="60" t="s">
        <v>527</v>
      </c>
      <c r="E688574" s="258"/>
      <c r="F688574" s="106"/>
      <c r="G688574" s="106"/>
      <c r="H688574" s="60"/>
      <c r="I688574" s="60"/>
      <c r="J688574" s="60"/>
      <c r="K688574" s="32"/>
      <c r="L688574" s="32"/>
      <c r="M688574" s="32"/>
      <c r="N688574" s="32"/>
      <c r="O688574" s="32"/>
      <c r="P688574" s="32"/>
      <c r="Q688574" s="32"/>
      <c r="R688574" s="32"/>
      <c r="S688574" s="32"/>
      <c r="T688574" s="60"/>
      <c r="U688574" s="60"/>
      <c r="V688574" s="60"/>
      <c r="W688574" s="60"/>
    </row>
    <row r="704872" spans="1:23" s="56" customFormat="1">
      <c r="A704872" s="60"/>
      <c r="B704872" s="60"/>
      <c r="D704872" s="60" t="s">
        <v>85</v>
      </c>
      <c r="E704872" s="258"/>
      <c r="F704872" s="106"/>
      <c r="G704872" s="106"/>
      <c r="H704872" s="60"/>
      <c r="I704872" s="60"/>
      <c r="J704872" s="60"/>
      <c r="K704872" s="32"/>
      <c r="L704872" s="32"/>
      <c r="M704872" s="32"/>
      <c r="N704872" s="32"/>
      <c r="O704872" s="32"/>
      <c r="P704872" s="32"/>
      <c r="Q704872" s="32"/>
      <c r="R704872" s="32"/>
      <c r="S704872" s="32"/>
      <c r="T704872" s="60"/>
      <c r="U704872" s="60"/>
      <c r="V704872" s="60"/>
      <c r="W704872" s="60"/>
    </row>
    <row r="704873" spans="1:23" s="56" customFormat="1">
      <c r="A704873" s="60"/>
      <c r="B704873" s="60"/>
      <c r="D704873" s="60" t="s">
        <v>88</v>
      </c>
      <c r="E704873" s="258"/>
      <c r="F704873" s="106"/>
      <c r="G704873" s="106"/>
      <c r="H704873" s="60"/>
      <c r="I704873" s="60"/>
      <c r="J704873" s="60"/>
      <c r="K704873" s="32"/>
      <c r="L704873" s="32"/>
      <c r="M704873" s="32"/>
      <c r="N704873" s="32"/>
      <c r="O704873" s="32"/>
      <c r="P704873" s="32"/>
      <c r="Q704873" s="32"/>
      <c r="R704873" s="32"/>
      <c r="S704873" s="32"/>
      <c r="T704873" s="60"/>
      <c r="U704873" s="60"/>
      <c r="V704873" s="60"/>
      <c r="W704873" s="60"/>
    </row>
    <row r="704874" spans="1:23" s="56" customFormat="1">
      <c r="A704874" s="60"/>
      <c r="B704874" s="60"/>
      <c r="D704874" s="60" t="s">
        <v>443</v>
      </c>
      <c r="E704874" s="258"/>
      <c r="F704874" s="106"/>
      <c r="G704874" s="106"/>
      <c r="H704874" s="60"/>
      <c r="I704874" s="60"/>
      <c r="J704874" s="60"/>
      <c r="K704874" s="32"/>
      <c r="L704874" s="32"/>
      <c r="M704874" s="32"/>
      <c r="N704874" s="32"/>
      <c r="O704874" s="32"/>
      <c r="P704874" s="32"/>
      <c r="Q704874" s="32"/>
      <c r="R704874" s="32"/>
      <c r="S704874" s="32"/>
      <c r="T704874" s="60"/>
      <c r="U704874" s="60"/>
      <c r="V704874" s="60"/>
      <c r="W704874" s="60"/>
    </row>
    <row r="704875" spans="1:23" s="56" customFormat="1">
      <c r="A704875" s="60"/>
      <c r="B704875" s="60"/>
      <c r="D704875" s="60" t="s">
        <v>444</v>
      </c>
      <c r="E704875" s="258"/>
      <c r="F704875" s="106"/>
      <c r="G704875" s="106"/>
      <c r="H704875" s="60"/>
      <c r="I704875" s="60"/>
      <c r="J704875" s="60"/>
      <c r="K704875" s="32"/>
      <c r="L704875" s="32"/>
      <c r="M704875" s="32"/>
      <c r="N704875" s="32"/>
      <c r="O704875" s="32"/>
      <c r="P704875" s="32"/>
      <c r="Q704875" s="32"/>
      <c r="R704875" s="32"/>
      <c r="S704875" s="32"/>
      <c r="T704875" s="60"/>
      <c r="U704875" s="60"/>
      <c r="V704875" s="60"/>
      <c r="W704875" s="60"/>
    </row>
    <row r="704876" spans="1:23" s="56" customFormat="1">
      <c r="A704876" s="60"/>
      <c r="B704876" s="60"/>
      <c r="D704876" s="60" t="s">
        <v>445</v>
      </c>
      <c r="E704876" s="258"/>
      <c r="F704876" s="106"/>
      <c r="G704876" s="106"/>
      <c r="H704876" s="60"/>
      <c r="I704876" s="60"/>
      <c r="J704876" s="60"/>
      <c r="K704876" s="32"/>
      <c r="L704876" s="32"/>
      <c r="M704876" s="32"/>
      <c r="N704876" s="32"/>
      <c r="O704876" s="32"/>
      <c r="P704876" s="32"/>
      <c r="Q704876" s="32"/>
      <c r="R704876" s="32"/>
      <c r="S704876" s="32"/>
      <c r="T704876" s="60"/>
      <c r="U704876" s="60"/>
      <c r="V704876" s="60"/>
      <c r="W704876" s="60"/>
    </row>
    <row r="704877" spans="1:23" s="56" customFormat="1">
      <c r="A704877" s="60"/>
      <c r="B704877" s="60"/>
      <c r="D704877" s="60" t="s">
        <v>446</v>
      </c>
      <c r="E704877" s="258"/>
      <c r="F704877" s="106"/>
      <c r="G704877" s="106"/>
      <c r="H704877" s="60"/>
      <c r="I704877" s="60"/>
      <c r="J704877" s="60"/>
      <c r="K704877" s="32"/>
      <c r="L704877" s="32"/>
      <c r="M704877" s="32"/>
      <c r="N704877" s="32"/>
      <c r="O704877" s="32"/>
      <c r="P704877" s="32"/>
      <c r="Q704877" s="32"/>
      <c r="R704877" s="32"/>
      <c r="S704877" s="32"/>
      <c r="T704877" s="60"/>
      <c r="U704877" s="60"/>
      <c r="V704877" s="60"/>
      <c r="W704877" s="60"/>
    </row>
    <row r="704878" spans="1:23" s="56" customFormat="1">
      <c r="A704878" s="60"/>
      <c r="B704878" s="60"/>
      <c r="D704878" s="60" t="s">
        <v>447</v>
      </c>
      <c r="E704878" s="258"/>
      <c r="F704878" s="106"/>
      <c r="G704878" s="106"/>
      <c r="H704878" s="60"/>
      <c r="I704878" s="60"/>
      <c r="J704878" s="60"/>
      <c r="K704878" s="32"/>
      <c r="L704878" s="32"/>
      <c r="M704878" s="32"/>
      <c r="N704878" s="32"/>
      <c r="O704878" s="32"/>
      <c r="P704878" s="32"/>
      <c r="Q704878" s="32"/>
      <c r="R704878" s="32"/>
      <c r="S704878" s="32"/>
      <c r="T704878" s="60"/>
      <c r="U704878" s="60"/>
      <c r="V704878" s="60"/>
      <c r="W704878" s="60"/>
    </row>
    <row r="704879" spans="1:23" s="56" customFormat="1">
      <c r="A704879" s="60"/>
      <c r="B704879" s="60"/>
      <c r="D704879" s="60" t="s">
        <v>448</v>
      </c>
      <c r="E704879" s="258"/>
      <c r="F704879" s="106"/>
      <c r="G704879" s="106"/>
      <c r="H704879" s="60"/>
      <c r="I704879" s="60"/>
      <c r="J704879" s="60"/>
      <c r="K704879" s="32"/>
      <c r="L704879" s="32"/>
      <c r="M704879" s="32"/>
      <c r="N704879" s="32"/>
      <c r="O704879" s="32"/>
      <c r="P704879" s="32"/>
      <c r="Q704879" s="32"/>
      <c r="R704879" s="32"/>
      <c r="S704879" s="32"/>
      <c r="T704879" s="60"/>
      <c r="U704879" s="60"/>
      <c r="V704879" s="60"/>
      <c r="W704879" s="60"/>
    </row>
    <row r="704880" spans="1:23" s="56" customFormat="1">
      <c r="A704880" s="60"/>
      <c r="B704880" s="60"/>
      <c r="D704880" s="60" t="s">
        <v>449</v>
      </c>
      <c r="E704880" s="258"/>
      <c r="F704880" s="106"/>
      <c r="G704880" s="106"/>
      <c r="H704880" s="60"/>
      <c r="I704880" s="60"/>
      <c r="J704880" s="60"/>
      <c r="K704880" s="32"/>
      <c r="L704880" s="32"/>
      <c r="M704880" s="32"/>
      <c r="N704880" s="32"/>
      <c r="O704880" s="32"/>
      <c r="P704880" s="32"/>
      <c r="Q704880" s="32"/>
      <c r="R704880" s="32"/>
      <c r="S704880" s="32"/>
      <c r="T704880" s="60"/>
      <c r="U704880" s="60"/>
      <c r="V704880" s="60"/>
      <c r="W704880" s="60"/>
    </row>
    <row r="704881" spans="1:23" s="56" customFormat="1">
      <c r="A704881" s="60"/>
      <c r="B704881" s="60"/>
      <c r="D704881" s="60" t="s">
        <v>450</v>
      </c>
      <c r="E704881" s="258"/>
      <c r="F704881" s="106"/>
      <c r="G704881" s="106"/>
      <c r="H704881" s="60"/>
      <c r="I704881" s="60"/>
      <c r="J704881" s="60"/>
      <c r="K704881" s="32"/>
      <c r="L704881" s="32"/>
      <c r="M704881" s="32"/>
      <c r="N704881" s="32"/>
      <c r="O704881" s="32"/>
      <c r="P704881" s="32"/>
      <c r="Q704881" s="32"/>
      <c r="R704881" s="32"/>
      <c r="S704881" s="32"/>
      <c r="T704881" s="60"/>
      <c r="U704881" s="60"/>
      <c r="V704881" s="60"/>
      <c r="W704881" s="60"/>
    </row>
    <row r="704882" spans="1:23" s="56" customFormat="1">
      <c r="A704882" s="60"/>
      <c r="B704882" s="60"/>
      <c r="D704882" s="60" t="s">
        <v>451</v>
      </c>
      <c r="E704882" s="258"/>
      <c r="F704882" s="106"/>
      <c r="G704882" s="106"/>
      <c r="H704882" s="60"/>
      <c r="I704882" s="60"/>
      <c r="J704882" s="60"/>
      <c r="K704882" s="32"/>
      <c r="L704882" s="32"/>
      <c r="M704882" s="32"/>
      <c r="N704882" s="32"/>
      <c r="O704882" s="32"/>
      <c r="P704882" s="32"/>
      <c r="Q704882" s="32"/>
      <c r="R704882" s="32"/>
      <c r="S704882" s="32"/>
      <c r="T704882" s="60"/>
      <c r="U704882" s="60"/>
      <c r="V704882" s="60"/>
      <c r="W704882" s="60"/>
    </row>
    <row r="704883" spans="1:23" s="56" customFormat="1">
      <c r="A704883" s="60"/>
      <c r="B704883" s="60"/>
      <c r="D704883" s="60" t="s">
        <v>452</v>
      </c>
      <c r="E704883" s="258"/>
      <c r="F704883" s="106"/>
      <c r="G704883" s="106"/>
      <c r="H704883" s="60"/>
      <c r="I704883" s="60"/>
      <c r="J704883" s="60"/>
      <c r="K704883" s="32"/>
      <c r="L704883" s="32"/>
      <c r="M704883" s="32"/>
      <c r="N704883" s="32"/>
      <c r="O704883" s="32"/>
      <c r="P704883" s="32"/>
      <c r="Q704883" s="32"/>
      <c r="R704883" s="32"/>
      <c r="S704883" s="32"/>
      <c r="T704883" s="60"/>
      <c r="U704883" s="60"/>
      <c r="V704883" s="60"/>
      <c r="W704883" s="60"/>
    </row>
    <row r="704884" spans="1:23" s="56" customFormat="1">
      <c r="A704884" s="60"/>
      <c r="B704884" s="60"/>
      <c r="D704884" s="60" t="s">
        <v>453</v>
      </c>
      <c r="E704884" s="258"/>
      <c r="F704884" s="106"/>
      <c r="G704884" s="106"/>
      <c r="H704884" s="60"/>
      <c r="I704884" s="60"/>
      <c r="J704884" s="60"/>
      <c r="K704884" s="32"/>
      <c r="L704884" s="32"/>
      <c r="M704884" s="32"/>
      <c r="N704884" s="32"/>
      <c r="O704884" s="32"/>
      <c r="P704884" s="32"/>
      <c r="Q704884" s="32"/>
      <c r="R704884" s="32"/>
      <c r="S704884" s="32"/>
      <c r="T704884" s="60"/>
      <c r="U704884" s="60"/>
      <c r="V704884" s="60"/>
      <c r="W704884" s="60"/>
    </row>
    <row r="704885" spans="1:23" s="56" customFormat="1">
      <c r="A704885" s="60"/>
      <c r="B704885" s="60"/>
      <c r="D704885" s="60" t="s">
        <v>454</v>
      </c>
      <c r="E704885" s="258"/>
      <c r="F704885" s="106"/>
      <c r="G704885" s="106"/>
      <c r="H704885" s="60"/>
      <c r="I704885" s="60"/>
      <c r="J704885" s="60"/>
      <c r="K704885" s="32"/>
      <c r="L704885" s="32"/>
      <c r="M704885" s="32"/>
      <c r="N704885" s="32"/>
      <c r="O704885" s="32"/>
      <c r="P704885" s="32"/>
      <c r="Q704885" s="32"/>
      <c r="R704885" s="32"/>
      <c r="S704885" s="32"/>
      <c r="T704885" s="60"/>
      <c r="U704885" s="60"/>
      <c r="V704885" s="60"/>
      <c r="W704885" s="60"/>
    </row>
    <row r="704886" spans="1:23" s="56" customFormat="1">
      <c r="A704886" s="60"/>
      <c r="B704886" s="60"/>
      <c r="D704886" s="60" t="s">
        <v>455</v>
      </c>
      <c r="E704886" s="258"/>
      <c r="F704886" s="106"/>
      <c r="G704886" s="106"/>
      <c r="H704886" s="60"/>
      <c r="I704886" s="60"/>
      <c r="J704886" s="60"/>
      <c r="K704886" s="32"/>
      <c r="L704886" s="32"/>
      <c r="M704886" s="32"/>
      <c r="N704886" s="32"/>
      <c r="O704886" s="32"/>
      <c r="P704886" s="32"/>
      <c r="Q704886" s="32"/>
      <c r="R704886" s="32"/>
      <c r="S704886" s="32"/>
      <c r="T704886" s="60"/>
      <c r="U704886" s="60"/>
      <c r="V704886" s="60"/>
      <c r="W704886" s="60"/>
    </row>
    <row r="704887" spans="1:23" s="56" customFormat="1">
      <c r="A704887" s="60"/>
      <c r="B704887" s="60"/>
      <c r="D704887" s="60" t="s">
        <v>456</v>
      </c>
      <c r="E704887" s="258"/>
      <c r="F704887" s="106"/>
      <c r="G704887" s="106"/>
      <c r="H704887" s="60"/>
      <c r="I704887" s="60"/>
      <c r="J704887" s="60"/>
      <c r="K704887" s="32"/>
      <c r="L704887" s="32"/>
      <c r="M704887" s="32"/>
      <c r="N704887" s="32"/>
      <c r="O704887" s="32"/>
      <c r="P704887" s="32"/>
      <c r="Q704887" s="32"/>
      <c r="R704887" s="32"/>
      <c r="S704887" s="32"/>
      <c r="T704887" s="60"/>
      <c r="U704887" s="60"/>
      <c r="V704887" s="60"/>
      <c r="W704887" s="60"/>
    </row>
    <row r="704888" spans="1:23" s="56" customFormat="1">
      <c r="A704888" s="60"/>
      <c r="B704888" s="60"/>
      <c r="D704888" s="60" t="s">
        <v>457</v>
      </c>
      <c r="E704888" s="258"/>
      <c r="F704888" s="106"/>
      <c r="G704888" s="106"/>
      <c r="H704888" s="60"/>
      <c r="I704888" s="60"/>
      <c r="J704888" s="60"/>
      <c r="K704888" s="32"/>
      <c r="L704888" s="32"/>
      <c r="M704888" s="32"/>
      <c r="N704888" s="32"/>
      <c r="O704888" s="32"/>
      <c r="P704888" s="32"/>
      <c r="Q704888" s="32"/>
      <c r="R704888" s="32"/>
      <c r="S704888" s="32"/>
      <c r="T704888" s="60"/>
      <c r="U704888" s="60"/>
      <c r="V704888" s="60"/>
      <c r="W704888" s="60"/>
    </row>
    <row r="704889" spans="1:23" s="56" customFormat="1">
      <c r="A704889" s="60"/>
      <c r="B704889" s="60"/>
      <c r="D704889" s="60" t="s">
        <v>458</v>
      </c>
      <c r="E704889" s="258"/>
      <c r="F704889" s="106"/>
      <c r="G704889" s="106"/>
      <c r="H704889" s="60"/>
      <c r="I704889" s="60"/>
      <c r="J704889" s="60"/>
      <c r="K704889" s="32"/>
      <c r="L704889" s="32"/>
      <c r="M704889" s="32"/>
      <c r="N704889" s="32"/>
      <c r="O704889" s="32"/>
      <c r="P704889" s="32"/>
      <c r="Q704889" s="32"/>
      <c r="R704889" s="32"/>
      <c r="S704889" s="32"/>
      <c r="T704889" s="60"/>
      <c r="U704889" s="60"/>
      <c r="V704889" s="60"/>
      <c r="W704889" s="60"/>
    </row>
    <row r="704890" spans="1:23" s="56" customFormat="1">
      <c r="A704890" s="60"/>
      <c r="B704890" s="60"/>
      <c r="D704890" s="60" t="s">
        <v>459</v>
      </c>
      <c r="E704890" s="258"/>
      <c r="F704890" s="106"/>
      <c r="G704890" s="106"/>
      <c r="H704890" s="60"/>
      <c r="I704890" s="60"/>
      <c r="J704890" s="60"/>
      <c r="K704890" s="32"/>
      <c r="L704890" s="32"/>
      <c r="M704890" s="32"/>
      <c r="N704890" s="32"/>
      <c r="O704890" s="32"/>
      <c r="P704890" s="32"/>
      <c r="Q704890" s="32"/>
      <c r="R704890" s="32"/>
      <c r="S704890" s="32"/>
      <c r="T704890" s="60"/>
      <c r="U704890" s="60"/>
      <c r="V704890" s="60"/>
      <c r="W704890" s="60"/>
    </row>
    <row r="704891" spans="1:23" s="56" customFormat="1">
      <c r="A704891" s="60"/>
      <c r="B704891" s="60"/>
      <c r="D704891" s="60" t="s">
        <v>460</v>
      </c>
      <c r="E704891" s="258"/>
      <c r="F704891" s="106"/>
      <c r="G704891" s="106"/>
      <c r="H704891" s="60"/>
      <c r="I704891" s="60"/>
      <c r="J704891" s="60"/>
      <c r="K704891" s="32"/>
      <c r="L704891" s="32"/>
      <c r="M704891" s="32"/>
      <c r="N704891" s="32"/>
      <c r="O704891" s="32"/>
      <c r="P704891" s="32"/>
      <c r="Q704891" s="32"/>
      <c r="R704891" s="32"/>
      <c r="S704891" s="32"/>
      <c r="T704891" s="60"/>
      <c r="U704891" s="60"/>
      <c r="V704891" s="60"/>
      <c r="W704891" s="60"/>
    </row>
    <row r="704892" spans="1:23" s="56" customFormat="1">
      <c r="A704892" s="60"/>
      <c r="B704892" s="60"/>
      <c r="D704892" s="60" t="s">
        <v>461</v>
      </c>
      <c r="E704892" s="258"/>
      <c r="F704892" s="106"/>
      <c r="G704892" s="106"/>
      <c r="H704892" s="60"/>
      <c r="I704892" s="60"/>
      <c r="J704892" s="60"/>
      <c r="K704892" s="32"/>
      <c r="L704892" s="32"/>
      <c r="M704892" s="32"/>
      <c r="N704892" s="32"/>
      <c r="O704892" s="32"/>
      <c r="P704892" s="32"/>
      <c r="Q704892" s="32"/>
      <c r="R704892" s="32"/>
      <c r="S704892" s="32"/>
      <c r="T704892" s="60"/>
      <c r="U704892" s="60"/>
      <c r="V704892" s="60"/>
      <c r="W704892" s="60"/>
    </row>
    <row r="704893" spans="1:23" s="56" customFormat="1">
      <c r="A704893" s="60"/>
      <c r="B704893" s="60"/>
      <c r="D704893" s="60" t="s">
        <v>462</v>
      </c>
      <c r="E704893" s="258"/>
      <c r="F704893" s="106"/>
      <c r="G704893" s="106"/>
      <c r="H704893" s="60"/>
      <c r="I704893" s="60"/>
      <c r="J704893" s="60"/>
      <c r="K704893" s="32"/>
      <c r="L704893" s="32"/>
      <c r="M704893" s="32"/>
      <c r="N704893" s="32"/>
      <c r="O704893" s="32"/>
      <c r="P704893" s="32"/>
      <c r="Q704893" s="32"/>
      <c r="R704893" s="32"/>
      <c r="S704893" s="32"/>
      <c r="T704893" s="60"/>
      <c r="U704893" s="60"/>
      <c r="V704893" s="60"/>
      <c r="W704893" s="60"/>
    </row>
    <row r="704894" spans="1:23" s="56" customFormat="1">
      <c r="A704894" s="60"/>
      <c r="B704894" s="60"/>
      <c r="D704894" s="60" t="s">
        <v>463</v>
      </c>
      <c r="E704894" s="258"/>
      <c r="F704894" s="106"/>
      <c r="G704894" s="106"/>
      <c r="H704894" s="60"/>
      <c r="I704894" s="60"/>
      <c r="J704894" s="60"/>
      <c r="K704894" s="32"/>
      <c r="L704894" s="32"/>
      <c r="M704894" s="32"/>
      <c r="N704894" s="32"/>
      <c r="O704894" s="32"/>
      <c r="P704894" s="32"/>
      <c r="Q704894" s="32"/>
      <c r="R704894" s="32"/>
      <c r="S704894" s="32"/>
      <c r="T704894" s="60"/>
      <c r="U704894" s="60"/>
      <c r="V704894" s="60"/>
      <c r="W704894" s="60"/>
    </row>
    <row r="704895" spans="1:23" s="56" customFormat="1">
      <c r="A704895" s="60"/>
      <c r="B704895" s="60"/>
      <c r="D704895" s="60" t="s">
        <v>464</v>
      </c>
      <c r="E704895" s="258"/>
      <c r="F704895" s="106"/>
      <c r="G704895" s="106"/>
      <c r="H704895" s="60"/>
      <c r="I704895" s="60"/>
      <c r="J704895" s="60"/>
      <c r="K704895" s="32"/>
      <c r="L704895" s="32"/>
      <c r="M704895" s="32"/>
      <c r="N704895" s="32"/>
      <c r="O704895" s="32"/>
      <c r="P704895" s="32"/>
      <c r="Q704895" s="32"/>
      <c r="R704895" s="32"/>
      <c r="S704895" s="32"/>
      <c r="T704895" s="60"/>
      <c r="U704895" s="60"/>
      <c r="V704895" s="60"/>
      <c r="W704895" s="60"/>
    </row>
    <row r="704896" spans="1:23" s="56" customFormat="1">
      <c r="A704896" s="60"/>
      <c r="B704896" s="60"/>
      <c r="D704896" s="60" t="s">
        <v>465</v>
      </c>
      <c r="E704896" s="258"/>
      <c r="F704896" s="106"/>
      <c r="G704896" s="106"/>
      <c r="H704896" s="60"/>
      <c r="I704896" s="60"/>
      <c r="J704896" s="60"/>
      <c r="K704896" s="32"/>
      <c r="L704896" s="32"/>
      <c r="M704896" s="32"/>
      <c r="N704896" s="32"/>
      <c r="O704896" s="32"/>
      <c r="P704896" s="32"/>
      <c r="Q704896" s="32"/>
      <c r="R704896" s="32"/>
      <c r="S704896" s="32"/>
      <c r="T704896" s="60"/>
      <c r="U704896" s="60"/>
      <c r="V704896" s="60"/>
      <c r="W704896" s="60"/>
    </row>
    <row r="704897" spans="1:23" s="56" customFormat="1">
      <c r="A704897" s="60"/>
      <c r="B704897" s="60"/>
      <c r="D704897" s="60" t="s">
        <v>466</v>
      </c>
      <c r="E704897" s="258"/>
      <c r="F704897" s="106"/>
      <c r="G704897" s="106"/>
      <c r="H704897" s="60"/>
      <c r="I704897" s="60"/>
      <c r="J704897" s="60"/>
      <c r="K704897" s="32"/>
      <c r="L704897" s="32"/>
      <c r="M704897" s="32"/>
      <c r="N704897" s="32"/>
      <c r="O704897" s="32"/>
      <c r="P704897" s="32"/>
      <c r="Q704897" s="32"/>
      <c r="R704897" s="32"/>
      <c r="S704897" s="32"/>
      <c r="T704897" s="60"/>
      <c r="U704897" s="60"/>
      <c r="V704897" s="60"/>
      <c r="W704897" s="60"/>
    </row>
    <row r="704898" spans="1:23" s="56" customFormat="1">
      <c r="A704898" s="60"/>
      <c r="B704898" s="60"/>
      <c r="D704898" s="60" t="s">
        <v>467</v>
      </c>
      <c r="E704898" s="258"/>
      <c r="F704898" s="106"/>
      <c r="G704898" s="106"/>
      <c r="H704898" s="60"/>
      <c r="I704898" s="60"/>
      <c r="J704898" s="60"/>
      <c r="K704898" s="32"/>
      <c r="L704898" s="32"/>
      <c r="M704898" s="32"/>
      <c r="N704898" s="32"/>
      <c r="O704898" s="32"/>
      <c r="P704898" s="32"/>
      <c r="Q704898" s="32"/>
      <c r="R704898" s="32"/>
      <c r="S704898" s="32"/>
      <c r="T704898" s="60"/>
      <c r="U704898" s="60"/>
      <c r="V704898" s="60"/>
      <c r="W704898" s="60"/>
    </row>
    <row r="704899" spans="1:23" s="56" customFormat="1">
      <c r="A704899" s="60"/>
      <c r="B704899" s="60"/>
      <c r="D704899" s="60" t="s">
        <v>468</v>
      </c>
      <c r="E704899" s="258"/>
      <c r="F704899" s="106"/>
      <c r="G704899" s="106"/>
      <c r="H704899" s="60"/>
      <c r="I704899" s="60"/>
      <c r="J704899" s="60"/>
      <c r="K704899" s="32"/>
      <c r="L704899" s="32"/>
      <c r="M704899" s="32"/>
      <c r="N704899" s="32"/>
      <c r="O704899" s="32"/>
      <c r="P704899" s="32"/>
      <c r="Q704899" s="32"/>
      <c r="R704899" s="32"/>
      <c r="S704899" s="32"/>
      <c r="T704899" s="60"/>
      <c r="U704899" s="60"/>
      <c r="V704899" s="60"/>
      <c r="W704899" s="60"/>
    </row>
    <row r="704900" spans="1:23" s="56" customFormat="1">
      <c r="A704900" s="60"/>
      <c r="B704900" s="60"/>
      <c r="D704900" s="60" t="s">
        <v>469</v>
      </c>
      <c r="E704900" s="258"/>
      <c r="F704900" s="106"/>
      <c r="G704900" s="106"/>
      <c r="H704900" s="60"/>
      <c r="I704900" s="60"/>
      <c r="J704900" s="60"/>
      <c r="K704900" s="32"/>
      <c r="L704900" s="32"/>
      <c r="M704900" s="32"/>
      <c r="N704900" s="32"/>
      <c r="O704900" s="32"/>
      <c r="P704900" s="32"/>
      <c r="Q704900" s="32"/>
      <c r="R704900" s="32"/>
      <c r="S704900" s="32"/>
      <c r="T704900" s="60"/>
      <c r="U704900" s="60"/>
      <c r="V704900" s="60"/>
      <c r="W704900" s="60"/>
    </row>
    <row r="704901" spans="1:23" s="56" customFormat="1">
      <c r="A704901" s="60"/>
      <c r="B704901" s="60"/>
      <c r="D704901" s="60" t="s">
        <v>470</v>
      </c>
      <c r="E704901" s="258"/>
      <c r="F704901" s="106"/>
      <c r="G704901" s="106"/>
      <c r="H704901" s="60"/>
      <c r="I704901" s="60"/>
      <c r="J704901" s="60"/>
      <c r="K704901" s="32"/>
      <c r="L704901" s="32"/>
      <c r="M704901" s="32"/>
      <c r="N704901" s="32"/>
      <c r="O704901" s="32"/>
      <c r="P704901" s="32"/>
      <c r="Q704901" s="32"/>
      <c r="R704901" s="32"/>
      <c r="S704901" s="32"/>
      <c r="T704901" s="60"/>
      <c r="U704901" s="60"/>
      <c r="V704901" s="60"/>
      <c r="W704901" s="60"/>
    </row>
    <row r="704902" spans="1:23" s="56" customFormat="1">
      <c r="A704902" s="60"/>
      <c r="B704902" s="60"/>
      <c r="D704902" s="60" t="s">
        <v>471</v>
      </c>
      <c r="E704902" s="258"/>
      <c r="F704902" s="106"/>
      <c r="G704902" s="106"/>
      <c r="H704902" s="60"/>
      <c r="I704902" s="60"/>
      <c r="J704902" s="60"/>
      <c r="K704902" s="32"/>
      <c r="L704902" s="32"/>
      <c r="M704902" s="32"/>
      <c r="N704902" s="32"/>
      <c r="O704902" s="32"/>
      <c r="P704902" s="32"/>
      <c r="Q704902" s="32"/>
      <c r="R704902" s="32"/>
      <c r="S704902" s="32"/>
      <c r="T704902" s="60"/>
      <c r="U704902" s="60"/>
      <c r="V704902" s="60"/>
      <c r="W704902" s="60"/>
    </row>
    <row r="704903" spans="1:23" s="56" customFormat="1">
      <c r="A704903" s="60"/>
      <c r="B704903" s="60"/>
      <c r="D704903" s="60" t="s">
        <v>472</v>
      </c>
      <c r="E704903" s="258"/>
      <c r="F704903" s="106"/>
      <c r="G704903" s="106"/>
      <c r="H704903" s="60"/>
      <c r="I704903" s="60"/>
      <c r="J704903" s="60"/>
      <c r="K704903" s="32"/>
      <c r="L704903" s="32"/>
      <c r="M704903" s="32"/>
      <c r="N704903" s="32"/>
      <c r="O704903" s="32"/>
      <c r="P704903" s="32"/>
      <c r="Q704903" s="32"/>
      <c r="R704903" s="32"/>
      <c r="S704903" s="32"/>
      <c r="T704903" s="60"/>
      <c r="U704903" s="60"/>
      <c r="V704903" s="60"/>
      <c r="W704903" s="60"/>
    </row>
    <row r="704904" spans="1:23" s="56" customFormat="1">
      <c r="A704904" s="60"/>
      <c r="B704904" s="60"/>
      <c r="D704904" s="60" t="s">
        <v>473</v>
      </c>
      <c r="E704904" s="258"/>
      <c r="F704904" s="106"/>
      <c r="G704904" s="106"/>
      <c r="H704904" s="60"/>
      <c r="I704904" s="60"/>
      <c r="J704904" s="60"/>
      <c r="K704904" s="32"/>
      <c r="L704904" s="32"/>
      <c r="M704904" s="32"/>
      <c r="N704904" s="32"/>
      <c r="O704904" s="32"/>
      <c r="P704904" s="32"/>
      <c r="Q704904" s="32"/>
      <c r="R704904" s="32"/>
      <c r="S704904" s="32"/>
      <c r="T704904" s="60"/>
      <c r="U704904" s="60"/>
      <c r="V704904" s="60"/>
      <c r="W704904" s="60"/>
    </row>
    <row r="704905" spans="1:23" s="56" customFormat="1">
      <c r="A704905" s="60"/>
      <c r="B704905" s="60"/>
      <c r="D704905" s="60" t="s">
        <v>474</v>
      </c>
      <c r="E704905" s="258"/>
      <c r="F704905" s="106"/>
      <c r="G704905" s="106"/>
      <c r="H704905" s="60"/>
      <c r="I704905" s="60"/>
      <c r="J704905" s="60"/>
      <c r="K704905" s="32"/>
      <c r="L704905" s="32"/>
      <c r="M704905" s="32"/>
      <c r="N704905" s="32"/>
      <c r="O704905" s="32"/>
      <c r="P704905" s="32"/>
      <c r="Q704905" s="32"/>
      <c r="R704905" s="32"/>
      <c r="S704905" s="32"/>
      <c r="T704905" s="60"/>
      <c r="U704905" s="60"/>
      <c r="V704905" s="60"/>
      <c r="W704905" s="60"/>
    </row>
    <row r="704906" spans="1:23" s="56" customFormat="1">
      <c r="A704906" s="60"/>
      <c r="B704906" s="60"/>
      <c r="D704906" s="60" t="s">
        <v>475</v>
      </c>
      <c r="E704906" s="258"/>
      <c r="F704906" s="106"/>
      <c r="G704906" s="106"/>
      <c r="H704906" s="60"/>
      <c r="I704906" s="60"/>
      <c r="J704906" s="60"/>
      <c r="K704906" s="32"/>
      <c r="L704906" s="32"/>
      <c r="M704906" s="32"/>
      <c r="N704906" s="32"/>
      <c r="O704906" s="32"/>
      <c r="P704906" s="32"/>
      <c r="Q704906" s="32"/>
      <c r="R704906" s="32"/>
      <c r="S704906" s="32"/>
      <c r="T704906" s="60"/>
      <c r="U704906" s="60"/>
      <c r="V704906" s="60"/>
      <c r="W704906" s="60"/>
    </row>
    <row r="704907" spans="1:23" s="56" customFormat="1">
      <c r="A704907" s="60"/>
      <c r="B704907" s="60"/>
      <c r="D704907" s="60" t="s">
        <v>476</v>
      </c>
      <c r="E704907" s="258"/>
      <c r="F704907" s="106"/>
      <c r="G704907" s="106"/>
      <c r="H704907" s="60"/>
      <c r="I704907" s="60"/>
      <c r="J704907" s="60"/>
      <c r="K704907" s="32"/>
      <c r="L704907" s="32"/>
      <c r="M704907" s="32"/>
      <c r="N704907" s="32"/>
      <c r="O704907" s="32"/>
      <c r="P704907" s="32"/>
      <c r="Q704907" s="32"/>
      <c r="R704907" s="32"/>
      <c r="S704907" s="32"/>
      <c r="T704907" s="60"/>
      <c r="U704907" s="60"/>
      <c r="V704907" s="60"/>
      <c r="W704907" s="60"/>
    </row>
    <row r="704908" spans="1:23" s="56" customFormat="1">
      <c r="A704908" s="60"/>
      <c r="B704908" s="60"/>
      <c r="D704908" s="60" t="s">
        <v>477</v>
      </c>
      <c r="E704908" s="258"/>
      <c r="F704908" s="106"/>
      <c r="G704908" s="106"/>
      <c r="H704908" s="60"/>
      <c r="I704908" s="60"/>
      <c r="J704908" s="60"/>
      <c r="K704908" s="32"/>
      <c r="L704908" s="32"/>
      <c r="M704908" s="32"/>
      <c r="N704908" s="32"/>
      <c r="O704908" s="32"/>
      <c r="P704908" s="32"/>
      <c r="Q704908" s="32"/>
      <c r="R704908" s="32"/>
      <c r="S704908" s="32"/>
      <c r="T704908" s="60"/>
      <c r="U704908" s="60"/>
      <c r="V704908" s="60"/>
      <c r="W704908" s="60"/>
    </row>
    <row r="704909" spans="1:23" s="56" customFormat="1">
      <c r="A704909" s="60"/>
      <c r="B704909" s="60"/>
      <c r="D704909" s="60" t="s">
        <v>478</v>
      </c>
      <c r="E704909" s="258"/>
      <c r="F704909" s="106"/>
      <c r="G704909" s="106"/>
      <c r="H704909" s="60"/>
      <c r="I704909" s="60"/>
      <c r="J704909" s="60"/>
      <c r="K704909" s="32"/>
      <c r="L704909" s="32"/>
      <c r="M704909" s="32"/>
      <c r="N704909" s="32"/>
      <c r="O704909" s="32"/>
      <c r="P704909" s="32"/>
      <c r="Q704909" s="32"/>
      <c r="R704909" s="32"/>
      <c r="S704909" s="32"/>
      <c r="T704909" s="60"/>
      <c r="U704909" s="60"/>
      <c r="V704909" s="60"/>
      <c r="W704909" s="60"/>
    </row>
    <row r="704910" spans="1:23" s="56" customFormat="1">
      <c r="A704910" s="60"/>
      <c r="B704910" s="60"/>
      <c r="D704910" s="60" t="s">
        <v>479</v>
      </c>
      <c r="E704910" s="258"/>
      <c r="F704910" s="106"/>
      <c r="G704910" s="106"/>
      <c r="H704910" s="60"/>
      <c r="I704910" s="60"/>
      <c r="J704910" s="60"/>
      <c r="K704910" s="32"/>
      <c r="L704910" s="32"/>
      <c r="M704910" s="32"/>
      <c r="N704910" s="32"/>
      <c r="O704910" s="32"/>
      <c r="P704910" s="32"/>
      <c r="Q704910" s="32"/>
      <c r="R704910" s="32"/>
      <c r="S704910" s="32"/>
      <c r="T704910" s="60"/>
      <c r="U704910" s="60"/>
      <c r="V704910" s="60"/>
      <c r="W704910" s="60"/>
    </row>
    <row r="704911" spans="1:23" s="56" customFormat="1">
      <c r="A704911" s="60"/>
      <c r="B704911" s="60"/>
      <c r="D704911" s="60" t="s">
        <v>480</v>
      </c>
      <c r="E704911" s="258"/>
      <c r="F704911" s="106"/>
      <c r="G704911" s="106"/>
      <c r="H704911" s="60"/>
      <c r="I704911" s="60"/>
      <c r="J704911" s="60"/>
      <c r="K704911" s="32"/>
      <c r="L704911" s="32"/>
      <c r="M704911" s="32"/>
      <c r="N704911" s="32"/>
      <c r="O704911" s="32"/>
      <c r="P704911" s="32"/>
      <c r="Q704911" s="32"/>
      <c r="R704911" s="32"/>
      <c r="S704911" s="32"/>
      <c r="T704911" s="60"/>
      <c r="U704911" s="60"/>
      <c r="V704911" s="60"/>
      <c r="W704911" s="60"/>
    </row>
    <row r="704912" spans="1:23" s="56" customFormat="1">
      <c r="A704912" s="60"/>
      <c r="B704912" s="60"/>
      <c r="D704912" s="60" t="s">
        <v>481</v>
      </c>
      <c r="E704912" s="258"/>
      <c r="F704912" s="106"/>
      <c r="G704912" s="106"/>
      <c r="H704912" s="60"/>
      <c r="I704912" s="60"/>
      <c r="J704912" s="60"/>
      <c r="K704912" s="32"/>
      <c r="L704912" s="32"/>
      <c r="M704912" s="32"/>
      <c r="N704912" s="32"/>
      <c r="O704912" s="32"/>
      <c r="P704912" s="32"/>
      <c r="Q704912" s="32"/>
      <c r="R704912" s="32"/>
      <c r="S704912" s="32"/>
      <c r="T704912" s="60"/>
      <c r="U704912" s="60"/>
      <c r="V704912" s="60"/>
      <c r="W704912" s="60"/>
    </row>
    <row r="704913" spans="1:23" s="56" customFormat="1">
      <c r="A704913" s="60"/>
      <c r="B704913" s="60"/>
      <c r="D704913" s="60" t="s">
        <v>482</v>
      </c>
      <c r="E704913" s="258"/>
      <c r="F704913" s="106"/>
      <c r="G704913" s="106"/>
      <c r="H704913" s="60"/>
      <c r="I704913" s="60"/>
      <c r="J704913" s="60"/>
      <c r="K704913" s="32"/>
      <c r="L704913" s="32"/>
      <c r="M704913" s="32"/>
      <c r="N704913" s="32"/>
      <c r="O704913" s="32"/>
      <c r="P704913" s="32"/>
      <c r="Q704913" s="32"/>
      <c r="R704913" s="32"/>
      <c r="S704913" s="32"/>
      <c r="T704913" s="60"/>
      <c r="U704913" s="60"/>
      <c r="V704913" s="60"/>
      <c r="W704913" s="60"/>
    </row>
    <row r="704914" spans="1:23" s="56" customFormat="1">
      <c r="A704914" s="60"/>
      <c r="B704914" s="60"/>
      <c r="D704914" s="60" t="s">
        <v>483</v>
      </c>
      <c r="E704914" s="258"/>
      <c r="F704914" s="106"/>
      <c r="G704914" s="106"/>
      <c r="H704914" s="60"/>
      <c r="I704914" s="60"/>
      <c r="J704914" s="60"/>
      <c r="K704914" s="32"/>
      <c r="L704914" s="32"/>
      <c r="M704914" s="32"/>
      <c r="N704914" s="32"/>
      <c r="O704914" s="32"/>
      <c r="P704914" s="32"/>
      <c r="Q704914" s="32"/>
      <c r="R704914" s="32"/>
      <c r="S704914" s="32"/>
      <c r="T704914" s="60"/>
      <c r="U704914" s="60"/>
      <c r="V704914" s="60"/>
      <c r="W704914" s="60"/>
    </row>
    <row r="704915" spans="1:23" s="56" customFormat="1">
      <c r="A704915" s="60"/>
      <c r="B704915" s="60"/>
      <c r="D704915" s="60" t="s">
        <v>484</v>
      </c>
      <c r="E704915" s="258"/>
      <c r="F704915" s="106"/>
      <c r="G704915" s="106"/>
      <c r="H704915" s="60"/>
      <c r="I704915" s="60"/>
      <c r="J704915" s="60"/>
      <c r="K704915" s="32"/>
      <c r="L704915" s="32"/>
      <c r="M704915" s="32"/>
      <c r="N704915" s="32"/>
      <c r="O704915" s="32"/>
      <c r="P704915" s="32"/>
      <c r="Q704915" s="32"/>
      <c r="R704915" s="32"/>
      <c r="S704915" s="32"/>
      <c r="T704915" s="60"/>
      <c r="U704915" s="60"/>
      <c r="V704915" s="60"/>
      <c r="W704915" s="60"/>
    </row>
    <row r="704916" spans="1:23" s="56" customFormat="1">
      <c r="A704916" s="60"/>
      <c r="B704916" s="60"/>
      <c r="D704916" s="60" t="s">
        <v>485</v>
      </c>
      <c r="E704916" s="258"/>
      <c r="F704916" s="106"/>
      <c r="G704916" s="106"/>
      <c r="H704916" s="60"/>
      <c r="I704916" s="60"/>
      <c r="J704916" s="60"/>
      <c r="K704916" s="32"/>
      <c r="L704916" s="32"/>
      <c r="M704916" s="32"/>
      <c r="N704916" s="32"/>
      <c r="O704916" s="32"/>
      <c r="P704916" s="32"/>
      <c r="Q704916" s="32"/>
      <c r="R704916" s="32"/>
      <c r="S704916" s="32"/>
      <c r="T704916" s="60"/>
      <c r="U704916" s="60"/>
      <c r="V704916" s="60"/>
      <c r="W704916" s="60"/>
    </row>
    <row r="704917" spans="1:23" s="56" customFormat="1">
      <c r="A704917" s="60"/>
      <c r="B704917" s="60"/>
      <c r="D704917" s="60" t="s">
        <v>486</v>
      </c>
      <c r="E704917" s="258"/>
      <c r="F704917" s="106"/>
      <c r="G704917" s="106"/>
      <c r="H704917" s="60"/>
      <c r="I704917" s="60"/>
      <c r="J704917" s="60"/>
      <c r="K704917" s="32"/>
      <c r="L704917" s="32"/>
      <c r="M704917" s="32"/>
      <c r="N704917" s="32"/>
      <c r="O704917" s="32"/>
      <c r="P704917" s="32"/>
      <c r="Q704917" s="32"/>
      <c r="R704917" s="32"/>
      <c r="S704917" s="32"/>
      <c r="T704917" s="60"/>
      <c r="U704917" s="60"/>
      <c r="V704917" s="60"/>
      <c r="W704917" s="60"/>
    </row>
    <row r="704918" spans="1:23" s="56" customFormat="1">
      <c r="A704918" s="60"/>
      <c r="B704918" s="60"/>
      <c r="D704918" s="60" t="s">
        <v>487</v>
      </c>
      <c r="E704918" s="258"/>
      <c r="F704918" s="106"/>
      <c r="G704918" s="106"/>
      <c r="H704918" s="60"/>
      <c r="I704918" s="60"/>
      <c r="J704918" s="60"/>
      <c r="K704918" s="32"/>
      <c r="L704918" s="32"/>
      <c r="M704918" s="32"/>
      <c r="N704918" s="32"/>
      <c r="O704918" s="32"/>
      <c r="P704918" s="32"/>
      <c r="Q704918" s="32"/>
      <c r="R704918" s="32"/>
      <c r="S704918" s="32"/>
      <c r="T704918" s="60"/>
      <c r="U704918" s="60"/>
      <c r="V704918" s="60"/>
      <c r="W704918" s="60"/>
    </row>
    <row r="704919" spans="1:23" s="56" customFormat="1">
      <c r="A704919" s="60"/>
      <c r="B704919" s="60"/>
      <c r="D704919" s="60" t="s">
        <v>488</v>
      </c>
      <c r="E704919" s="258"/>
      <c r="F704919" s="106"/>
      <c r="G704919" s="106"/>
      <c r="H704919" s="60"/>
      <c r="I704919" s="60"/>
      <c r="J704919" s="60"/>
      <c r="K704919" s="32"/>
      <c r="L704919" s="32"/>
      <c r="M704919" s="32"/>
      <c r="N704919" s="32"/>
      <c r="O704919" s="32"/>
      <c r="P704919" s="32"/>
      <c r="Q704919" s="32"/>
      <c r="R704919" s="32"/>
      <c r="S704919" s="32"/>
      <c r="T704919" s="60"/>
      <c r="U704919" s="60"/>
      <c r="V704919" s="60"/>
      <c r="W704919" s="60"/>
    </row>
    <row r="704920" spans="1:23" s="56" customFormat="1">
      <c r="A704920" s="60"/>
      <c r="B704920" s="60"/>
      <c r="D704920" s="60" t="s">
        <v>489</v>
      </c>
      <c r="E704920" s="258"/>
      <c r="F704920" s="106"/>
      <c r="G704920" s="106"/>
      <c r="H704920" s="60"/>
      <c r="I704920" s="60"/>
      <c r="J704920" s="60"/>
      <c r="K704920" s="32"/>
      <c r="L704920" s="32"/>
      <c r="M704920" s="32"/>
      <c r="N704920" s="32"/>
      <c r="O704920" s="32"/>
      <c r="P704920" s="32"/>
      <c r="Q704920" s="32"/>
      <c r="R704920" s="32"/>
      <c r="S704920" s="32"/>
      <c r="T704920" s="60"/>
      <c r="U704920" s="60"/>
      <c r="V704920" s="60"/>
      <c r="W704920" s="60"/>
    </row>
    <row r="704921" spans="1:23" s="56" customFormat="1">
      <c r="A704921" s="60"/>
      <c r="B704921" s="60"/>
      <c r="D704921" s="60" t="s">
        <v>490</v>
      </c>
      <c r="E704921" s="258"/>
      <c r="F704921" s="106"/>
      <c r="G704921" s="106"/>
      <c r="H704921" s="60"/>
      <c r="I704921" s="60"/>
      <c r="J704921" s="60"/>
      <c r="K704921" s="32"/>
      <c r="L704921" s="32"/>
      <c r="M704921" s="32"/>
      <c r="N704921" s="32"/>
      <c r="O704921" s="32"/>
      <c r="P704921" s="32"/>
      <c r="Q704921" s="32"/>
      <c r="R704921" s="32"/>
      <c r="S704921" s="32"/>
      <c r="T704921" s="60"/>
      <c r="U704921" s="60"/>
      <c r="V704921" s="60"/>
      <c r="W704921" s="60"/>
    </row>
    <row r="704922" spans="1:23" s="56" customFormat="1">
      <c r="A704922" s="60"/>
      <c r="B704922" s="60"/>
      <c r="D704922" s="60" t="s">
        <v>491</v>
      </c>
      <c r="E704922" s="258"/>
      <c r="F704922" s="106"/>
      <c r="G704922" s="106"/>
      <c r="H704922" s="60"/>
      <c r="I704922" s="60"/>
      <c r="J704922" s="60"/>
      <c r="K704922" s="32"/>
      <c r="L704922" s="32"/>
      <c r="M704922" s="32"/>
      <c r="N704922" s="32"/>
      <c r="O704922" s="32"/>
      <c r="P704922" s="32"/>
      <c r="Q704922" s="32"/>
      <c r="R704922" s="32"/>
      <c r="S704922" s="32"/>
      <c r="T704922" s="60"/>
      <c r="U704922" s="60"/>
      <c r="V704922" s="60"/>
      <c r="W704922" s="60"/>
    </row>
    <row r="704923" spans="1:23" s="56" customFormat="1">
      <c r="A704923" s="60"/>
      <c r="B704923" s="60"/>
      <c r="D704923" s="60" t="s">
        <v>492</v>
      </c>
      <c r="E704923" s="258"/>
      <c r="F704923" s="106"/>
      <c r="G704923" s="106"/>
      <c r="H704923" s="60"/>
      <c r="I704923" s="60"/>
      <c r="J704923" s="60"/>
      <c r="K704923" s="32"/>
      <c r="L704923" s="32"/>
      <c r="M704923" s="32"/>
      <c r="N704923" s="32"/>
      <c r="O704923" s="32"/>
      <c r="P704923" s="32"/>
      <c r="Q704923" s="32"/>
      <c r="R704923" s="32"/>
      <c r="S704923" s="32"/>
      <c r="T704923" s="60"/>
      <c r="U704923" s="60"/>
      <c r="V704923" s="60"/>
      <c r="W704923" s="60"/>
    </row>
    <row r="704924" spans="1:23" s="56" customFormat="1">
      <c r="A704924" s="60"/>
      <c r="B704924" s="60"/>
      <c r="D704924" s="60" t="s">
        <v>493</v>
      </c>
      <c r="E704924" s="258"/>
      <c r="F704924" s="106"/>
      <c r="G704924" s="106"/>
      <c r="H704924" s="60"/>
      <c r="I704924" s="60"/>
      <c r="J704924" s="60"/>
      <c r="K704924" s="32"/>
      <c r="L704924" s="32"/>
      <c r="M704924" s="32"/>
      <c r="N704924" s="32"/>
      <c r="O704924" s="32"/>
      <c r="P704924" s="32"/>
      <c r="Q704924" s="32"/>
      <c r="R704924" s="32"/>
      <c r="S704924" s="32"/>
      <c r="T704924" s="60"/>
      <c r="U704924" s="60"/>
      <c r="V704924" s="60"/>
      <c r="W704924" s="60"/>
    </row>
    <row r="704925" spans="1:23" s="56" customFormat="1">
      <c r="A704925" s="60"/>
      <c r="B704925" s="60"/>
      <c r="D704925" s="60" t="s">
        <v>494</v>
      </c>
      <c r="E704925" s="258"/>
      <c r="F704925" s="106"/>
      <c r="G704925" s="106"/>
      <c r="H704925" s="60"/>
      <c r="I704925" s="60"/>
      <c r="J704925" s="60"/>
      <c r="K704925" s="32"/>
      <c r="L704925" s="32"/>
      <c r="M704925" s="32"/>
      <c r="N704925" s="32"/>
      <c r="O704925" s="32"/>
      <c r="P704925" s="32"/>
      <c r="Q704925" s="32"/>
      <c r="R704925" s="32"/>
      <c r="S704925" s="32"/>
      <c r="T704925" s="60"/>
      <c r="U704925" s="60"/>
      <c r="V704925" s="60"/>
      <c r="W704925" s="60"/>
    </row>
    <row r="704926" spans="1:23" s="56" customFormat="1">
      <c r="A704926" s="60"/>
      <c r="B704926" s="60"/>
      <c r="D704926" s="60" t="s">
        <v>495</v>
      </c>
      <c r="E704926" s="258"/>
      <c r="F704926" s="106"/>
      <c r="G704926" s="106"/>
      <c r="H704926" s="60"/>
      <c r="I704926" s="60"/>
      <c r="J704926" s="60"/>
      <c r="K704926" s="32"/>
      <c r="L704926" s="32"/>
      <c r="M704926" s="32"/>
      <c r="N704926" s="32"/>
      <c r="O704926" s="32"/>
      <c r="P704926" s="32"/>
      <c r="Q704926" s="32"/>
      <c r="R704926" s="32"/>
      <c r="S704926" s="32"/>
      <c r="T704926" s="60"/>
      <c r="U704926" s="60"/>
      <c r="V704926" s="60"/>
      <c r="W704926" s="60"/>
    </row>
    <row r="704927" spans="1:23" s="56" customFormat="1">
      <c r="A704927" s="60"/>
      <c r="B704927" s="60"/>
      <c r="D704927" s="60" t="s">
        <v>496</v>
      </c>
      <c r="E704927" s="258"/>
      <c r="F704927" s="106"/>
      <c r="G704927" s="106"/>
      <c r="H704927" s="60"/>
      <c r="I704927" s="60"/>
      <c r="J704927" s="60"/>
      <c r="K704927" s="32"/>
      <c r="L704927" s="32"/>
      <c r="M704927" s="32"/>
      <c r="N704927" s="32"/>
      <c r="O704927" s="32"/>
      <c r="P704927" s="32"/>
      <c r="Q704927" s="32"/>
      <c r="R704927" s="32"/>
      <c r="S704927" s="32"/>
      <c r="T704927" s="60"/>
      <c r="U704927" s="60"/>
      <c r="V704927" s="60"/>
      <c r="W704927" s="60"/>
    </row>
    <row r="704928" spans="1:23" s="56" customFormat="1">
      <c r="A704928" s="60"/>
      <c r="B704928" s="60"/>
      <c r="D704928" s="60" t="s">
        <v>497</v>
      </c>
      <c r="E704928" s="258"/>
      <c r="F704928" s="106"/>
      <c r="G704928" s="106"/>
      <c r="H704928" s="60"/>
      <c r="I704928" s="60"/>
      <c r="J704928" s="60"/>
      <c r="K704928" s="32"/>
      <c r="L704928" s="32"/>
      <c r="M704928" s="32"/>
      <c r="N704928" s="32"/>
      <c r="O704928" s="32"/>
      <c r="P704928" s="32"/>
      <c r="Q704928" s="32"/>
      <c r="R704928" s="32"/>
      <c r="S704928" s="32"/>
      <c r="T704928" s="60"/>
      <c r="U704928" s="60"/>
      <c r="V704928" s="60"/>
      <c r="W704928" s="60"/>
    </row>
    <row r="704929" spans="1:23" s="56" customFormat="1">
      <c r="A704929" s="60"/>
      <c r="B704929" s="60"/>
      <c r="D704929" s="60" t="s">
        <v>498</v>
      </c>
      <c r="E704929" s="258"/>
      <c r="F704929" s="106"/>
      <c r="G704929" s="106"/>
      <c r="H704929" s="60"/>
      <c r="I704929" s="60"/>
      <c r="J704929" s="60"/>
      <c r="K704929" s="32"/>
      <c r="L704929" s="32"/>
      <c r="M704929" s="32"/>
      <c r="N704929" s="32"/>
      <c r="O704929" s="32"/>
      <c r="P704929" s="32"/>
      <c r="Q704929" s="32"/>
      <c r="R704929" s="32"/>
      <c r="S704929" s="32"/>
      <c r="T704929" s="60"/>
      <c r="U704929" s="60"/>
      <c r="V704929" s="60"/>
      <c r="W704929" s="60"/>
    </row>
    <row r="704930" spans="1:23" s="56" customFormat="1">
      <c r="A704930" s="60"/>
      <c r="B704930" s="60"/>
      <c r="D704930" s="60" t="s">
        <v>499</v>
      </c>
      <c r="E704930" s="258"/>
      <c r="F704930" s="106"/>
      <c r="G704930" s="106"/>
      <c r="H704930" s="60"/>
      <c r="I704930" s="60"/>
      <c r="J704930" s="60"/>
      <c r="K704930" s="32"/>
      <c r="L704930" s="32"/>
      <c r="M704930" s="32"/>
      <c r="N704930" s="32"/>
      <c r="O704930" s="32"/>
      <c r="P704930" s="32"/>
      <c r="Q704930" s="32"/>
      <c r="R704930" s="32"/>
      <c r="S704930" s="32"/>
      <c r="T704930" s="60"/>
      <c r="U704930" s="60"/>
      <c r="V704930" s="60"/>
      <c r="W704930" s="60"/>
    </row>
    <row r="704931" spans="1:23" s="56" customFormat="1">
      <c r="A704931" s="60"/>
      <c r="B704931" s="60"/>
      <c r="D704931" s="60" t="s">
        <v>500</v>
      </c>
      <c r="E704931" s="258"/>
      <c r="F704931" s="106"/>
      <c r="G704931" s="106"/>
      <c r="H704931" s="60"/>
      <c r="I704931" s="60"/>
      <c r="J704931" s="60"/>
      <c r="K704931" s="32"/>
      <c r="L704931" s="32"/>
      <c r="M704931" s="32"/>
      <c r="N704931" s="32"/>
      <c r="O704931" s="32"/>
      <c r="P704931" s="32"/>
      <c r="Q704931" s="32"/>
      <c r="R704931" s="32"/>
      <c r="S704931" s="32"/>
      <c r="T704931" s="60"/>
      <c r="U704931" s="60"/>
      <c r="V704931" s="60"/>
      <c r="W704931" s="60"/>
    </row>
    <row r="704932" spans="1:23" s="56" customFormat="1">
      <c r="A704932" s="60"/>
      <c r="B704932" s="60"/>
      <c r="D704932" s="60" t="s">
        <v>501</v>
      </c>
      <c r="E704932" s="258"/>
      <c r="F704932" s="106"/>
      <c r="G704932" s="106"/>
      <c r="H704932" s="60"/>
      <c r="I704932" s="60"/>
      <c r="J704932" s="60"/>
      <c r="K704932" s="32"/>
      <c r="L704932" s="32"/>
      <c r="M704932" s="32"/>
      <c r="N704932" s="32"/>
      <c r="O704932" s="32"/>
      <c r="P704932" s="32"/>
      <c r="Q704932" s="32"/>
      <c r="R704932" s="32"/>
      <c r="S704932" s="32"/>
      <c r="T704932" s="60"/>
      <c r="U704932" s="60"/>
      <c r="V704932" s="60"/>
      <c r="W704932" s="60"/>
    </row>
    <row r="704933" spans="1:23" s="56" customFormat="1">
      <c r="A704933" s="60"/>
      <c r="B704933" s="60"/>
      <c r="D704933" s="60" t="s">
        <v>502</v>
      </c>
      <c r="E704933" s="258"/>
      <c r="F704933" s="106"/>
      <c r="G704933" s="106"/>
      <c r="H704933" s="60"/>
      <c r="I704933" s="60"/>
      <c r="J704933" s="60"/>
      <c r="K704933" s="32"/>
      <c r="L704933" s="32"/>
      <c r="M704933" s="32"/>
      <c r="N704933" s="32"/>
      <c r="O704933" s="32"/>
      <c r="P704933" s="32"/>
      <c r="Q704933" s="32"/>
      <c r="R704933" s="32"/>
      <c r="S704933" s="32"/>
      <c r="T704933" s="60"/>
      <c r="U704933" s="60"/>
      <c r="V704933" s="60"/>
      <c r="W704933" s="60"/>
    </row>
    <row r="704934" spans="1:23" s="56" customFormat="1">
      <c r="A704934" s="60"/>
      <c r="B704934" s="60"/>
      <c r="D704934" s="60" t="s">
        <v>503</v>
      </c>
      <c r="E704934" s="258"/>
      <c r="F704934" s="106"/>
      <c r="G704934" s="106"/>
      <c r="H704934" s="60"/>
      <c r="I704934" s="60"/>
      <c r="J704934" s="60"/>
      <c r="K704934" s="32"/>
      <c r="L704934" s="32"/>
      <c r="M704934" s="32"/>
      <c r="N704934" s="32"/>
      <c r="O704934" s="32"/>
      <c r="P704934" s="32"/>
      <c r="Q704934" s="32"/>
      <c r="R704934" s="32"/>
      <c r="S704934" s="32"/>
      <c r="T704934" s="60"/>
      <c r="U704934" s="60"/>
      <c r="V704934" s="60"/>
      <c r="W704934" s="60"/>
    </row>
    <row r="704935" spans="1:23" s="56" customFormat="1">
      <c r="A704935" s="60"/>
      <c r="B704935" s="60"/>
      <c r="D704935" s="60" t="s">
        <v>504</v>
      </c>
      <c r="E704935" s="258"/>
      <c r="F704935" s="106"/>
      <c r="G704935" s="106"/>
      <c r="H704935" s="60"/>
      <c r="I704935" s="60"/>
      <c r="J704935" s="60"/>
      <c r="K704935" s="32"/>
      <c r="L704935" s="32"/>
      <c r="M704935" s="32"/>
      <c r="N704935" s="32"/>
      <c r="O704935" s="32"/>
      <c r="P704935" s="32"/>
      <c r="Q704935" s="32"/>
      <c r="R704935" s="32"/>
      <c r="S704935" s="32"/>
      <c r="T704935" s="60"/>
      <c r="U704935" s="60"/>
      <c r="V704935" s="60"/>
      <c r="W704935" s="60"/>
    </row>
    <row r="704936" spans="1:23" s="56" customFormat="1">
      <c r="A704936" s="60"/>
      <c r="B704936" s="60"/>
      <c r="D704936" s="60" t="s">
        <v>505</v>
      </c>
      <c r="E704936" s="258"/>
      <c r="F704936" s="106"/>
      <c r="G704936" s="106"/>
      <c r="H704936" s="60"/>
      <c r="I704936" s="60"/>
      <c r="J704936" s="60"/>
      <c r="K704936" s="32"/>
      <c r="L704936" s="32"/>
      <c r="M704936" s="32"/>
      <c r="N704936" s="32"/>
      <c r="O704936" s="32"/>
      <c r="P704936" s="32"/>
      <c r="Q704936" s="32"/>
      <c r="R704936" s="32"/>
      <c r="S704936" s="32"/>
      <c r="T704936" s="60"/>
      <c r="U704936" s="60"/>
      <c r="V704936" s="60"/>
      <c r="W704936" s="60"/>
    </row>
    <row r="704937" spans="1:23" s="56" customFormat="1">
      <c r="A704937" s="60"/>
      <c r="B704937" s="60"/>
      <c r="D704937" s="60" t="s">
        <v>506</v>
      </c>
      <c r="E704937" s="258"/>
      <c r="F704937" s="106"/>
      <c r="G704937" s="106"/>
      <c r="H704937" s="60"/>
      <c r="I704937" s="60"/>
      <c r="J704937" s="60"/>
      <c r="K704937" s="32"/>
      <c r="L704937" s="32"/>
      <c r="M704937" s="32"/>
      <c r="N704937" s="32"/>
      <c r="O704937" s="32"/>
      <c r="P704937" s="32"/>
      <c r="Q704937" s="32"/>
      <c r="R704937" s="32"/>
      <c r="S704937" s="32"/>
      <c r="T704937" s="60"/>
      <c r="U704937" s="60"/>
      <c r="V704937" s="60"/>
      <c r="W704937" s="60"/>
    </row>
    <row r="704938" spans="1:23" s="56" customFormat="1">
      <c r="A704938" s="60"/>
      <c r="B704938" s="60"/>
      <c r="D704938" s="60" t="s">
        <v>507</v>
      </c>
      <c r="E704938" s="258"/>
      <c r="F704938" s="106"/>
      <c r="G704938" s="106"/>
      <c r="H704938" s="60"/>
      <c r="I704938" s="60"/>
      <c r="J704938" s="60"/>
      <c r="K704938" s="32"/>
      <c r="L704938" s="32"/>
      <c r="M704938" s="32"/>
      <c r="N704938" s="32"/>
      <c r="O704938" s="32"/>
      <c r="P704938" s="32"/>
      <c r="Q704938" s="32"/>
      <c r="R704938" s="32"/>
      <c r="S704938" s="32"/>
      <c r="T704938" s="60"/>
      <c r="U704938" s="60"/>
      <c r="V704938" s="60"/>
      <c r="W704938" s="60"/>
    </row>
    <row r="704939" spans="1:23" s="56" customFormat="1">
      <c r="A704939" s="60"/>
      <c r="B704939" s="60"/>
      <c r="D704939" s="60" t="s">
        <v>508</v>
      </c>
      <c r="E704939" s="258"/>
      <c r="F704939" s="106"/>
      <c r="G704939" s="106"/>
      <c r="H704939" s="60"/>
      <c r="I704939" s="60"/>
      <c r="J704939" s="60"/>
      <c r="K704939" s="32"/>
      <c r="L704939" s="32"/>
      <c r="M704939" s="32"/>
      <c r="N704939" s="32"/>
      <c r="O704939" s="32"/>
      <c r="P704939" s="32"/>
      <c r="Q704939" s="32"/>
      <c r="R704939" s="32"/>
      <c r="S704939" s="32"/>
      <c r="T704939" s="60"/>
      <c r="U704939" s="60"/>
      <c r="V704939" s="60"/>
      <c r="W704939" s="60"/>
    </row>
    <row r="704940" spans="1:23" s="56" customFormat="1">
      <c r="A704940" s="60"/>
      <c r="B704940" s="60"/>
      <c r="D704940" s="60" t="s">
        <v>509</v>
      </c>
      <c r="E704940" s="258"/>
      <c r="F704940" s="106"/>
      <c r="G704940" s="106"/>
      <c r="H704940" s="60"/>
      <c r="I704940" s="60"/>
      <c r="J704940" s="60"/>
      <c r="K704940" s="32"/>
      <c r="L704940" s="32"/>
      <c r="M704940" s="32"/>
      <c r="N704940" s="32"/>
      <c r="O704940" s="32"/>
      <c r="P704940" s="32"/>
      <c r="Q704940" s="32"/>
      <c r="R704940" s="32"/>
      <c r="S704940" s="32"/>
      <c r="T704940" s="60"/>
      <c r="U704940" s="60"/>
      <c r="V704940" s="60"/>
      <c r="W704940" s="60"/>
    </row>
    <row r="704941" spans="1:23" s="56" customFormat="1">
      <c r="A704941" s="60"/>
      <c r="B704941" s="60"/>
      <c r="D704941" s="60" t="s">
        <v>510</v>
      </c>
      <c r="E704941" s="258"/>
      <c r="F704941" s="106"/>
      <c r="G704941" s="106"/>
      <c r="H704941" s="60"/>
      <c r="I704941" s="60"/>
      <c r="J704941" s="60"/>
      <c r="K704941" s="32"/>
      <c r="L704941" s="32"/>
      <c r="M704941" s="32"/>
      <c r="N704941" s="32"/>
      <c r="O704941" s="32"/>
      <c r="P704941" s="32"/>
      <c r="Q704941" s="32"/>
      <c r="R704941" s="32"/>
      <c r="S704941" s="32"/>
      <c r="T704941" s="60"/>
      <c r="U704941" s="60"/>
      <c r="V704941" s="60"/>
      <c r="W704941" s="60"/>
    </row>
    <row r="704942" spans="1:23" s="56" customFormat="1">
      <c r="A704942" s="60"/>
      <c r="B704942" s="60"/>
      <c r="D704942" s="60" t="s">
        <v>511</v>
      </c>
      <c r="E704942" s="258"/>
      <c r="F704942" s="106"/>
      <c r="G704942" s="106"/>
      <c r="H704942" s="60"/>
      <c r="I704942" s="60"/>
      <c r="J704942" s="60"/>
      <c r="K704942" s="32"/>
      <c r="L704942" s="32"/>
      <c r="M704942" s="32"/>
      <c r="N704942" s="32"/>
      <c r="O704942" s="32"/>
      <c r="P704942" s="32"/>
      <c r="Q704942" s="32"/>
      <c r="R704942" s="32"/>
      <c r="S704942" s="32"/>
      <c r="T704942" s="60"/>
      <c r="U704942" s="60"/>
      <c r="V704942" s="60"/>
      <c r="W704942" s="60"/>
    </row>
    <row r="704943" spans="1:23" s="56" customFormat="1">
      <c r="A704943" s="60"/>
      <c r="B704943" s="60"/>
      <c r="D704943" s="60" t="s">
        <v>512</v>
      </c>
      <c r="E704943" s="258"/>
      <c r="F704943" s="106"/>
      <c r="G704943" s="106"/>
      <c r="H704943" s="60"/>
      <c r="I704943" s="60"/>
      <c r="J704943" s="60"/>
      <c r="K704943" s="32"/>
      <c r="L704943" s="32"/>
      <c r="M704943" s="32"/>
      <c r="N704943" s="32"/>
      <c r="O704943" s="32"/>
      <c r="P704943" s="32"/>
      <c r="Q704943" s="32"/>
      <c r="R704943" s="32"/>
      <c r="S704943" s="32"/>
      <c r="T704943" s="60"/>
      <c r="U704943" s="60"/>
      <c r="V704943" s="60"/>
      <c r="W704943" s="60"/>
    </row>
    <row r="704944" spans="1:23" s="56" customFormat="1">
      <c r="A704944" s="60"/>
      <c r="B704944" s="60"/>
      <c r="D704944" s="60" t="s">
        <v>513</v>
      </c>
      <c r="E704944" s="258"/>
      <c r="F704944" s="106"/>
      <c r="G704944" s="106"/>
      <c r="H704944" s="60"/>
      <c r="I704944" s="60"/>
      <c r="J704944" s="60"/>
      <c r="K704944" s="32"/>
      <c r="L704944" s="32"/>
      <c r="M704944" s="32"/>
      <c r="N704944" s="32"/>
      <c r="O704944" s="32"/>
      <c r="P704944" s="32"/>
      <c r="Q704944" s="32"/>
      <c r="R704944" s="32"/>
      <c r="S704944" s="32"/>
      <c r="T704944" s="60"/>
      <c r="U704944" s="60"/>
      <c r="V704944" s="60"/>
      <c r="W704944" s="60"/>
    </row>
    <row r="704945" spans="1:23" s="56" customFormat="1">
      <c r="A704945" s="60"/>
      <c r="B704945" s="60"/>
      <c r="D704945" s="60" t="s">
        <v>514</v>
      </c>
      <c r="E704945" s="258"/>
      <c r="F704945" s="106"/>
      <c r="G704945" s="106"/>
      <c r="H704945" s="60"/>
      <c r="I704945" s="60"/>
      <c r="J704945" s="60"/>
      <c r="K704945" s="32"/>
      <c r="L704945" s="32"/>
      <c r="M704945" s="32"/>
      <c r="N704945" s="32"/>
      <c r="O704945" s="32"/>
      <c r="P704945" s="32"/>
      <c r="Q704945" s="32"/>
      <c r="R704945" s="32"/>
      <c r="S704945" s="32"/>
      <c r="T704945" s="60"/>
      <c r="U704945" s="60"/>
      <c r="V704945" s="60"/>
      <c r="W704945" s="60"/>
    </row>
    <row r="704946" spans="1:23" s="56" customFormat="1">
      <c r="A704946" s="60"/>
      <c r="B704946" s="60"/>
      <c r="D704946" s="60" t="s">
        <v>515</v>
      </c>
      <c r="E704946" s="258"/>
      <c r="F704946" s="106"/>
      <c r="G704946" s="106"/>
      <c r="H704946" s="60"/>
      <c r="I704946" s="60"/>
      <c r="J704946" s="60"/>
      <c r="K704946" s="32"/>
      <c r="L704946" s="32"/>
      <c r="M704946" s="32"/>
      <c r="N704946" s="32"/>
      <c r="O704946" s="32"/>
      <c r="P704946" s="32"/>
      <c r="Q704946" s="32"/>
      <c r="R704946" s="32"/>
      <c r="S704946" s="32"/>
      <c r="T704946" s="60"/>
      <c r="U704946" s="60"/>
      <c r="V704946" s="60"/>
      <c r="W704946" s="60"/>
    </row>
    <row r="704947" spans="1:23" s="56" customFormat="1">
      <c r="A704947" s="60"/>
      <c r="B704947" s="60"/>
      <c r="D704947" s="60" t="s">
        <v>516</v>
      </c>
      <c r="E704947" s="258"/>
      <c r="F704947" s="106"/>
      <c r="G704947" s="106"/>
      <c r="H704947" s="60"/>
      <c r="I704947" s="60"/>
      <c r="J704947" s="60"/>
      <c r="K704947" s="32"/>
      <c r="L704947" s="32"/>
      <c r="M704947" s="32"/>
      <c r="N704947" s="32"/>
      <c r="O704947" s="32"/>
      <c r="P704947" s="32"/>
      <c r="Q704947" s="32"/>
      <c r="R704947" s="32"/>
      <c r="S704947" s="32"/>
      <c r="T704947" s="60"/>
      <c r="U704947" s="60"/>
      <c r="V704947" s="60"/>
      <c r="W704947" s="60"/>
    </row>
    <row r="704948" spans="1:23" s="56" customFormat="1">
      <c r="A704948" s="60"/>
      <c r="B704948" s="60"/>
      <c r="D704948" s="60" t="s">
        <v>517</v>
      </c>
      <c r="E704948" s="258"/>
      <c r="F704948" s="106"/>
      <c r="G704948" s="106"/>
      <c r="H704948" s="60"/>
      <c r="I704948" s="60"/>
      <c r="J704948" s="60"/>
      <c r="K704948" s="32"/>
      <c r="L704948" s="32"/>
      <c r="M704948" s="32"/>
      <c r="N704948" s="32"/>
      <c r="O704948" s="32"/>
      <c r="P704948" s="32"/>
      <c r="Q704948" s="32"/>
      <c r="R704948" s="32"/>
      <c r="S704948" s="32"/>
      <c r="T704948" s="60"/>
      <c r="U704948" s="60"/>
      <c r="V704948" s="60"/>
      <c r="W704948" s="60"/>
    </row>
    <row r="704949" spans="1:23" s="56" customFormat="1">
      <c r="A704949" s="60"/>
      <c r="B704949" s="60"/>
      <c r="D704949" s="60" t="s">
        <v>518</v>
      </c>
      <c r="E704949" s="258"/>
      <c r="F704949" s="106"/>
      <c r="G704949" s="106"/>
      <c r="H704949" s="60"/>
      <c r="I704949" s="60"/>
      <c r="J704949" s="60"/>
      <c r="K704949" s="32"/>
      <c r="L704949" s="32"/>
      <c r="M704949" s="32"/>
      <c r="N704949" s="32"/>
      <c r="O704949" s="32"/>
      <c r="P704949" s="32"/>
      <c r="Q704949" s="32"/>
      <c r="R704949" s="32"/>
      <c r="S704949" s="32"/>
      <c r="T704949" s="60"/>
      <c r="U704949" s="60"/>
      <c r="V704949" s="60"/>
      <c r="W704949" s="60"/>
    </row>
    <row r="704950" spans="1:23" s="56" customFormat="1">
      <c r="A704950" s="60"/>
      <c r="B704950" s="60"/>
      <c r="D704950" s="60" t="s">
        <v>519</v>
      </c>
      <c r="E704950" s="258"/>
      <c r="F704950" s="106"/>
      <c r="G704950" s="106"/>
      <c r="H704950" s="60"/>
      <c r="I704950" s="60"/>
      <c r="J704950" s="60"/>
      <c r="K704950" s="32"/>
      <c r="L704950" s="32"/>
      <c r="M704950" s="32"/>
      <c r="N704950" s="32"/>
      <c r="O704950" s="32"/>
      <c r="P704950" s="32"/>
      <c r="Q704950" s="32"/>
      <c r="R704950" s="32"/>
      <c r="S704950" s="32"/>
      <c r="T704950" s="60"/>
      <c r="U704950" s="60"/>
      <c r="V704950" s="60"/>
      <c r="W704950" s="60"/>
    </row>
    <row r="704951" spans="1:23" s="56" customFormat="1">
      <c r="A704951" s="60"/>
      <c r="B704951" s="60"/>
      <c r="D704951" s="60" t="s">
        <v>520</v>
      </c>
      <c r="E704951" s="258"/>
      <c r="F704951" s="106"/>
      <c r="G704951" s="106"/>
      <c r="H704951" s="60"/>
      <c r="I704951" s="60"/>
      <c r="J704951" s="60"/>
      <c r="K704951" s="32"/>
      <c r="L704951" s="32"/>
      <c r="M704951" s="32"/>
      <c r="N704951" s="32"/>
      <c r="O704951" s="32"/>
      <c r="P704951" s="32"/>
      <c r="Q704951" s="32"/>
      <c r="R704951" s="32"/>
      <c r="S704951" s="32"/>
      <c r="T704951" s="60"/>
      <c r="U704951" s="60"/>
      <c r="V704951" s="60"/>
      <c r="W704951" s="60"/>
    </row>
    <row r="704952" spans="1:23" s="56" customFormat="1">
      <c r="A704952" s="60"/>
      <c r="B704952" s="60"/>
      <c r="D704952" s="60" t="s">
        <v>521</v>
      </c>
      <c r="E704952" s="258"/>
      <c r="F704952" s="106"/>
      <c r="G704952" s="106"/>
      <c r="H704952" s="60"/>
      <c r="I704952" s="60"/>
      <c r="J704952" s="60"/>
      <c r="K704952" s="32"/>
      <c r="L704952" s="32"/>
      <c r="M704952" s="32"/>
      <c r="N704952" s="32"/>
      <c r="O704952" s="32"/>
      <c r="P704952" s="32"/>
      <c r="Q704952" s="32"/>
      <c r="R704952" s="32"/>
      <c r="S704952" s="32"/>
      <c r="T704952" s="60"/>
      <c r="U704952" s="60"/>
      <c r="V704952" s="60"/>
      <c r="W704952" s="60"/>
    </row>
    <row r="704953" spans="1:23" s="56" customFormat="1">
      <c r="A704953" s="60"/>
      <c r="B704953" s="60"/>
      <c r="D704953" s="60" t="s">
        <v>522</v>
      </c>
      <c r="E704953" s="258"/>
      <c r="F704953" s="106"/>
      <c r="G704953" s="106"/>
      <c r="H704953" s="60"/>
      <c r="I704953" s="60"/>
      <c r="J704953" s="60"/>
      <c r="K704953" s="32"/>
      <c r="L704953" s="32"/>
      <c r="M704953" s="32"/>
      <c r="N704953" s="32"/>
      <c r="O704953" s="32"/>
      <c r="P704953" s="32"/>
      <c r="Q704953" s="32"/>
      <c r="R704953" s="32"/>
      <c r="S704953" s="32"/>
      <c r="T704953" s="60"/>
      <c r="U704953" s="60"/>
      <c r="V704953" s="60"/>
      <c r="W704953" s="60"/>
    </row>
    <row r="704954" spans="1:23" s="56" customFormat="1">
      <c r="A704954" s="60"/>
      <c r="B704954" s="60"/>
      <c r="D704954" s="60" t="s">
        <v>523</v>
      </c>
      <c r="E704954" s="258"/>
      <c r="F704954" s="106"/>
      <c r="G704954" s="106"/>
      <c r="H704954" s="60"/>
      <c r="I704954" s="60"/>
      <c r="J704954" s="60"/>
      <c r="K704954" s="32"/>
      <c r="L704954" s="32"/>
      <c r="M704954" s="32"/>
      <c r="N704954" s="32"/>
      <c r="O704954" s="32"/>
      <c r="P704954" s="32"/>
      <c r="Q704954" s="32"/>
      <c r="R704954" s="32"/>
      <c r="S704954" s="32"/>
      <c r="T704954" s="60"/>
      <c r="U704954" s="60"/>
      <c r="V704954" s="60"/>
      <c r="W704954" s="60"/>
    </row>
    <row r="704955" spans="1:23" s="56" customFormat="1">
      <c r="A704955" s="60"/>
      <c r="B704955" s="60"/>
      <c r="D704955" s="60" t="s">
        <v>524</v>
      </c>
      <c r="E704955" s="258"/>
      <c r="F704955" s="106"/>
      <c r="G704955" s="106"/>
      <c r="H704955" s="60"/>
      <c r="I704955" s="60"/>
      <c r="J704955" s="60"/>
      <c r="K704955" s="32"/>
      <c r="L704955" s="32"/>
      <c r="M704955" s="32"/>
      <c r="N704955" s="32"/>
      <c r="O704955" s="32"/>
      <c r="P704955" s="32"/>
      <c r="Q704955" s="32"/>
      <c r="R704955" s="32"/>
      <c r="S704955" s="32"/>
      <c r="T704955" s="60"/>
      <c r="U704955" s="60"/>
      <c r="V704955" s="60"/>
      <c r="W704955" s="60"/>
    </row>
    <row r="704956" spans="1:23" s="56" customFormat="1">
      <c r="A704956" s="60"/>
      <c r="B704956" s="60"/>
      <c r="D704956" s="60" t="s">
        <v>525</v>
      </c>
      <c r="E704956" s="258"/>
      <c r="F704956" s="106"/>
      <c r="G704956" s="106"/>
      <c r="H704956" s="60"/>
      <c r="I704956" s="60"/>
      <c r="J704956" s="60"/>
      <c r="K704956" s="32"/>
      <c r="L704956" s="32"/>
      <c r="M704956" s="32"/>
      <c r="N704956" s="32"/>
      <c r="O704956" s="32"/>
      <c r="P704956" s="32"/>
      <c r="Q704956" s="32"/>
      <c r="R704956" s="32"/>
      <c r="S704956" s="32"/>
      <c r="T704956" s="60"/>
      <c r="U704956" s="60"/>
      <c r="V704956" s="60"/>
      <c r="W704956" s="60"/>
    </row>
    <row r="704957" spans="1:23" s="56" customFormat="1">
      <c r="A704957" s="60"/>
      <c r="B704957" s="60"/>
      <c r="D704957" s="60" t="s">
        <v>526</v>
      </c>
      <c r="E704957" s="258"/>
      <c r="F704957" s="106"/>
      <c r="G704957" s="106"/>
      <c r="H704957" s="60"/>
      <c r="I704957" s="60"/>
      <c r="J704957" s="60"/>
      <c r="K704957" s="32"/>
      <c r="L704957" s="32"/>
      <c r="M704957" s="32"/>
      <c r="N704957" s="32"/>
      <c r="O704957" s="32"/>
      <c r="P704957" s="32"/>
      <c r="Q704957" s="32"/>
      <c r="R704957" s="32"/>
      <c r="S704957" s="32"/>
      <c r="T704957" s="60"/>
      <c r="U704957" s="60"/>
      <c r="V704957" s="60"/>
      <c r="W704957" s="60"/>
    </row>
    <row r="704958" spans="1:23" s="56" customFormat="1">
      <c r="A704958" s="60"/>
      <c r="B704958" s="60"/>
      <c r="D704958" s="60" t="s">
        <v>527</v>
      </c>
      <c r="E704958" s="258"/>
      <c r="F704958" s="106"/>
      <c r="G704958" s="106"/>
      <c r="H704958" s="60"/>
      <c r="I704958" s="60"/>
      <c r="J704958" s="60"/>
      <c r="K704958" s="32"/>
      <c r="L704958" s="32"/>
      <c r="M704958" s="32"/>
      <c r="N704958" s="32"/>
      <c r="O704958" s="32"/>
      <c r="P704958" s="32"/>
      <c r="Q704958" s="32"/>
      <c r="R704958" s="32"/>
      <c r="S704958" s="32"/>
      <c r="T704958" s="60"/>
      <c r="U704958" s="60"/>
      <c r="V704958" s="60"/>
      <c r="W704958" s="60"/>
    </row>
    <row r="721256" spans="1:23" s="56" customFormat="1">
      <c r="A721256" s="60"/>
      <c r="B721256" s="60"/>
      <c r="D721256" s="60" t="s">
        <v>85</v>
      </c>
      <c r="E721256" s="258"/>
      <c r="F721256" s="106"/>
      <c r="G721256" s="106"/>
      <c r="H721256" s="60"/>
      <c r="I721256" s="60"/>
      <c r="J721256" s="60"/>
      <c r="K721256" s="32"/>
      <c r="L721256" s="32"/>
      <c r="M721256" s="32"/>
      <c r="N721256" s="32"/>
      <c r="O721256" s="32"/>
      <c r="P721256" s="32"/>
      <c r="Q721256" s="32"/>
      <c r="R721256" s="32"/>
      <c r="S721256" s="32"/>
      <c r="T721256" s="60"/>
      <c r="U721256" s="60"/>
      <c r="V721256" s="60"/>
      <c r="W721256" s="60"/>
    </row>
    <row r="721257" spans="1:23" s="56" customFormat="1">
      <c r="A721257" s="60"/>
      <c r="B721257" s="60"/>
      <c r="D721257" s="60" t="s">
        <v>88</v>
      </c>
      <c r="E721257" s="258"/>
      <c r="F721257" s="106"/>
      <c r="G721257" s="106"/>
      <c r="H721257" s="60"/>
      <c r="I721257" s="60"/>
      <c r="J721257" s="60"/>
      <c r="K721257" s="32"/>
      <c r="L721257" s="32"/>
      <c r="M721257" s="32"/>
      <c r="N721257" s="32"/>
      <c r="O721257" s="32"/>
      <c r="P721257" s="32"/>
      <c r="Q721257" s="32"/>
      <c r="R721257" s="32"/>
      <c r="S721257" s="32"/>
      <c r="T721257" s="60"/>
      <c r="U721257" s="60"/>
      <c r="V721257" s="60"/>
      <c r="W721257" s="60"/>
    </row>
    <row r="721258" spans="1:23" s="56" customFormat="1">
      <c r="A721258" s="60"/>
      <c r="B721258" s="60"/>
      <c r="D721258" s="60" t="s">
        <v>443</v>
      </c>
      <c r="E721258" s="258"/>
      <c r="F721258" s="106"/>
      <c r="G721258" s="106"/>
      <c r="H721258" s="60"/>
      <c r="I721258" s="60"/>
      <c r="J721258" s="60"/>
      <c r="K721258" s="32"/>
      <c r="L721258" s="32"/>
      <c r="M721258" s="32"/>
      <c r="N721258" s="32"/>
      <c r="O721258" s="32"/>
      <c r="P721258" s="32"/>
      <c r="Q721258" s="32"/>
      <c r="R721258" s="32"/>
      <c r="S721258" s="32"/>
      <c r="T721258" s="60"/>
      <c r="U721258" s="60"/>
      <c r="V721258" s="60"/>
      <c r="W721258" s="60"/>
    </row>
    <row r="721259" spans="1:23" s="56" customFormat="1">
      <c r="A721259" s="60"/>
      <c r="B721259" s="60"/>
      <c r="D721259" s="60" t="s">
        <v>444</v>
      </c>
      <c r="E721259" s="258"/>
      <c r="F721259" s="106"/>
      <c r="G721259" s="106"/>
      <c r="H721259" s="60"/>
      <c r="I721259" s="60"/>
      <c r="J721259" s="60"/>
      <c r="K721259" s="32"/>
      <c r="L721259" s="32"/>
      <c r="M721259" s="32"/>
      <c r="N721259" s="32"/>
      <c r="O721259" s="32"/>
      <c r="P721259" s="32"/>
      <c r="Q721259" s="32"/>
      <c r="R721259" s="32"/>
      <c r="S721259" s="32"/>
      <c r="T721259" s="60"/>
      <c r="U721259" s="60"/>
      <c r="V721259" s="60"/>
      <c r="W721259" s="60"/>
    </row>
    <row r="721260" spans="1:23" s="56" customFormat="1">
      <c r="A721260" s="60"/>
      <c r="B721260" s="60"/>
      <c r="D721260" s="60" t="s">
        <v>445</v>
      </c>
      <c r="E721260" s="258"/>
      <c r="F721260" s="106"/>
      <c r="G721260" s="106"/>
      <c r="H721260" s="60"/>
      <c r="I721260" s="60"/>
      <c r="J721260" s="60"/>
      <c r="K721260" s="32"/>
      <c r="L721260" s="32"/>
      <c r="M721260" s="32"/>
      <c r="N721260" s="32"/>
      <c r="O721260" s="32"/>
      <c r="P721260" s="32"/>
      <c r="Q721260" s="32"/>
      <c r="R721260" s="32"/>
      <c r="S721260" s="32"/>
      <c r="T721260" s="60"/>
      <c r="U721260" s="60"/>
      <c r="V721260" s="60"/>
      <c r="W721260" s="60"/>
    </row>
    <row r="721261" spans="1:23" s="56" customFormat="1">
      <c r="A721261" s="60"/>
      <c r="B721261" s="60"/>
      <c r="D721261" s="60" t="s">
        <v>446</v>
      </c>
      <c r="E721261" s="258"/>
      <c r="F721261" s="106"/>
      <c r="G721261" s="106"/>
      <c r="H721261" s="60"/>
      <c r="I721261" s="60"/>
      <c r="J721261" s="60"/>
      <c r="K721261" s="32"/>
      <c r="L721261" s="32"/>
      <c r="M721261" s="32"/>
      <c r="N721261" s="32"/>
      <c r="O721261" s="32"/>
      <c r="P721261" s="32"/>
      <c r="Q721261" s="32"/>
      <c r="R721261" s="32"/>
      <c r="S721261" s="32"/>
      <c r="T721261" s="60"/>
      <c r="U721261" s="60"/>
      <c r="V721261" s="60"/>
      <c r="W721261" s="60"/>
    </row>
    <row r="721262" spans="1:23" s="56" customFormat="1">
      <c r="A721262" s="60"/>
      <c r="B721262" s="60"/>
      <c r="D721262" s="60" t="s">
        <v>447</v>
      </c>
      <c r="E721262" s="258"/>
      <c r="F721262" s="106"/>
      <c r="G721262" s="106"/>
      <c r="H721262" s="60"/>
      <c r="I721262" s="60"/>
      <c r="J721262" s="60"/>
      <c r="K721262" s="32"/>
      <c r="L721262" s="32"/>
      <c r="M721262" s="32"/>
      <c r="N721262" s="32"/>
      <c r="O721262" s="32"/>
      <c r="P721262" s="32"/>
      <c r="Q721262" s="32"/>
      <c r="R721262" s="32"/>
      <c r="S721262" s="32"/>
      <c r="T721262" s="60"/>
      <c r="U721262" s="60"/>
      <c r="V721262" s="60"/>
      <c r="W721262" s="60"/>
    </row>
    <row r="721263" spans="1:23" s="56" customFormat="1">
      <c r="A721263" s="60"/>
      <c r="B721263" s="60"/>
      <c r="D721263" s="60" t="s">
        <v>448</v>
      </c>
      <c r="E721263" s="258"/>
      <c r="F721263" s="106"/>
      <c r="G721263" s="106"/>
      <c r="H721263" s="60"/>
      <c r="I721263" s="60"/>
      <c r="J721263" s="60"/>
      <c r="K721263" s="32"/>
      <c r="L721263" s="32"/>
      <c r="M721263" s="32"/>
      <c r="N721263" s="32"/>
      <c r="O721263" s="32"/>
      <c r="P721263" s="32"/>
      <c r="Q721263" s="32"/>
      <c r="R721263" s="32"/>
      <c r="S721263" s="32"/>
      <c r="T721263" s="60"/>
      <c r="U721263" s="60"/>
      <c r="V721263" s="60"/>
      <c r="W721263" s="60"/>
    </row>
    <row r="721264" spans="1:23" s="56" customFormat="1">
      <c r="A721264" s="60"/>
      <c r="B721264" s="60"/>
      <c r="D721264" s="60" t="s">
        <v>449</v>
      </c>
      <c r="E721264" s="258"/>
      <c r="F721264" s="106"/>
      <c r="G721264" s="106"/>
      <c r="H721264" s="60"/>
      <c r="I721264" s="60"/>
      <c r="J721264" s="60"/>
      <c r="K721264" s="32"/>
      <c r="L721264" s="32"/>
      <c r="M721264" s="32"/>
      <c r="N721264" s="32"/>
      <c r="O721264" s="32"/>
      <c r="P721264" s="32"/>
      <c r="Q721264" s="32"/>
      <c r="R721264" s="32"/>
      <c r="S721264" s="32"/>
      <c r="T721264" s="60"/>
      <c r="U721264" s="60"/>
      <c r="V721264" s="60"/>
      <c r="W721264" s="60"/>
    </row>
    <row r="721265" spans="1:23" s="56" customFormat="1">
      <c r="A721265" s="60"/>
      <c r="B721265" s="60"/>
      <c r="D721265" s="60" t="s">
        <v>450</v>
      </c>
      <c r="E721265" s="258"/>
      <c r="F721265" s="106"/>
      <c r="G721265" s="106"/>
      <c r="H721265" s="60"/>
      <c r="I721265" s="60"/>
      <c r="J721265" s="60"/>
      <c r="K721265" s="32"/>
      <c r="L721265" s="32"/>
      <c r="M721265" s="32"/>
      <c r="N721265" s="32"/>
      <c r="O721265" s="32"/>
      <c r="P721265" s="32"/>
      <c r="Q721265" s="32"/>
      <c r="R721265" s="32"/>
      <c r="S721265" s="32"/>
      <c r="T721265" s="60"/>
      <c r="U721265" s="60"/>
      <c r="V721265" s="60"/>
      <c r="W721265" s="60"/>
    </row>
    <row r="721266" spans="1:23" s="56" customFormat="1">
      <c r="A721266" s="60"/>
      <c r="B721266" s="60"/>
      <c r="D721266" s="60" t="s">
        <v>451</v>
      </c>
      <c r="E721266" s="258"/>
      <c r="F721266" s="106"/>
      <c r="G721266" s="106"/>
      <c r="H721266" s="60"/>
      <c r="I721266" s="60"/>
      <c r="J721266" s="60"/>
      <c r="K721266" s="32"/>
      <c r="L721266" s="32"/>
      <c r="M721266" s="32"/>
      <c r="N721266" s="32"/>
      <c r="O721266" s="32"/>
      <c r="P721266" s="32"/>
      <c r="Q721266" s="32"/>
      <c r="R721266" s="32"/>
      <c r="S721266" s="32"/>
      <c r="T721266" s="60"/>
      <c r="U721266" s="60"/>
      <c r="V721266" s="60"/>
      <c r="W721266" s="60"/>
    </row>
    <row r="721267" spans="1:23" s="56" customFormat="1">
      <c r="A721267" s="60"/>
      <c r="B721267" s="60"/>
      <c r="D721267" s="60" t="s">
        <v>452</v>
      </c>
      <c r="E721267" s="258"/>
      <c r="F721267" s="106"/>
      <c r="G721267" s="106"/>
      <c r="H721267" s="60"/>
      <c r="I721267" s="60"/>
      <c r="J721267" s="60"/>
      <c r="K721267" s="32"/>
      <c r="L721267" s="32"/>
      <c r="M721267" s="32"/>
      <c r="N721267" s="32"/>
      <c r="O721267" s="32"/>
      <c r="P721267" s="32"/>
      <c r="Q721267" s="32"/>
      <c r="R721267" s="32"/>
      <c r="S721267" s="32"/>
      <c r="T721267" s="60"/>
      <c r="U721267" s="60"/>
      <c r="V721267" s="60"/>
      <c r="W721267" s="60"/>
    </row>
    <row r="721268" spans="1:23" s="56" customFormat="1">
      <c r="A721268" s="60"/>
      <c r="B721268" s="60"/>
      <c r="D721268" s="60" t="s">
        <v>453</v>
      </c>
      <c r="E721268" s="258"/>
      <c r="F721268" s="106"/>
      <c r="G721268" s="106"/>
      <c r="H721268" s="60"/>
      <c r="I721268" s="60"/>
      <c r="J721268" s="60"/>
      <c r="K721268" s="32"/>
      <c r="L721268" s="32"/>
      <c r="M721268" s="32"/>
      <c r="N721268" s="32"/>
      <c r="O721268" s="32"/>
      <c r="P721268" s="32"/>
      <c r="Q721268" s="32"/>
      <c r="R721268" s="32"/>
      <c r="S721268" s="32"/>
      <c r="T721268" s="60"/>
      <c r="U721268" s="60"/>
      <c r="V721268" s="60"/>
      <c r="W721268" s="60"/>
    </row>
    <row r="721269" spans="1:23" s="56" customFormat="1">
      <c r="A721269" s="60"/>
      <c r="B721269" s="60"/>
      <c r="D721269" s="60" t="s">
        <v>454</v>
      </c>
      <c r="E721269" s="258"/>
      <c r="F721269" s="106"/>
      <c r="G721269" s="106"/>
      <c r="H721269" s="60"/>
      <c r="I721269" s="60"/>
      <c r="J721269" s="60"/>
      <c r="K721269" s="32"/>
      <c r="L721269" s="32"/>
      <c r="M721269" s="32"/>
      <c r="N721269" s="32"/>
      <c r="O721269" s="32"/>
      <c r="P721269" s="32"/>
      <c r="Q721269" s="32"/>
      <c r="R721269" s="32"/>
      <c r="S721269" s="32"/>
      <c r="T721269" s="60"/>
      <c r="U721269" s="60"/>
      <c r="V721269" s="60"/>
      <c r="W721269" s="60"/>
    </row>
    <row r="721270" spans="1:23" s="56" customFormat="1">
      <c r="A721270" s="60"/>
      <c r="B721270" s="60"/>
      <c r="D721270" s="60" t="s">
        <v>455</v>
      </c>
      <c r="E721270" s="258"/>
      <c r="F721270" s="106"/>
      <c r="G721270" s="106"/>
      <c r="H721270" s="60"/>
      <c r="I721270" s="60"/>
      <c r="J721270" s="60"/>
      <c r="K721270" s="32"/>
      <c r="L721270" s="32"/>
      <c r="M721270" s="32"/>
      <c r="N721270" s="32"/>
      <c r="O721270" s="32"/>
      <c r="P721270" s="32"/>
      <c r="Q721270" s="32"/>
      <c r="R721270" s="32"/>
      <c r="S721270" s="32"/>
      <c r="T721270" s="60"/>
      <c r="U721270" s="60"/>
      <c r="V721270" s="60"/>
      <c r="W721270" s="60"/>
    </row>
    <row r="721271" spans="1:23" s="56" customFormat="1">
      <c r="A721271" s="60"/>
      <c r="B721271" s="60"/>
      <c r="D721271" s="60" t="s">
        <v>456</v>
      </c>
      <c r="E721271" s="258"/>
      <c r="F721271" s="106"/>
      <c r="G721271" s="106"/>
      <c r="H721271" s="60"/>
      <c r="I721271" s="60"/>
      <c r="J721271" s="60"/>
      <c r="K721271" s="32"/>
      <c r="L721271" s="32"/>
      <c r="M721271" s="32"/>
      <c r="N721271" s="32"/>
      <c r="O721271" s="32"/>
      <c r="P721271" s="32"/>
      <c r="Q721271" s="32"/>
      <c r="R721271" s="32"/>
      <c r="S721271" s="32"/>
      <c r="T721271" s="60"/>
      <c r="U721271" s="60"/>
      <c r="V721271" s="60"/>
      <c r="W721271" s="60"/>
    </row>
    <row r="721272" spans="1:23" s="56" customFormat="1">
      <c r="A721272" s="60"/>
      <c r="B721272" s="60"/>
      <c r="D721272" s="60" t="s">
        <v>457</v>
      </c>
      <c r="E721272" s="258"/>
      <c r="F721272" s="106"/>
      <c r="G721272" s="106"/>
      <c r="H721272" s="60"/>
      <c r="I721272" s="60"/>
      <c r="J721272" s="60"/>
      <c r="K721272" s="32"/>
      <c r="L721272" s="32"/>
      <c r="M721272" s="32"/>
      <c r="N721272" s="32"/>
      <c r="O721272" s="32"/>
      <c r="P721272" s="32"/>
      <c r="Q721272" s="32"/>
      <c r="R721272" s="32"/>
      <c r="S721272" s="32"/>
      <c r="T721272" s="60"/>
      <c r="U721272" s="60"/>
      <c r="V721272" s="60"/>
      <c r="W721272" s="60"/>
    </row>
    <row r="721273" spans="1:23" s="56" customFormat="1">
      <c r="A721273" s="60"/>
      <c r="B721273" s="60"/>
      <c r="D721273" s="60" t="s">
        <v>458</v>
      </c>
      <c r="E721273" s="258"/>
      <c r="F721273" s="106"/>
      <c r="G721273" s="106"/>
      <c r="H721273" s="60"/>
      <c r="I721273" s="60"/>
      <c r="J721273" s="60"/>
      <c r="K721273" s="32"/>
      <c r="L721273" s="32"/>
      <c r="M721273" s="32"/>
      <c r="N721273" s="32"/>
      <c r="O721273" s="32"/>
      <c r="P721273" s="32"/>
      <c r="Q721273" s="32"/>
      <c r="R721273" s="32"/>
      <c r="S721273" s="32"/>
      <c r="T721273" s="60"/>
      <c r="U721273" s="60"/>
      <c r="V721273" s="60"/>
      <c r="W721273" s="60"/>
    </row>
    <row r="721274" spans="1:23" s="56" customFormat="1">
      <c r="A721274" s="60"/>
      <c r="B721274" s="60"/>
      <c r="D721274" s="60" t="s">
        <v>459</v>
      </c>
      <c r="E721274" s="258"/>
      <c r="F721274" s="106"/>
      <c r="G721274" s="106"/>
      <c r="H721274" s="60"/>
      <c r="I721274" s="60"/>
      <c r="J721274" s="60"/>
      <c r="K721274" s="32"/>
      <c r="L721274" s="32"/>
      <c r="M721274" s="32"/>
      <c r="N721274" s="32"/>
      <c r="O721274" s="32"/>
      <c r="P721274" s="32"/>
      <c r="Q721274" s="32"/>
      <c r="R721274" s="32"/>
      <c r="S721274" s="32"/>
      <c r="T721274" s="60"/>
      <c r="U721274" s="60"/>
      <c r="V721274" s="60"/>
      <c r="W721274" s="60"/>
    </row>
    <row r="721275" spans="1:23" s="56" customFormat="1">
      <c r="A721275" s="60"/>
      <c r="B721275" s="60"/>
      <c r="D721275" s="60" t="s">
        <v>460</v>
      </c>
      <c r="E721275" s="258"/>
      <c r="F721275" s="106"/>
      <c r="G721275" s="106"/>
      <c r="H721275" s="60"/>
      <c r="I721275" s="60"/>
      <c r="J721275" s="60"/>
      <c r="K721275" s="32"/>
      <c r="L721275" s="32"/>
      <c r="M721275" s="32"/>
      <c r="N721275" s="32"/>
      <c r="O721275" s="32"/>
      <c r="P721275" s="32"/>
      <c r="Q721275" s="32"/>
      <c r="R721275" s="32"/>
      <c r="S721275" s="32"/>
      <c r="T721275" s="60"/>
      <c r="U721275" s="60"/>
      <c r="V721275" s="60"/>
      <c r="W721275" s="60"/>
    </row>
    <row r="721276" spans="1:23" s="56" customFormat="1">
      <c r="A721276" s="60"/>
      <c r="B721276" s="60"/>
      <c r="D721276" s="60" t="s">
        <v>461</v>
      </c>
      <c r="E721276" s="258"/>
      <c r="F721276" s="106"/>
      <c r="G721276" s="106"/>
      <c r="H721276" s="60"/>
      <c r="I721276" s="60"/>
      <c r="J721276" s="60"/>
      <c r="K721276" s="32"/>
      <c r="L721276" s="32"/>
      <c r="M721276" s="32"/>
      <c r="N721276" s="32"/>
      <c r="O721276" s="32"/>
      <c r="P721276" s="32"/>
      <c r="Q721276" s="32"/>
      <c r="R721276" s="32"/>
      <c r="S721276" s="32"/>
      <c r="T721276" s="60"/>
      <c r="U721276" s="60"/>
      <c r="V721276" s="60"/>
      <c r="W721276" s="60"/>
    </row>
    <row r="721277" spans="1:23" s="56" customFormat="1">
      <c r="A721277" s="60"/>
      <c r="B721277" s="60"/>
      <c r="D721277" s="60" t="s">
        <v>462</v>
      </c>
      <c r="E721277" s="258"/>
      <c r="F721277" s="106"/>
      <c r="G721277" s="106"/>
      <c r="H721277" s="60"/>
      <c r="I721277" s="60"/>
      <c r="J721277" s="60"/>
      <c r="K721277" s="32"/>
      <c r="L721277" s="32"/>
      <c r="M721277" s="32"/>
      <c r="N721277" s="32"/>
      <c r="O721277" s="32"/>
      <c r="P721277" s="32"/>
      <c r="Q721277" s="32"/>
      <c r="R721277" s="32"/>
      <c r="S721277" s="32"/>
      <c r="T721277" s="60"/>
      <c r="U721277" s="60"/>
      <c r="V721277" s="60"/>
      <c r="W721277" s="60"/>
    </row>
    <row r="721278" spans="1:23" s="56" customFormat="1">
      <c r="A721278" s="60"/>
      <c r="B721278" s="60"/>
      <c r="D721278" s="60" t="s">
        <v>463</v>
      </c>
      <c r="E721278" s="258"/>
      <c r="F721278" s="106"/>
      <c r="G721278" s="106"/>
      <c r="H721278" s="60"/>
      <c r="I721278" s="60"/>
      <c r="J721278" s="60"/>
      <c r="K721278" s="32"/>
      <c r="L721278" s="32"/>
      <c r="M721278" s="32"/>
      <c r="N721278" s="32"/>
      <c r="O721278" s="32"/>
      <c r="P721278" s="32"/>
      <c r="Q721278" s="32"/>
      <c r="R721278" s="32"/>
      <c r="S721278" s="32"/>
      <c r="T721278" s="60"/>
      <c r="U721278" s="60"/>
      <c r="V721278" s="60"/>
      <c r="W721278" s="60"/>
    </row>
    <row r="721279" spans="1:23" s="56" customFormat="1">
      <c r="A721279" s="60"/>
      <c r="B721279" s="60"/>
      <c r="D721279" s="60" t="s">
        <v>464</v>
      </c>
      <c r="E721279" s="258"/>
      <c r="F721279" s="106"/>
      <c r="G721279" s="106"/>
      <c r="H721279" s="60"/>
      <c r="I721279" s="60"/>
      <c r="J721279" s="60"/>
      <c r="K721279" s="32"/>
      <c r="L721279" s="32"/>
      <c r="M721279" s="32"/>
      <c r="N721279" s="32"/>
      <c r="O721279" s="32"/>
      <c r="P721279" s="32"/>
      <c r="Q721279" s="32"/>
      <c r="R721279" s="32"/>
      <c r="S721279" s="32"/>
      <c r="T721279" s="60"/>
      <c r="U721279" s="60"/>
      <c r="V721279" s="60"/>
      <c r="W721279" s="60"/>
    </row>
    <row r="721280" spans="1:23" s="56" customFormat="1">
      <c r="A721280" s="60"/>
      <c r="B721280" s="60"/>
      <c r="D721280" s="60" t="s">
        <v>465</v>
      </c>
      <c r="E721280" s="258"/>
      <c r="F721280" s="106"/>
      <c r="G721280" s="106"/>
      <c r="H721280" s="60"/>
      <c r="I721280" s="60"/>
      <c r="J721280" s="60"/>
      <c r="K721280" s="32"/>
      <c r="L721280" s="32"/>
      <c r="M721280" s="32"/>
      <c r="N721280" s="32"/>
      <c r="O721280" s="32"/>
      <c r="P721280" s="32"/>
      <c r="Q721280" s="32"/>
      <c r="R721280" s="32"/>
      <c r="S721280" s="32"/>
      <c r="T721280" s="60"/>
      <c r="U721280" s="60"/>
      <c r="V721280" s="60"/>
      <c r="W721280" s="60"/>
    </row>
    <row r="721281" spans="1:23" s="56" customFormat="1">
      <c r="A721281" s="60"/>
      <c r="B721281" s="60"/>
      <c r="D721281" s="60" t="s">
        <v>466</v>
      </c>
      <c r="E721281" s="258"/>
      <c r="F721281" s="106"/>
      <c r="G721281" s="106"/>
      <c r="H721281" s="60"/>
      <c r="I721281" s="60"/>
      <c r="J721281" s="60"/>
      <c r="K721281" s="32"/>
      <c r="L721281" s="32"/>
      <c r="M721281" s="32"/>
      <c r="N721281" s="32"/>
      <c r="O721281" s="32"/>
      <c r="P721281" s="32"/>
      <c r="Q721281" s="32"/>
      <c r="R721281" s="32"/>
      <c r="S721281" s="32"/>
      <c r="T721281" s="60"/>
      <c r="U721281" s="60"/>
      <c r="V721281" s="60"/>
      <c r="W721281" s="60"/>
    </row>
    <row r="721282" spans="1:23" s="56" customFormat="1">
      <c r="A721282" s="60"/>
      <c r="B721282" s="60"/>
      <c r="D721282" s="60" t="s">
        <v>467</v>
      </c>
      <c r="E721282" s="258"/>
      <c r="F721282" s="106"/>
      <c r="G721282" s="106"/>
      <c r="H721282" s="60"/>
      <c r="I721282" s="60"/>
      <c r="J721282" s="60"/>
      <c r="K721282" s="32"/>
      <c r="L721282" s="32"/>
      <c r="M721282" s="32"/>
      <c r="N721282" s="32"/>
      <c r="O721282" s="32"/>
      <c r="P721282" s="32"/>
      <c r="Q721282" s="32"/>
      <c r="R721282" s="32"/>
      <c r="S721282" s="32"/>
      <c r="T721282" s="60"/>
      <c r="U721282" s="60"/>
      <c r="V721282" s="60"/>
      <c r="W721282" s="60"/>
    </row>
    <row r="721283" spans="1:23" s="56" customFormat="1">
      <c r="A721283" s="60"/>
      <c r="B721283" s="60"/>
      <c r="D721283" s="60" t="s">
        <v>468</v>
      </c>
      <c r="E721283" s="258"/>
      <c r="F721283" s="106"/>
      <c r="G721283" s="106"/>
      <c r="H721283" s="60"/>
      <c r="I721283" s="60"/>
      <c r="J721283" s="60"/>
      <c r="K721283" s="32"/>
      <c r="L721283" s="32"/>
      <c r="M721283" s="32"/>
      <c r="N721283" s="32"/>
      <c r="O721283" s="32"/>
      <c r="P721283" s="32"/>
      <c r="Q721283" s="32"/>
      <c r="R721283" s="32"/>
      <c r="S721283" s="32"/>
      <c r="T721283" s="60"/>
      <c r="U721283" s="60"/>
      <c r="V721283" s="60"/>
      <c r="W721283" s="60"/>
    </row>
    <row r="721284" spans="1:23" s="56" customFormat="1">
      <c r="A721284" s="60"/>
      <c r="B721284" s="60"/>
      <c r="D721284" s="60" t="s">
        <v>469</v>
      </c>
      <c r="E721284" s="258"/>
      <c r="F721284" s="106"/>
      <c r="G721284" s="106"/>
      <c r="H721284" s="60"/>
      <c r="I721284" s="60"/>
      <c r="J721284" s="60"/>
      <c r="K721284" s="32"/>
      <c r="L721284" s="32"/>
      <c r="M721284" s="32"/>
      <c r="N721284" s="32"/>
      <c r="O721284" s="32"/>
      <c r="P721284" s="32"/>
      <c r="Q721284" s="32"/>
      <c r="R721284" s="32"/>
      <c r="S721284" s="32"/>
      <c r="T721284" s="60"/>
      <c r="U721284" s="60"/>
      <c r="V721284" s="60"/>
      <c r="W721284" s="60"/>
    </row>
    <row r="721285" spans="1:23" s="56" customFormat="1">
      <c r="A721285" s="60"/>
      <c r="B721285" s="60"/>
      <c r="D721285" s="60" t="s">
        <v>470</v>
      </c>
      <c r="E721285" s="258"/>
      <c r="F721285" s="106"/>
      <c r="G721285" s="106"/>
      <c r="H721285" s="60"/>
      <c r="I721285" s="60"/>
      <c r="J721285" s="60"/>
      <c r="K721285" s="32"/>
      <c r="L721285" s="32"/>
      <c r="M721285" s="32"/>
      <c r="N721285" s="32"/>
      <c r="O721285" s="32"/>
      <c r="P721285" s="32"/>
      <c r="Q721285" s="32"/>
      <c r="R721285" s="32"/>
      <c r="S721285" s="32"/>
      <c r="T721285" s="60"/>
      <c r="U721285" s="60"/>
      <c r="V721285" s="60"/>
      <c r="W721285" s="60"/>
    </row>
    <row r="721286" spans="1:23" s="56" customFormat="1">
      <c r="A721286" s="60"/>
      <c r="B721286" s="60"/>
      <c r="D721286" s="60" t="s">
        <v>471</v>
      </c>
      <c r="E721286" s="258"/>
      <c r="F721286" s="106"/>
      <c r="G721286" s="106"/>
      <c r="H721286" s="60"/>
      <c r="I721286" s="60"/>
      <c r="J721286" s="60"/>
      <c r="K721286" s="32"/>
      <c r="L721286" s="32"/>
      <c r="M721286" s="32"/>
      <c r="N721286" s="32"/>
      <c r="O721286" s="32"/>
      <c r="P721286" s="32"/>
      <c r="Q721286" s="32"/>
      <c r="R721286" s="32"/>
      <c r="S721286" s="32"/>
      <c r="T721286" s="60"/>
      <c r="U721286" s="60"/>
      <c r="V721286" s="60"/>
      <c r="W721286" s="60"/>
    </row>
    <row r="721287" spans="1:23" s="56" customFormat="1">
      <c r="A721287" s="60"/>
      <c r="B721287" s="60"/>
      <c r="D721287" s="60" t="s">
        <v>472</v>
      </c>
      <c r="E721287" s="258"/>
      <c r="F721287" s="106"/>
      <c r="G721287" s="106"/>
      <c r="H721287" s="60"/>
      <c r="I721287" s="60"/>
      <c r="J721287" s="60"/>
      <c r="K721287" s="32"/>
      <c r="L721287" s="32"/>
      <c r="M721287" s="32"/>
      <c r="N721287" s="32"/>
      <c r="O721287" s="32"/>
      <c r="P721287" s="32"/>
      <c r="Q721287" s="32"/>
      <c r="R721287" s="32"/>
      <c r="S721287" s="32"/>
      <c r="T721287" s="60"/>
      <c r="U721287" s="60"/>
      <c r="V721287" s="60"/>
      <c r="W721287" s="60"/>
    </row>
    <row r="721288" spans="1:23" s="56" customFormat="1">
      <c r="A721288" s="60"/>
      <c r="B721288" s="60"/>
      <c r="D721288" s="60" t="s">
        <v>473</v>
      </c>
      <c r="E721288" s="258"/>
      <c r="F721288" s="106"/>
      <c r="G721288" s="106"/>
      <c r="H721288" s="60"/>
      <c r="I721288" s="60"/>
      <c r="J721288" s="60"/>
      <c r="K721288" s="32"/>
      <c r="L721288" s="32"/>
      <c r="M721288" s="32"/>
      <c r="N721288" s="32"/>
      <c r="O721288" s="32"/>
      <c r="P721288" s="32"/>
      <c r="Q721288" s="32"/>
      <c r="R721288" s="32"/>
      <c r="S721288" s="32"/>
      <c r="T721288" s="60"/>
      <c r="U721288" s="60"/>
      <c r="V721288" s="60"/>
      <c r="W721288" s="60"/>
    </row>
    <row r="721289" spans="1:23" s="56" customFormat="1">
      <c r="A721289" s="60"/>
      <c r="B721289" s="60"/>
      <c r="D721289" s="60" t="s">
        <v>474</v>
      </c>
      <c r="E721289" s="258"/>
      <c r="F721289" s="106"/>
      <c r="G721289" s="106"/>
      <c r="H721289" s="60"/>
      <c r="I721289" s="60"/>
      <c r="J721289" s="60"/>
      <c r="K721289" s="32"/>
      <c r="L721289" s="32"/>
      <c r="M721289" s="32"/>
      <c r="N721289" s="32"/>
      <c r="O721289" s="32"/>
      <c r="P721289" s="32"/>
      <c r="Q721289" s="32"/>
      <c r="R721289" s="32"/>
      <c r="S721289" s="32"/>
      <c r="T721289" s="60"/>
      <c r="U721289" s="60"/>
      <c r="V721289" s="60"/>
      <c r="W721289" s="60"/>
    </row>
    <row r="721290" spans="1:23" s="56" customFormat="1">
      <c r="A721290" s="60"/>
      <c r="B721290" s="60"/>
      <c r="D721290" s="60" t="s">
        <v>475</v>
      </c>
      <c r="E721290" s="258"/>
      <c r="F721290" s="106"/>
      <c r="G721290" s="106"/>
      <c r="H721290" s="60"/>
      <c r="I721290" s="60"/>
      <c r="J721290" s="60"/>
      <c r="K721290" s="32"/>
      <c r="L721290" s="32"/>
      <c r="M721290" s="32"/>
      <c r="N721290" s="32"/>
      <c r="O721290" s="32"/>
      <c r="P721290" s="32"/>
      <c r="Q721290" s="32"/>
      <c r="R721290" s="32"/>
      <c r="S721290" s="32"/>
      <c r="T721290" s="60"/>
      <c r="U721290" s="60"/>
      <c r="V721290" s="60"/>
      <c r="W721290" s="60"/>
    </row>
    <row r="721291" spans="1:23" s="56" customFormat="1">
      <c r="A721291" s="60"/>
      <c r="B721291" s="60"/>
      <c r="D721291" s="60" t="s">
        <v>476</v>
      </c>
      <c r="E721291" s="258"/>
      <c r="F721291" s="106"/>
      <c r="G721291" s="106"/>
      <c r="H721291" s="60"/>
      <c r="I721291" s="60"/>
      <c r="J721291" s="60"/>
      <c r="K721291" s="32"/>
      <c r="L721291" s="32"/>
      <c r="M721291" s="32"/>
      <c r="N721291" s="32"/>
      <c r="O721291" s="32"/>
      <c r="P721291" s="32"/>
      <c r="Q721291" s="32"/>
      <c r="R721291" s="32"/>
      <c r="S721291" s="32"/>
      <c r="T721291" s="60"/>
      <c r="U721291" s="60"/>
      <c r="V721291" s="60"/>
      <c r="W721291" s="60"/>
    </row>
    <row r="721292" spans="1:23" s="56" customFormat="1">
      <c r="A721292" s="60"/>
      <c r="B721292" s="60"/>
      <c r="D721292" s="60" t="s">
        <v>477</v>
      </c>
      <c r="E721292" s="258"/>
      <c r="F721292" s="106"/>
      <c r="G721292" s="106"/>
      <c r="H721292" s="60"/>
      <c r="I721292" s="60"/>
      <c r="J721292" s="60"/>
      <c r="K721292" s="32"/>
      <c r="L721292" s="32"/>
      <c r="M721292" s="32"/>
      <c r="N721292" s="32"/>
      <c r="O721292" s="32"/>
      <c r="P721292" s="32"/>
      <c r="Q721292" s="32"/>
      <c r="R721292" s="32"/>
      <c r="S721292" s="32"/>
      <c r="T721292" s="60"/>
      <c r="U721292" s="60"/>
      <c r="V721292" s="60"/>
      <c r="W721292" s="60"/>
    </row>
    <row r="721293" spans="1:23" s="56" customFormat="1">
      <c r="A721293" s="60"/>
      <c r="B721293" s="60"/>
      <c r="D721293" s="60" t="s">
        <v>478</v>
      </c>
      <c r="E721293" s="258"/>
      <c r="F721293" s="106"/>
      <c r="G721293" s="106"/>
      <c r="H721293" s="60"/>
      <c r="I721293" s="60"/>
      <c r="J721293" s="60"/>
      <c r="K721293" s="32"/>
      <c r="L721293" s="32"/>
      <c r="M721293" s="32"/>
      <c r="N721293" s="32"/>
      <c r="O721293" s="32"/>
      <c r="P721293" s="32"/>
      <c r="Q721293" s="32"/>
      <c r="R721293" s="32"/>
      <c r="S721293" s="32"/>
      <c r="T721293" s="60"/>
      <c r="U721293" s="60"/>
      <c r="V721293" s="60"/>
      <c r="W721293" s="60"/>
    </row>
    <row r="721294" spans="1:23" s="56" customFormat="1">
      <c r="A721294" s="60"/>
      <c r="B721294" s="60"/>
      <c r="D721294" s="60" t="s">
        <v>479</v>
      </c>
      <c r="E721294" s="258"/>
      <c r="F721294" s="106"/>
      <c r="G721294" s="106"/>
      <c r="H721294" s="60"/>
      <c r="I721294" s="60"/>
      <c r="J721294" s="60"/>
      <c r="K721294" s="32"/>
      <c r="L721294" s="32"/>
      <c r="M721294" s="32"/>
      <c r="N721294" s="32"/>
      <c r="O721294" s="32"/>
      <c r="P721294" s="32"/>
      <c r="Q721294" s="32"/>
      <c r="R721294" s="32"/>
      <c r="S721294" s="32"/>
      <c r="T721294" s="60"/>
      <c r="U721294" s="60"/>
      <c r="V721294" s="60"/>
      <c r="W721294" s="60"/>
    </row>
    <row r="721295" spans="1:23" s="56" customFormat="1">
      <c r="A721295" s="60"/>
      <c r="B721295" s="60"/>
      <c r="D721295" s="60" t="s">
        <v>480</v>
      </c>
      <c r="E721295" s="258"/>
      <c r="F721295" s="106"/>
      <c r="G721295" s="106"/>
      <c r="H721295" s="60"/>
      <c r="I721295" s="60"/>
      <c r="J721295" s="60"/>
      <c r="K721295" s="32"/>
      <c r="L721295" s="32"/>
      <c r="M721295" s="32"/>
      <c r="N721295" s="32"/>
      <c r="O721295" s="32"/>
      <c r="P721295" s="32"/>
      <c r="Q721295" s="32"/>
      <c r="R721295" s="32"/>
      <c r="S721295" s="32"/>
      <c r="T721295" s="60"/>
      <c r="U721295" s="60"/>
      <c r="V721295" s="60"/>
      <c r="W721295" s="60"/>
    </row>
    <row r="721296" spans="1:23" s="56" customFormat="1">
      <c r="A721296" s="60"/>
      <c r="B721296" s="60"/>
      <c r="D721296" s="60" t="s">
        <v>481</v>
      </c>
      <c r="E721296" s="258"/>
      <c r="F721296" s="106"/>
      <c r="G721296" s="106"/>
      <c r="H721296" s="60"/>
      <c r="I721296" s="60"/>
      <c r="J721296" s="60"/>
      <c r="K721296" s="32"/>
      <c r="L721296" s="32"/>
      <c r="M721296" s="32"/>
      <c r="N721296" s="32"/>
      <c r="O721296" s="32"/>
      <c r="P721296" s="32"/>
      <c r="Q721296" s="32"/>
      <c r="R721296" s="32"/>
      <c r="S721296" s="32"/>
      <c r="T721296" s="60"/>
      <c r="U721296" s="60"/>
      <c r="V721296" s="60"/>
      <c r="W721296" s="60"/>
    </row>
    <row r="721297" spans="1:23" s="56" customFormat="1">
      <c r="A721297" s="60"/>
      <c r="B721297" s="60"/>
      <c r="D721297" s="60" t="s">
        <v>482</v>
      </c>
      <c r="E721297" s="258"/>
      <c r="F721297" s="106"/>
      <c r="G721297" s="106"/>
      <c r="H721297" s="60"/>
      <c r="I721297" s="60"/>
      <c r="J721297" s="60"/>
      <c r="K721297" s="32"/>
      <c r="L721297" s="32"/>
      <c r="M721297" s="32"/>
      <c r="N721297" s="32"/>
      <c r="O721297" s="32"/>
      <c r="P721297" s="32"/>
      <c r="Q721297" s="32"/>
      <c r="R721297" s="32"/>
      <c r="S721297" s="32"/>
      <c r="T721297" s="60"/>
      <c r="U721297" s="60"/>
      <c r="V721297" s="60"/>
      <c r="W721297" s="60"/>
    </row>
    <row r="721298" spans="1:23" s="56" customFormat="1">
      <c r="A721298" s="60"/>
      <c r="B721298" s="60"/>
      <c r="D721298" s="60" t="s">
        <v>483</v>
      </c>
      <c r="E721298" s="258"/>
      <c r="F721298" s="106"/>
      <c r="G721298" s="106"/>
      <c r="H721298" s="60"/>
      <c r="I721298" s="60"/>
      <c r="J721298" s="60"/>
      <c r="K721298" s="32"/>
      <c r="L721298" s="32"/>
      <c r="M721298" s="32"/>
      <c r="N721298" s="32"/>
      <c r="O721298" s="32"/>
      <c r="P721298" s="32"/>
      <c r="Q721298" s="32"/>
      <c r="R721298" s="32"/>
      <c r="S721298" s="32"/>
      <c r="T721298" s="60"/>
      <c r="U721298" s="60"/>
      <c r="V721298" s="60"/>
      <c r="W721298" s="60"/>
    </row>
    <row r="721299" spans="1:23" s="56" customFormat="1">
      <c r="A721299" s="60"/>
      <c r="B721299" s="60"/>
      <c r="D721299" s="60" t="s">
        <v>484</v>
      </c>
      <c r="E721299" s="258"/>
      <c r="F721299" s="106"/>
      <c r="G721299" s="106"/>
      <c r="H721299" s="60"/>
      <c r="I721299" s="60"/>
      <c r="J721299" s="60"/>
      <c r="K721299" s="32"/>
      <c r="L721299" s="32"/>
      <c r="M721299" s="32"/>
      <c r="N721299" s="32"/>
      <c r="O721299" s="32"/>
      <c r="P721299" s="32"/>
      <c r="Q721299" s="32"/>
      <c r="R721299" s="32"/>
      <c r="S721299" s="32"/>
      <c r="T721299" s="60"/>
      <c r="U721299" s="60"/>
      <c r="V721299" s="60"/>
      <c r="W721299" s="60"/>
    </row>
    <row r="721300" spans="1:23" s="56" customFormat="1">
      <c r="A721300" s="60"/>
      <c r="B721300" s="60"/>
      <c r="D721300" s="60" t="s">
        <v>485</v>
      </c>
      <c r="E721300" s="258"/>
      <c r="F721300" s="106"/>
      <c r="G721300" s="106"/>
      <c r="H721300" s="60"/>
      <c r="I721300" s="60"/>
      <c r="J721300" s="60"/>
      <c r="K721300" s="32"/>
      <c r="L721300" s="32"/>
      <c r="M721300" s="32"/>
      <c r="N721300" s="32"/>
      <c r="O721300" s="32"/>
      <c r="P721300" s="32"/>
      <c r="Q721300" s="32"/>
      <c r="R721300" s="32"/>
      <c r="S721300" s="32"/>
      <c r="T721300" s="60"/>
      <c r="U721300" s="60"/>
      <c r="V721300" s="60"/>
      <c r="W721300" s="60"/>
    </row>
    <row r="721301" spans="1:23" s="56" customFormat="1">
      <c r="A721301" s="60"/>
      <c r="B721301" s="60"/>
      <c r="D721301" s="60" t="s">
        <v>486</v>
      </c>
      <c r="E721301" s="258"/>
      <c r="F721301" s="106"/>
      <c r="G721301" s="106"/>
      <c r="H721301" s="60"/>
      <c r="I721301" s="60"/>
      <c r="J721301" s="60"/>
      <c r="K721301" s="32"/>
      <c r="L721301" s="32"/>
      <c r="M721301" s="32"/>
      <c r="N721301" s="32"/>
      <c r="O721301" s="32"/>
      <c r="P721301" s="32"/>
      <c r="Q721301" s="32"/>
      <c r="R721301" s="32"/>
      <c r="S721301" s="32"/>
      <c r="T721301" s="60"/>
      <c r="U721301" s="60"/>
      <c r="V721301" s="60"/>
      <c r="W721301" s="60"/>
    </row>
    <row r="721302" spans="1:23" s="56" customFormat="1">
      <c r="A721302" s="60"/>
      <c r="B721302" s="60"/>
      <c r="D721302" s="60" t="s">
        <v>487</v>
      </c>
      <c r="E721302" s="258"/>
      <c r="F721302" s="106"/>
      <c r="G721302" s="106"/>
      <c r="H721302" s="60"/>
      <c r="I721302" s="60"/>
      <c r="J721302" s="60"/>
      <c r="K721302" s="32"/>
      <c r="L721302" s="32"/>
      <c r="M721302" s="32"/>
      <c r="N721302" s="32"/>
      <c r="O721302" s="32"/>
      <c r="P721302" s="32"/>
      <c r="Q721302" s="32"/>
      <c r="R721302" s="32"/>
      <c r="S721302" s="32"/>
      <c r="T721302" s="60"/>
      <c r="U721302" s="60"/>
      <c r="V721302" s="60"/>
      <c r="W721302" s="60"/>
    </row>
    <row r="721303" spans="1:23" s="56" customFormat="1">
      <c r="A721303" s="60"/>
      <c r="B721303" s="60"/>
      <c r="D721303" s="60" t="s">
        <v>488</v>
      </c>
      <c r="E721303" s="258"/>
      <c r="F721303" s="106"/>
      <c r="G721303" s="106"/>
      <c r="H721303" s="60"/>
      <c r="I721303" s="60"/>
      <c r="J721303" s="60"/>
      <c r="K721303" s="32"/>
      <c r="L721303" s="32"/>
      <c r="M721303" s="32"/>
      <c r="N721303" s="32"/>
      <c r="O721303" s="32"/>
      <c r="P721303" s="32"/>
      <c r="Q721303" s="32"/>
      <c r="R721303" s="32"/>
      <c r="S721303" s="32"/>
      <c r="T721303" s="60"/>
      <c r="U721303" s="60"/>
      <c r="V721303" s="60"/>
      <c r="W721303" s="60"/>
    </row>
    <row r="721304" spans="1:23" s="56" customFormat="1">
      <c r="A721304" s="60"/>
      <c r="B721304" s="60"/>
      <c r="D721304" s="60" t="s">
        <v>489</v>
      </c>
      <c r="E721304" s="258"/>
      <c r="F721304" s="106"/>
      <c r="G721304" s="106"/>
      <c r="H721304" s="60"/>
      <c r="I721304" s="60"/>
      <c r="J721304" s="60"/>
      <c r="K721304" s="32"/>
      <c r="L721304" s="32"/>
      <c r="M721304" s="32"/>
      <c r="N721304" s="32"/>
      <c r="O721304" s="32"/>
      <c r="P721304" s="32"/>
      <c r="Q721304" s="32"/>
      <c r="R721304" s="32"/>
      <c r="S721304" s="32"/>
      <c r="T721304" s="60"/>
      <c r="U721304" s="60"/>
      <c r="V721304" s="60"/>
      <c r="W721304" s="60"/>
    </row>
    <row r="721305" spans="1:23" s="56" customFormat="1">
      <c r="A721305" s="60"/>
      <c r="B721305" s="60"/>
      <c r="D721305" s="60" t="s">
        <v>490</v>
      </c>
      <c r="E721305" s="258"/>
      <c r="F721305" s="106"/>
      <c r="G721305" s="106"/>
      <c r="H721305" s="60"/>
      <c r="I721305" s="60"/>
      <c r="J721305" s="60"/>
      <c r="K721305" s="32"/>
      <c r="L721305" s="32"/>
      <c r="M721305" s="32"/>
      <c r="N721305" s="32"/>
      <c r="O721305" s="32"/>
      <c r="P721305" s="32"/>
      <c r="Q721305" s="32"/>
      <c r="R721305" s="32"/>
      <c r="S721305" s="32"/>
      <c r="T721305" s="60"/>
      <c r="U721305" s="60"/>
      <c r="V721305" s="60"/>
      <c r="W721305" s="60"/>
    </row>
    <row r="721306" spans="1:23" s="56" customFormat="1">
      <c r="A721306" s="60"/>
      <c r="B721306" s="60"/>
      <c r="D721306" s="60" t="s">
        <v>491</v>
      </c>
      <c r="E721306" s="258"/>
      <c r="F721306" s="106"/>
      <c r="G721306" s="106"/>
      <c r="H721306" s="60"/>
      <c r="I721306" s="60"/>
      <c r="J721306" s="60"/>
      <c r="K721306" s="32"/>
      <c r="L721306" s="32"/>
      <c r="M721306" s="32"/>
      <c r="N721306" s="32"/>
      <c r="O721306" s="32"/>
      <c r="P721306" s="32"/>
      <c r="Q721306" s="32"/>
      <c r="R721306" s="32"/>
      <c r="S721306" s="32"/>
      <c r="T721306" s="60"/>
      <c r="U721306" s="60"/>
      <c r="V721306" s="60"/>
      <c r="W721306" s="60"/>
    </row>
    <row r="721307" spans="1:23" s="56" customFormat="1">
      <c r="A721307" s="60"/>
      <c r="B721307" s="60"/>
      <c r="D721307" s="60" t="s">
        <v>492</v>
      </c>
      <c r="E721307" s="258"/>
      <c r="F721307" s="106"/>
      <c r="G721307" s="106"/>
      <c r="H721307" s="60"/>
      <c r="I721307" s="60"/>
      <c r="J721307" s="60"/>
      <c r="K721307" s="32"/>
      <c r="L721307" s="32"/>
      <c r="M721307" s="32"/>
      <c r="N721307" s="32"/>
      <c r="O721307" s="32"/>
      <c r="P721307" s="32"/>
      <c r="Q721307" s="32"/>
      <c r="R721307" s="32"/>
      <c r="S721307" s="32"/>
      <c r="T721307" s="60"/>
      <c r="U721307" s="60"/>
      <c r="V721307" s="60"/>
      <c r="W721307" s="60"/>
    </row>
    <row r="721308" spans="1:23" s="56" customFormat="1">
      <c r="A721308" s="60"/>
      <c r="B721308" s="60"/>
      <c r="D721308" s="60" t="s">
        <v>493</v>
      </c>
      <c r="E721308" s="258"/>
      <c r="F721308" s="106"/>
      <c r="G721308" s="106"/>
      <c r="H721308" s="60"/>
      <c r="I721308" s="60"/>
      <c r="J721308" s="60"/>
      <c r="K721308" s="32"/>
      <c r="L721308" s="32"/>
      <c r="M721308" s="32"/>
      <c r="N721308" s="32"/>
      <c r="O721308" s="32"/>
      <c r="P721308" s="32"/>
      <c r="Q721308" s="32"/>
      <c r="R721308" s="32"/>
      <c r="S721308" s="32"/>
      <c r="T721308" s="60"/>
      <c r="U721308" s="60"/>
      <c r="V721308" s="60"/>
      <c r="W721308" s="60"/>
    </row>
    <row r="721309" spans="1:23" s="56" customFormat="1">
      <c r="A721309" s="60"/>
      <c r="B721309" s="60"/>
      <c r="D721309" s="60" t="s">
        <v>494</v>
      </c>
      <c r="E721309" s="258"/>
      <c r="F721309" s="106"/>
      <c r="G721309" s="106"/>
      <c r="H721309" s="60"/>
      <c r="I721309" s="60"/>
      <c r="J721309" s="60"/>
      <c r="K721309" s="32"/>
      <c r="L721309" s="32"/>
      <c r="M721309" s="32"/>
      <c r="N721309" s="32"/>
      <c r="O721309" s="32"/>
      <c r="P721309" s="32"/>
      <c r="Q721309" s="32"/>
      <c r="R721309" s="32"/>
      <c r="S721309" s="32"/>
      <c r="T721309" s="60"/>
      <c r="U721309" s="60"/>
      <c r="V721309" s="60"/>
      <c r="W721309" s="60"/>
    </row>
    <row r="721310" spans="1:23" s="56" customFormat="1">
      <c r="A721310" s="60"/>
      <c r="B721310" s="60"/>
      <c r="D721310" s="60" t="s">
        <v>495</v>
      </c>
      <c r="E721310" s="258"/>
      <c r="F721310" s="106"/>
      <c r="G721310" s="106"/>
      <c r="H721310" s="60"/>
      <c r="I721310" s="60"/>
      <c r="J721310" s="60"/>
      <c r="K721310" s="32"/>
      <c r="L721310" s="32"/>
      <c r="M721310" s="32"/>
      <c r="N721310" s="32"/>
      <c r="O721310" s="32"/>
      <c r="P721310" s="32"/>
      <c r="Q721310" s="32"/>
      <c r="R721310" s="32"/>
      <c r="S721310" s="32"/>
      <c r="T721310" s="60"/>
      <c r="U721310" s="60"/>
      <c r="V721310" s="60"/>
      <c r="W721310" s="60"/>
    </row>
    <row r="721311" spans="1:23" s="56" customFormat="1">
      <c r="A721311" s="60"/>
      <c r="B721311" s="60"/>
      <c r="D721311" s="60" t="s">
        <v>496</v>
      </c>
      <c r="E721311" s="258"/>
      <c r="F721311" s="106"/>
      <c r="G721311" s="106"/>
      <c r="H721311" s="60"/>
      <c r="I721311" s="60"/>
      <c r="J721311" s="60"/>
      <c r="K721311" s="32"/>
      <c r="L721311" s="32"/>
      <c r="M721311" s="32"/>
      <c r="N721311" s="32"/>
      <c r="O721311" s="32"/>
      <c r="P721311" s="32"/>
      <c r="Q721311" s="32"/>
      <c r="R721311" s="32"/>
      <c r="S721311" s="32"/>
      <c r="T721311" s="60"/>
      <c r="U721311" s="60"/>
      <c r="V721311" s="60"/>
      <c r="W721311" s="60"/>
    </row>
    <row r="721312" spans="1:23" s="56" customFormat="1">
      <c r="A721312" s="60"/>
      <c r="B721312" s="60"/>
      <c r="D721312" s="60" t="s">
        <v>497</v>
      </c>
      <c r="E721312" s="258"/>
      <c r="F721312" s="106"/>
      <c r="G721312" s="106"/>
      <c r="H721312" s="60"/>
      <c r="I721312" s="60"/>
      <c r="J721312" s="60"/>
      <c r="K721312" s="32"/>
      <c r="L721312" s="32"/>
      <c r="M721312" s="32"/>
      <c r="N721312" s="32"/>
      <c r="O721312" s="32"/>
      <c r="P721312" s="32"/>
      <c r="Q721312" s="32"/>
      <c r="R721312" s="32"/>
      <c r="S721312" s="32"/>
      <c r="T721312" s="60"/>
      <c r="U721312" s="60"/>
      <c r="V721312" s="60"/>
      <c r="W721312" s="60"/>
    </row>
    <row r="721313" spans="1:23" s="56" customFormat="1">
      <c r="A721313" s="60"/>
      <c r="B721313" s="60"/>
      <c r="D721313" s="60" t="s">
        <v>498</v>
      </c>
      <c r="E721313" s="258"/>
      <c r="F721313" s="106"/>
      <c r="G721313" s="106"/>
      <c r="H721313" s="60"/>
      <c r="I721313" s="60"/>
      <c r="J721313" s="60"/>
      <c r="K721313" s="32"/>
      <c r="L721313" s="32"/>
      <c r="M721313" s="32"/>
      <c r="N721313" s="32"/>
      <c r="O721313" s="32"/>
      <c r="P721313" s="32"/>
      <c r="Q721313" s="32"/>
      <c r="R721313" s="32"/>
      <c r="S721313" s="32"/>
      <c r="T721313" s="60"/>
      <c r="U721313" s="60"/>
      <c r="V721313" s="60"/>
      <c r="W721313" s="60"/>
    </row>
    <row r="721314" spans="1:23" s="56" customFormat="1">
      <c r="A721314" s="60"/>
      <c r="B721314" s="60"/>
      <c r="D721314" s="60" t="s">
        <v>499</v>
      </c>
      <c r="E721314" s="258"/>
      <c r="F721314" s="106"/>
      <c r="G721314" s="106"/>
      <c r="H721314" s="60"/>
      <c r="I721314" s="60"/>
      <c r="J721314" s="60"/>
      <c r="K721314" s="32"/>
      <c r="L721314" s="32"/>
      <c r="M721314" s="32"/>
      <c r="N721314" s="32"/>
      <c r="O721314" s="32"/>
      <c r="P721314" s="32"/>
      <c r="Q721314" s="32"/>
      <c r="R721314" s="32"/>
      <c r="S721314" s="32"/>
      <c r="T721314" s="60"/>
      <c r="U721314" s="60"/>
      <c r="V721314" s="60"/>
      <c r="W721314" s="60"/>
    </row>
    <row r="721315" spans="1:23" s="56" customFormat="1">
      <c r="A721315" s="60"/>
      <c r="B721315" s="60"/>
      <c r="D721315" s="60" t="s">
        <v>500</v>
      </c>
      <c r="E721315" s="258"/>
      <c r="F721315" s="106"/>
      <c r="G721315" s="106"/>
      <c r="H721315" s="60"/>
      <c r="I721315" s="60"/>
      <c r="J721315" s="60"/>
      <c r="K721315" s="32"/>
      <c r="L721315" s="32"/>
      <c r="M721315" s="32"/>
      <c r="N721315" s="32"/>
      <c r="O721315" s="32"/>
      <c r="P721315" s="32"/>
      <c r="Q721315" s="32"/>
      <c r="R721315" s="32"/>
      <c r="S721315" s="32"/>
      <c r="T721315" s="60"/>
      <c r="U721315" s="60"/>
      <c r="V721315" s="60"/>
      <c r="W721315" s="60"/>
    </row>
    <row r="721316" spans="1:23" s="56" customFormat="1">
      <c r="A721316" s="60"/>
      <c r="B721316" s="60"/>
      <c r="D721316" s="60" t="s">
        <v>501</v>
      </c>
      <c r="E721316" s="258"/>
      <c r="F721316" s="106"/>
      <c r="G721316" s="106"/>
      <c r="H721316" s="60"/>
      <c r="I721316" s="60"/>
      <c r="J721316" s="60"/>
      <c r="K721316" s="32"/>
      <c r="L721316" s="32"/>
      <c r="M721316" s="32"/>
      <c r="N721316" s="32"/>
      <c r="O721316" s="32"/>
      <c r="P721316" s="32"/>
      <c r="Q721316" s="32"/>
      <c r="R721316" s="32"/>
      <c r="S721316" s="32"/>
      <c r="T721316" s="60"/>
      <c r="U721316" s="60"/>
      <c r="V721316" s="60"/>
      <c r="W721316" s="60"/>
    </row>
    <row r="721317" spans="1:23" s="56" customFormat="1">
      <c r="A721317" s="60"/>
      <c r="B721317" s="60"/>
      <c r="D721317" s="60" t="s">
        <v>502</v>
      </c>
      <c r="E721317" s="258"/>
      <c r="F721317" s="106"/>
      <c r="G721317" s="106"/>
      <c r="H721317" s="60"/>
      <c r="I721317" s="60"/>
      <c r="J721317" s="60"/>
      <c r="K721317" s="32"/>
      <c r="L721317" s="32"/>
      <c r="M721317" s="32"/>
      <c r="N721317" s="32"/>
      <c r="O721317" s="32"/>
      <c r="P721317" s="32"/>
      <c r="Q721317" s="32"/>
      <c r="R721317" s="32"/>
      <c r="S721317" s="32"/>
      <c r="T721317" s="60"/>
      <c r="U721317" s="60"/>
      <c r="V721317" s="60"/>
      <c r="W721317" s="60"/>
    </row>
    <row r="721318" spans="1:23" s="56" customFormat="1">
      <c r="A721318" s="60"/>
      <c r="B721318" s="60"/>
      <c r="D721318" s="60" t="s">
        <v>503</v>
      </c>
      <c r="E721318" s="258"/>
      <c r="F721318" s="106"/>
      <c r="G721318" s="106"/>
      <c r="H721318" s="60"/>
      <c r="I721318" s="60"/>
      <c r="J721318" s="60"/>
      <c r="K721318" s="32"/>
      <c r="L721318" s="32"/>
      <c r="M721318" s="32"/>
      <c r="N721318" s="32"/>
      <c r="O721318" s="32"/>
      <c r="P721318" s="32"/>
      <c r="Q721318" s="32"/>
      <c r="R721318" s="32"/>
      <c r="S721318" s="32"/>
      <c r="T721318" s="60"/>
      <c r="U721318" s="60"/>
      <c r="V721318" s="60"/>
      <c r="W721318" s="60"/>
    </row>
    <row r="721319" spans="1:23" s="56" customFormat="1">
      <c r="A721319" s="60"/>
      <c r="B721319" s="60"/>
      <c r="D721319" s="60" t="s">
        <v>504</v>
      </c>
      <c r="E721319" s="258"/>
      <c r="F721319" s="106"/>
      <c r="G721319" s="106"/>
      <c r="H721319" s="60"/>
      <c r="I721319" s="60"/>
      <c r="J721319" s="60"/>
      <c r="K721319" s="32"/>
      <c r="L721319" s="32"/>
      <c r="M721319" s="32"/>
      <c r="N721319" s="32"/>
      <c r="O721319" s="32"/>
      <c r="P721319" s="32"/>
      <c r="Q721319" s="32"/>
      <c r="R721319" s="32"/>
      <c r="S721319" s="32"/>
      <c r="T721319" s="60"/>
      <c r="U721319" s="60"/>
      <c r="V721319" s="60"/>
      <c r="W721319" s="60"/>
    </row>
    <row r="721320" spans="1:23" s="56" customFormat="1">
      <c r="A721320" s="60"/>
      <c r="B721320" s="60"/>
      <c r="D721320" s="60" t="s">
        <v>505</v>
      </c>
      <c r="E721320" s="258"/>
      <c r="F721320" s="106"/>
      <c r="G721320" s="106"/>
      <c r="H721320" s="60"/>
      <c r="I721320" s="60"/>
      <c r="J721320" s="60"/>
      <c r="K721320" s="32"/>
      <c r="L721320" s="32"/>
      <c r="M721320" s="32"/>
      <c r="N721320" s="32"/>
      <c r="O721320" s="32"/>
      <c r="P721320" s="32"/>
      <c r="Q721320" s="32"/>
      <c r="R721320" s="32"/>
      <c r="S721320" s="32"/>
      <c r="T721320" s="60"/>
      <c r="U721320" s="60"/>
      <c r="V721320" s="60"/>
      <c r="W721320" s="60"/>
    </row>
    <row r="721321" spans="1:23" s="56" customFormat="1">
      <c r="A721321" s="60"/>
      <c r="B721321" s="60"/>
      <c r="D721321" s="60" t="s">
        <v>506</v>
      </c>
      <c r="E721321" s="258"/>
      <c r="F721321" s="106"/>
      <c r="G721321" s="106"/>
      <c r="H721321" s="60"/>
      <c r="I721321" s="60"/>
      <c r="J721321" s="60"/>
      <c r="K721321" s="32"/>
      <c r="L721321" s="32"/>
      <c r="M721321" s="32"/>
      <c r="N721321" s="32"/>
      <c r="O721321" s="32"/>
      <c r="P721321" s="32"/>
      <c r="Q721321" s="32"/>
      <c r="R721321" s="32"/>
      <c r="S721321" s="32"/>
      <c r="T721321" s="60"/>
      <c r="U721321" s="60"/>
      <c r="V721321" s="60"/>
      <c r="W721321" s="60"/>
    </row>
    <row r="721322" spans="1:23" s="56" customFormat="1">
      <c r="A721322" s="60"/>
      <c r="B721322" s="60"/>
      <c r="D721322" s="60" t="s">
        <v>507</v>
      </c>
      <c r="E721322" s="258"/>
      <c r="F721322" s="106"/>
      <c r="G721322" s="106"/>
      <c r="H721322" s="60"/>
      <c r="I721322" s="60"/>
      <c r="J721322" s="60"/>
      <c r="K721322" s="32"/>
      <c r="L721322" s="32"/>
      <c r="M721322" s="32"/>
      <c r="N721322" s="32"/>
      <c r="O721322" s="32"/>
      <c r="P721322" s="32"/>
      <c r="Q721322" s="32"/>
      <c r="R721322" s="32"/>
      <c r="S721322" s="32"/>
      <c r="T721322" s="60"/>
      <c r="U721322" s="60"/>
      <c r="V721322" s="60"/>
      <c r="W721322" s="60"/>
    </row>
    <row r="721323" spans="1:23" s="56" customFormat="1">
      <c r="A721323" s="60"/>
      <c r="B721323" s="60"/>
      <c r="D721323" s="60" t="s">
        <v>508</v>
      </c>
      <c r="E721323" s="258"/>
      <c r="F721323" s="106"/>
      <c r="G721323" s="106"/>
      <c r="H721323" s="60"/>
      <c r="I721323" s="60"/>
      <c r="J721323" s="60"/>
      <c r="K721323" s="32"/>
      <c r="L721323" s="32"/>
      <c r="M721323" s="32"/>
      <c r="N721323" s="32"/>
      <c r="O721323" s="32"/>
      <c r="P721323" s="32"/>
      <c r="Q721323" s="32"/>
      <c r="R721323" s="32"/>
      <c r="S721323" s="32"/>
      <c r="T721323" s="60"/>
      <c r="U721323" s="60"/>
      <c r="V721323" s="60"/>
      <c r="W721323" s="60"/>
    </row>
    <row r="721324" spans="1:23" s="56" customFormat="1">
      <c r="A721324" s="60"/>
      <c r="B721324" s="60"/>
      <c r="D721324" s="60" t="s">
        <v>509</v>
      </c>
      <c r="E721324" s="258"/>
      <c r="F721324" s="106"/>
      <c r="G721324" s="106"/>
      <c r="H721324" s="60"/>
      <c r="I721324" s="60"/>
      <c r="J721324" s="60"/>
      <c r="K721324" s="32"/>
      <c r="L721324" s="32"/>
      <c r="M721324" s="32"/>
      <c r="N721324" s="32"/>
      <c r="O721324" s="32"/>
      <c r="P721324" s="32"/>
      <c r="Q721324" s="32"/>
      <c r="R721324" s="32"/>
      <c r="S721324" s="32"/>
      <c r="T721324" s="60"/>
      <c r="U721324" s="60"/>
      <c r="V721324" s="60"/>
      <c r="W721324" s="60"/>
    </row>
    <row r="721325" spans="1:23" s="56" customFormat="1">
      <c r="A721325" s="60"/>
      <c r="B721325" s="60"/>
      <c r="D721325" s="60" t="s">
        <v>510</v>
      </c>
      <c r="E721325" s="258"/>
      <c r="F721325" s="106"/>
      <c r="G721325" s="106"/>
      <c r="H721325" s="60"/>
      <c r="I721325" s="60"/>
      <c r="J721325" s="60"/>
      <c r="K721325" s="32"/>
      <c r="L721325" s="32"/>
      <c r="M721325" s="32"/>
      <c r="N721325" s="32"/>
      <c r="O721325" s="32"/>
      <c r="P721325" s="32"/>
      <c r="Q721325" s="32"/>
      <c r="R721325" s="32"/>
      <c r="S721325" s="32"/>
      <c r="T721325" s="60"/>
      <c r="U721325" s="60"/>
      <c r="V721325" s="60"/>
      <c r="W721325" s="60"/>
    </row>
    <row r="721326" spans="1:23" s="56" customFormat="1">
      <c r="A721326" s="60"/>
      <c r="B721326" s="60"/>
      <c r="D721326" s="60" t="s">
        <v>511</v>
      </c>
      <c r="E721326" s="258"/>
      <c r="F721326" s="106"/>
      <c r="G721326" s="106"/>
      <c r="H721326" s="60"/>
      <c r="I721326" s="60"/>
      <c r="J721326" s="60"/>
      <c r="K721326" s="32"/>
      <c r="L721326" s="32"/>
      <c r="M721326" s="32"/>
      <c r="N721326" s="32"/>
      <c r="O721326" s="32"/>
      <c r="P721326" s="32"/>
      <c r="Q721326" s="32"/>
      <c r="R721326" s="32"/>
      <c r="S721326" s="32"/>
      <c r="T721326" s="60"/>
      <c r="U721326" s="60"/>
      <c r="V721326" s="60"/>
      <c r="W721326" s="60"/>
    </row>
    <row r="721327" spans="1:23" s="56" customFormat="1">
      <c r="A721327" s="60"/>
      <c r="B721327" s="60"/>
      <c r="D721327" s="60" t="s">
        <v>512</v>
      </c>
      <c r="E721327" s="258"/>
      <c r="F721327" s="106"/>
      <c r="G721327" s="106"/>
      <c r="H721327" s="60"/>
      <c r="I721327" s="60"/>
      <c r="J721327" s="60"/>
      <c r="K721327" s="32"/>
      <c r="L721327" s="32"/>
      <c r="M721327" s="32"/>
      <c r="N721327" s="32"/>
      <c r="O721327" s="32"/>
      <c r="P721327" s="32"/>
      <c r="Q721327" s="32"/>
      <c r="R721327" s="32"/>
      <c r="S721327" s="32"/>
      <c r="T721327" s="60"/>
      <c r="U721327" s="60"/>
      <c r="V721327" s="60"/>
      <c r="W721327" s="60"/>
    </row>
    <row r="721328" spans="1:23" s="56" customFormat="1">
      <c r="A721328" s="60"/>
      <c r="B721328" s="60"/>
      <c r="D721328" s="60" t="s">
        <v>513</v>
      </c>
      <c r="E721328" s="258"/>
      <c r="F721328" s="106"/>
      <c r="G721328" s="106"/>
      <c r="H721328" s="60"/>
      <c r="I721328" s="60"/>
      <c r="J721328" s="60"/>
      <c r="K721328" s="32"/>
      <c r="L721328" s="32"/>
      <c r="M721328" s="32"/>
      <c r="N721328" s="32"/>
      <c r="O721328" s="32"/>
      <c r="P721328" s="32"/>
      <c r="Q721328" s="32"/>
      <c r="R721328" s="32"/>
      <c r="S721328" s="32"/>
      <c r="T721328" s="60"/>
      <c r="U721328" s="60"/>
      <c r="V721328" s="60"/>
      <c r="W721328" s="60"/>
    </row>
    <row r="721329" spans="1:23" s="56" customFormat="1">
      <c r="A721329" s="60"/>
      <c r="B721329" s="60"/>
      <c r="D721329" s="60" t="s">
        <v>514</v>
      </c>
      <c r="E721329" s="258"/>
      <c r="F721329" s="106"/>
      <c r="G721329" s="106"/>
      <c r="H721329" s="60"/>
      <c r="I721329" s="60"/>
      <c r="J721329" s="60"/>
      <c r="K721329" s="32"/>
      <c r="L721329" s="32"/>
      <c r="M721329" s="32"/>
      <c r="N721329" s="32"/>
      <c r="O721329" s="32"/>
      <c r="P721329" s="32"/>
      <c r="Q721329" s="32"/>
      <c r="R721329" s="32"/>
      <c r="S721329" s="32"/>
      <c r="T721329" s="60"/>
      <c r="U721329" s="60"/>
      <c r="V721329" s="60"/>
      <c r="W721329" s="60"/>
    </row>
    <row r="721330" spans="1:23" s="56" customFormat="1">
      <c r="A721330" s="60"/>
      <c r="B721330" s="60"/>
      <c r="D721330" s="60" t="s">
        <v>515</v>
      </c>
      <c r="E721330" s="258"/>
      <c r="F721330" s="106"/>
      <c r="G721330" s="106"/>
      <c r="H721330" s="60"/>
      <c r="I721330" s="60"/>
      <c r="J721330" s="60"/>
      <c r="K721330" s="32"/>
      <c r="L721330" s="32"/>
      <c r="M721330" s="32"/>
      <c r="N721330" s="32"/>
      <c r="O721330" s="32"/>
      <c r="P721330" s="32"/>
      <c r="Q721330" s="32"/>
      <c r="R721330" s="32"/>
      <c r="S721330" s="32"/>
      <c r="T721330" s="60"/>
      <c r="U721330" s="60"/>
      <c r="V721330" s="60"/>
      <c r="W721330" s="60"/>
    </row>
    <row r="721331" spans="1:23" s="56" customFormat="1">
      <c r="A721331" s="60"/>
      <c r="B721331" s="60"/>
      <c r="D721331" s="60" t="s">
        <v>516</v>
      </c>
      <c r="E721331" s="258"/>
      <c r="F721331" s="106"/>
      <c r="G721331" s="106"/>
      <c r="H721331" s="60"/>
      <c r="I721331" s="60"/>
      <c r="J721331" s="60"/>
      <c r="K721331" s="32"/>
      <c r="L721331" s="32"/>
      <c r="M721331" s="32"/>
      <c r="N721331" s="32"/>
      <c r="O721331" s="32"/>
      <c r="P721331" s="32"/>
      <c r="Q721331" s="32"/>
      <c r="R721331" s="32"/>
      <c r="S721331" s="32"/>
      <c r="T721331" s="60"/>
      <c r="U721331" s="60"/>
      <c r="V721331" s="60"/>
      <c r="W721331" s="60"/>
    </row>
    <row r="721332" spans="1:23" s="56" customFormat="1">
      <c r="A721332" s="60"/>
      <c r="B721332" s="60"/>
      <c r="D721332" s="60" t="s">
        <v>517</v>
      </c>
      <c r="E721332" s="258"/>
      <c r="F721332" s="106"/>
      <c r="G721332" s="106"/>
      <c r="H721332" s="60"/>
      <c r="I721332" s="60"/>
      <c r="J721332" s="60"/>
      <c r="K721332" s="32"/>
      <c r="L721332" s="32"/>
      <c r="M721332" s="32"/>
      <c r="N721332" s="32"/>
      <c r="O721332" s="32"/>
      <c r="P721332" s="32"/>
      <c r="Q721332" s="32"/>
      <c r="R721332" s="32"/>
      <c r="S721332" s="32"/>
      <c r="T721332" s="60"/>
      <c r="U721332" s="60"/>
      <c r="V721332" s="60"/>
      <c r="W721332" s="60"/>
    </row>
    <row r="721333" spans="1:23" s="56" customFormat="1">
      <c r="A721333" s="60"/>
      <c r="B721333" s="60"/>
      <c r="D721333" s="60" t="s">
        <v>518</v>
      </c>
      <c r="E721333" s="258"/>
      <c r="F721333" s="106"/>
      <c r="G721333" s="106"/>
      <c r="H721333" s="60"/>
      <c r="I721333" s="60"/>
      <c r="J721333" s="60"/>
      <c r="K721333" s="32"/>
      <c r="L721333" s="32"/>
      <c r="M721333" s="32"/>
      <c r="N721333" s="32"/>
      <c r="O721333" s="32"/>
      <c r="P721333" s="32"/>
      <c r="Q721333" s="32"/>
      <c r="R721333" s="32"/>
      <c r="S721333" s="32"/>
      <c r="T721333" s="60"/>
      <c r="U721333" s="60"/>
      <c r="V721333" s="60"/>
      <c r="W721333" s="60"/>
    </row>
    <row r="721334" spans="1:23" s="56" customFormat="1">
      <c r="A721334" s="60"/>
      <c r="B721334" s="60"/>
      <c r="D721334" s="60" t="s">
        <v>519</v>
      </c>
      <c r="E721334" s="258"/>
      <c r="F721334" s="106"/>
      <c r="G721334" s="106"/>
      <c r="H721334" s="60"/>
      <c r="I721334" s="60"/>
      <c r="J721334" s="60"/>
      <c r="K721334" s="32"/>
      <c r="L721334" s="32"/>
      <c r="M721334" s="32"/>
      <c r="N721334" s="32"/>
      <c r="O721334" s="32"/>
      <c r="P721334" s="32"/>
      <c r="Q721334" s="32"/>
      <c r="R721334" s="32"/>
      <c r="S721334" s="32"/>
      <c r="T721334" s="60"/>
      <c r="U721334" s="60"/>
      <c r="V721334" s="60"/>
      <c r="W721334" s="60"/>
    </row>
    <row r="721335" spans="1:23" s="56" customFormat="1">
      <c r="A721335" s="60"/>
      <c r="B721335" s="60"/>
      <c r="D721335" s="60" t="s">
        <v>520</v>
      </c>
      <c r="E721335" s="258"/>
      <c r="F721335" s="106"/>
      <c r="G721335" s="106"/>
      <c r="H721335" s="60"/>
      <c r="I721335" s="60"/>
      <c r="J721335" s="60"/>
      <c r="K721335" s="32"/>
      <c r="L721335" s="32"/>
      <c r="M721335" s="32"/>
      <c r="N721335" s="32"/>
      <c r="O721335" s="32"/>
      <c r="P721335" s="32"/>
      <c r="Q721335" s="32"/>
      <c r="R721335" s="32"/>
      <c r="S721335" s="32"/>
      <c r="T721335" s="60"/>
      <c r="U721335" s="60"/>
      <c r="V721335" s="60"/>
      <c r="W721335" s="60"/>
    </row>
    <row r="721336" spans="1:23" s="56" customFormat="1">
      <c r="A721336" s="60"/>
      <c r="B721336" s="60"/>
      <c r="D721336" s="60" t="s">
        <v>521</v>
      </c>
      <c r="E721336" s="258"/>
      <c r="F721336" s="106"/>
      <c r="G721336" s="106"/>
      <c r="H721336" s="60"/>
      <c r="I721336" s="60"/>
      <c r="J721336" s="60"/>
      <c r="K721336" s="32"/>
      <c r="L721336" s="32"/>
      <c r="M721336" s="32"/>
      <c r="N721336" s="32"/>
      <c r="O721336" s="32"/>
      <c r="P721336" s="32"/>
      <c r="Q721336" s="32"/>
      <c r="R721336" s="32"/>
      <c r="S721336" s="32"/>
      <c r="T721336" s="60"/>
      <c r="U721336" s="60"/>
      <c r="V721336" s="60"/>
      <c r="W721336" s="60"/>
    </row>
    <row r="721337" spans="1:23" s="56" customFormat="1">
      <c r="A721337" s="60"/>
      <c r="B721337" s="60"/>
      <c r="D721337" s="60" t="s">
        <v>522</v>
      </c>
      <c r="E721337" s="258"/>
      <c r="F721337" s="106"/>
      <c r="G721337" s="106"/>
      <c r="H721337" s="60"/>
      <c r="I721337" s="60"/>
      <c r="J721337" s="60"/>
      <c r="K721337" s="32"/>
      <c r="L721337" s="32"/>
      <c r="M721337" s="32"/>
      <c r="N721337" s="32"/>
      <c r="O721337" s="32"/>
      <c r="P721337" s="32"/>
      <c r="Q721337" s="32"/>
      <c r="R721337" s="32"/>
      <c r="S721337" s="32"/>
      <c r="T721337" s="60"/>
      <c r="U721337" s="60"/>
      <c r="V721337" s="60"/>
      <c r="W721337" s="60"/>
    </row>
    <row r="721338" spans="1:23" s="56" customFormat="1">
      <c r="A721338" s="60"/>
      <c r="B721338" s="60"/>
      <c r="D721338" s="60" t="s">
        <v>523</v>
      </c>
      <c r="E721338" s="258"/>
      <c r="F721338" s="106"/>
      <c r="G721338" s="106"/>
      <c r="H721338" s="60"/>
      <c r="I721338" s="60"/>
      <c r="J721338" s="60"/>
      <c r="K721338" s="32"/>
      <c r="L721338" s="32"/>
      <c r="M721338" s="32"/>
      <c r="N721338" s="32"/>
      <c r="O721338" s="32"/>
      <c r="P721338" s="32"/>
      <c r="Q721338" s="32"/>
      <c r="R721338" s="32"/>
      <c r="S721338" s="32"/>
      <c r="T721338" s="60"/>
      <c r="U721338" s="60"/>
      <c r="V721338" s="60"/>
      <c r="W721338" s="60"/>
    </row>
    <row r="721339" spans="1:23" s="56" customFormat="1">
      <c r="A721339" s="60"/>
      <c r="B721339" s="60"/>
      <c r="D721339" s="60" t="s">
        <v>524</v>
      </c>
      <c r="E721339" s="258"/>
      <c r="F721339" s="106"/>
      <c r="G721339" s="106"/>
      <c r="H721339" s="60"/>
      <c r="I721339" s="60"/>
      <c r="J721339" s="60"/>
      <c r="K721339" s="32"/>
      <c r="L721339" s="32"/>
      <c r="M721339" s="32"/>
      <c r="N721339" s="32"/>
      <c r="O721339" s="32"/>
      <c r="P721339" s="32"/>
      <c r="Q721339" s="32"/>
      <c r="R721339" s="32"/>
      <c r="S721339" s="32"/>
      <c r="T721339" s="60"/>
      <c r="U721339" s="60"/>
      <c r="V721339" s="60"/>
      <c r="W721339" s="60"/>
    </row>
    <row r="721340" spans="1:23" s="56" customFormat="1">
      <c r="A721340" s="60"/>
      <c r="B721340" s="60"/>
      <c r="D721340" s="60" t="s">
        <v>525</v>
      </c>
      <c r="E721340" s="258"/>
      <c r="F721340" s="106"/>
      <c r="G721340" s="106"/>
      <c r="H721340" s="60"/>
      <c r="I721340" s="60"/>
      <c r="J721340" s="60"/>
      <c r="K721340" s="32"/>
      <c r="L721340" s="32"/>
      <c r="M721340" s="32"/>
      <c r="N721340" s="32"/>
      <c r="O721340" s="32"/>
      <c r="P721340" s="32"/>
      <c r="Q721340" s="32"/>
      <c r="R721340" s="32"/>
      <c r="S721340" s="32"/>
      <c r="T721340" s="60"/>
      <c r="U721340" s="60"/>
      <c r="V721340" s="60"/>
      <c r="W721340" s="60"/>
    </row>
    <row r="721341" spans="1:23" s="56" customFormat="1">
      <c r="A721341" s="60"/>
      <c r="B721341" s="60"/>
      <c r="D721341" s="60" t="s">
        <v>526</v>
      </c>
      <c r="E721341" s="258"/>
      <c r="F721341" s="106"/>
      <c r="G721341" s="106"/>
      <c r="H721341" s="60"/>
      <c r="I721341" s="60"/>
      <c r="J721341" s="60"/>
      <c r="K721341" s="32"/>
      <c r="L721341" s="32"/>
      <c r="M721341" s="32"/>
      <c r="N721341" s="32"/>
      <c r="O721341" s="32"/>
      <c r="P721341" s="32"/>
      <c r="Q721341" s="32"/>
      <c r="R721341" s="32"/>
      <c r="S721341" s="32"/>
      <c r="T721341" s="60"/>
      <c r="U721341" s="60"/>
      <c r="V721341" s="60"/>
      <c r="W721341" s="60"/>
    </row>
    <row r="721342" spans="1:23" s="56" customFormat="1">
      <c r="A721342" s="60"/>
      <c r="B721342" s="60"/>
      <c r="D721342" s="60" t="s">
        <v>527</v>
      </c>
      <c r="E721342" s="258"/>
      <c r="F721342" s="106"/>
      <c r="G721342" s="106"/>
      <c r="H721342" s="60"/>
      <c r="I721342" s="60"/>
      <c r="J721342" s="60"/>
      <c r="K721342" s="32"/>
      <c r="L721342" s="32"/>
      <c r="M721342" s="32"/>
      <c r="N721342" s="32"/>
      <c r="O721342" s="32"/>
      <c r="P721342" s="32"/>
      <c r="Q721342" s="32"/>
      <c r="R721342" s="32"/>
      <c r="S721342" s="32"/>
      <c r="T721342" s="60"/>
      <c r="U721342" s="60"/>
      <c r="V721342" s="60"/>
      <c r="W721342" s="60"/>
    </row>
    <row r="737640" spans="1:23" s="56" customFormat="1">
      <c r="A737640" s="60"/>
      <c r="B737640" s="60"/>
      <c r="D737640" s="60" t="s">
        <v>85</v>
      </c>
      <c r="E737640" s="258"/>
      <c r="F737640" s="106"/>
      <c r="G737640" s="106"/>
      <c r="H737640" s="60"/>
      <c r="I737640" s="60"/>
      <c r="J737640" s="60"/>
      <c r="K737640" s="32"/>
      <c r="L737640" s="32"/>
      <c r="M737640" s="32"/>
      <c r="N737640" s="32"/>
      <c r="O737640" s="32"/>
      <c r="P737640" s="32"/>
      <c r="Q737640" s="32"/>
      <c r="R737640" s="32"/>
      <c r="S737640" s="32"/>
      <c r="T737640" s="60"/>
      <c r="U737640" s="60"/>
      <c r="V737640" s="60"/>
      <c r="W737640" s="60"/>
    </row>
    <row r="737641" spans="1:23" s="56" customFormat="1">
      <c r="A737641" s="60"/>
      <c r="B737641" s="60"/>
      <c r="D737641" s="60" t="s">
        <v>88</v>
      </c>
      <c r="E737641" s="258"/>
      <c r="F737641" s="106"/>
      <c r="G737641" s="106"/>
      <c r="H737641" s="60"/>
      <c r="I737641" s="60"/>
      <c r="J737641" s="60"/>
      <c r="K737641" s="32"/>
      <c r="L737641" s="32"/>
      <c r="M737641" s="32"/>
      <c r="N737641" s="32"/>
      <c r="O737641" s="32"/>
      <c r="P737641" s="32"/>
      <c r="Q737641" s="32"/>
      <c r="R737641" s="32"/>
      <c r="S737641" s="32"/>
      <c r="T737641" s="60"/>
      <c r="U737641" s="60"/>
      <c r="V737641" s="60"/>
      <c r="W737641" s="60"/>
    </row>
    <row r="737642" spans="1:23" s="56" customFormat="1">
      <c r="A737642" s="60"/>
      <c r="B737642" s="60"/>
      <c r="D737642" s="60" t="s">
        <v>443</v>
      </c>
      <c r="E737642" s="258"/>
      <c r="F737642" s="106"/>
      <c r="G737642" s="106"/>
      <c r="H737642" s="60"/>
      <c r="I737642" s="60"/>
      <c r="J737642" s="60"/>
      <c r="K737642" s="32"/>
      <c r="L737642" s="32"/>
      <c r="M737642" s="32"/>
      <c r="N737642" s="32"/>
      <c r="O737642" s="32"/>
      <c r="P737642" s="32"/>
      <c r="Q737642" s="32"/>
      <c r="R737642" s="32"/>
      <c r="S737642" s="32"/>
      <c r="T737642" s="60"/>
      <c r="U737642" s="60"/>
      <c r="V737642" s="60"/>
      <c r="W737642" s="60"/>
    </row>
    <row r="737643" spans="1:23" s="56" customFormat="1">
      <c r="A737643" s="60"/>
      <c r="B737643" s="60"/>
      <c r="D737643" s="60" t="s">
        <v>444</v>
      </c>
      <c r="E737643" s="258"/>
      <c r="F737643" s="106"/>
      <c r="G737643" s="106"/>
      <c r="H737643" s="60"/>
      <c r="I737643" s="60"/>
      <c r="J737643" s="60"/>
      <c r="K737643" s="32"/>
      <c r="L737643" s="32"/>
      <c r="M737643" s="32"/>
      <c r="N737643" s="32"/>
      <c r="O737643" s="32"/>
      <c r="P737643" s="32"/>
      <c r="Q737643" s="32"/>
      <c r="R737643" s="32"/>
      <c r="S737643" s="32"/>
      <c r="T737643" s="60"/>
      <c r="U737643" s="60"/>
      <c r="V737643" s="60"/>
      <c r="W737643" s="60"/>
    </row>
    <row r="737644" spans="1:23" s="56" customFormat="1">
      <c r="A737644" s="60"/>
      <c r="B737644" s="60"/>
      <c r="D737644" s="60" t="s">
        <v>445</v>
      </c>
      <c r="E737644" s="258"/>
      <c r="F737644" s="106"/>
      <c r="G737644" s="106"/>
      <c r="H737644" s="60"/>
      <c r="I737644" s="60"/>
      <c r="J737644" s="60"/>
      <c r="K737644" s="32"/>
      <c r="L737644" s="32"/>
      <c r="M737644" s="32"/>
      <c r="N737644" s="32"/>
      <c r="O737644" s="32"/>
      <c r="P737644" s="32"/>
      <c r="Q737644" s="32"/>
      <c r="R737644" s="32"/>
      <c r="S737644" s="32"/>
      <c r="T737644" s="60"/>
      <c r="U737644" s="60"/>
      <c r="V737644" s="60"/>
      <c r="W737644" s="60"/>
    </row>
    <row r="737645" spans="1:23" s="56" customFormat="1">
      <c r="A737645" s="60"/>
      <c r="B737645" s="60"/>
      <c r="D737645" s="60" t="s">
        <v>446</v>
      </c>
      <c r="E737645" s="258"/>
      <c r="F737645" s="106"/>
      <c r="G737645" s="106"/>
      <c r="H737645" s="60"/>
      <c r="I737645" s="60"/>
      <c r="J737645" s="60"/>
      <c r="K737645" s="32"/>
      <c r="L737645" s="32"/>
      <c r="M737645" s="32"/>
      <c r="N737645" s="32"/>
      <c r="O737645" s="32"/>
      <c r="P737645" s="32"/>
      <c r="Q737645" s="32"/>
      <c r="R737645" s="32"/>
      <c r="S737645" s="32"/>
      <c r="T737645" s="60"/>
      <c r="U737645" s="60"/>
      <c r="V737645" s="60"/>
      <c r="W737645" s="60"/>
    </row>
    <row r="737646" spans="1:23" s="56" customFormat="1">
      <c r="A737646" s="60"/>
      <c r="B737646" s="60"/>
      <c r="D737646" s="60" t="s">
        <v>447</v>
      </c>
      <c r="E737646" s="258"/>
      <c r="F737646" s="106"/>
      <c r="G737646" s="106"/>
      <c r="H737646" s="60"/>
      <c r="I737646" s="60"/>
      <c r="J737646" s="60"/>
      <c r="K737646" s="32"/>
      <c r="L737646" s="32"/>
      <c r="M737646" s="32"/>
      <c r="N737646" s="32"/>
      <c r="O737646" s="32"/>
      <c r="P737646" s="32"/>
      <c r="Q737646" s="32"/>
      <c r="R737646" s="32"/>
      <c r="S737646" s="32"/>
      <c r="T737646" s="60"/>
      <c r="U737646" s="60"/>
      <c r="V737646" s="60"/>
      <c r="W737646" s="60"/>
    </row>
    <row r="737647" spans="1:23" s="56" customFormat="1">
      <c r="A737647" s="60"/>
      <c r="B737647" s="60"/>
      <c r="D737647" s="60" t="s">
        <v>448</v>
      </c>
      <c r="E737647" s="258"/>
      <c r="F737647" s="106"/>
      <c r="G737647" s="106"/>
      <c r="H737647" s="60"/>
      <c r="I737647" s="60"/>
      <c r="J737647" s="60"/>
      <c r="K737647" s="32"/>
      <c r="L737647" s="32"/>
      <c r="M737647" s="32"/>
      <c r="N737647" s="32"/>
      <c r="O737647" s="32"/>
      <c r="P737647" s="32"/>
      <c r="Q737647" s="32"/>
      <c r="R737647" s="32"/>
      <c r="S737647" s="32"/>
      <c r="T737647" s="60"/>
      <c r="U737647" s="60"/>
      <c r="V737647" s="60"/>
      <c r="W737647" s="60"/>
    </row>
    <row r="737648" spans="1:23" s="56" customFormat="1">
      <c r="A737648" s="60"/>
      <c r="B737648" s="60"/>
      <c r="D737648" s="60" t="s">
        <v>449</v>
      </c>
      <c r="E737648" s="258"/>
      <c r="F737648" s="106"/>
      <c r="G737648" s="106"/>
      <c r="H737648" s="60"/>
      <c r="I737648" s="60"/>
      <c r="J737648" s="60"/>
      <c r="K737648" s="32"/>
      <c r="L737648" s="32"/>
      <c r="M737648" s="32"/>
      <c r="N737648" s="32"/>
      <c r="O737648" s="32"/>
      <c r="P737648" s="32"/>
      <c r="Q737648" s="32"/>
      <c r="R737648" s="32"/>
      <c r="S737648" s="32"/>
      <c r="T737648" s="60"/>
      <c r="U737648" s="60"/>
      <c r="V737648" s="60"/>
      <c r="W737648" s="60"/>
    </row>
    <row r="737649" spans="1:23" s="56" customFormat="1">
      <c r="A737649" s="60"/>
      <c r="B737649" s="60"/>
      <c r="D737649" s="60" t="s">
        <v>450</v>
      </c>
      <c r="E737649" s="258"/>
      <c r="F737649" s="106"/>
      <c r="G737649" s="106"/>
      <c r="H737649" s="60"/>
      <c r="I737649" s="60"/>
      <c r="J737649" s="60"/>
      <c r="K737649" s="32"/>
      <c r="L737649" s="32"/>
      <c r="M737649" s="32"/>
      <c r="N737649" s="32"/>
      <c r="O737649" s="32"/>
      <c r="P737649" s="32"/>
      <c r="Q737649" s="32"/>
      <c r="R737649" s="32"/>
      <c r="S737649" s="32"/>
      <c r="T737649" s="60"/>
      <c r="U737649" s="60"/>
      <c r="V737649" s="60"/>
      <c r="W737649" s="60"/>
    </row>
    <row r="737650" spans="1:23" s="56" customFormat="1">
      <c r="A737650" s="60"/>
      <c r="B737650" s="60"/>
      <c r="D737650" s="60" t="s">
        <v>451</v>
      </c>
      <c r="E737650" s="258"/>
      <c r="F737650" s="106"/>
      <c r="G737650" s="106"/>
      <c r="H737650" s="60"/>
      <c r="I737650" s="60"/>
      <c r="J737650" s="60"/>
      <c r="K737650" s="32"/>
      <c r="L737650" s="32"/>
      <c r="M737650" s="32"/>
      <c r="N737650" s="32"/>
      <c r="O737650" s="32"/>
      <c r="P737650" s="32"/>
      <c r="Q737650" s="32"/>
      <c r="R737650" s="32"/>
      <c r="S737650" s="32"/>
      <c r="T737650" s="60"/>
      <c r="U737650" s="60"/>
      <c r="V737650" s="60"/>
      <c r="W737650" s="60"/>
    </row>
    <row r="737651" spans="1:23" s="56" customFormat="1">
      <c r="A737651" s="60"/>
      <c r="B737651" s="60"/>
      <c r="D737651" s="60" t="s">
        <v>452</v>
      </c>
      <c r="E737651" s="258"/>
      <c r="F737651" s="106"/>
      <c r="G737651" s="106"/>
      <c r="H737651" s="60"/>
      <c r="I737651" s="60"/>
      <c r="J737651" s="60"/>
      <c r="K737651" s="32"/>
      <c r="L737651" s="32"/>
      <c r="M737651" s="32"/>
      <c r="N737651" s="32"/>
      <c r="O737651" s="32"/>
      <c r="P737651" s="32"/>
      <c r="Q737651" s="32"/>
      <c r="R737651" s="32"/>
      <c r="S737651" s="32"/>
      <c r="T737651" s="60"/>
      <c r="U737651" s="60"/>
      <c r="V737651" s="60"/>
      <c r="W737651" s="60"/>
    </row>
    <row r="737652" spans="1:23" s="56" customFormat="1">
      <c r="A737652" s="60"/>
      <c r="B737652" s="60"/>
      <c r="D737652" s="60" t="s">
        <v>453</v>
      </c>
      <c r="E737652" s="258"/>
      <c r="F737652" s="106"/>
      <c r="G737652" s="106"/>
      <c r="H737652" s="60"/>
      <c r="I737652" s="60"/>
      <c r="J737652" s="60"/>
      <c r="K737652" s="32"/>
      <c r="L737652" s="32"/>
      <c r="M737652" s="32"/>
      <c r="N737652" s="32"/>
      <c r="O737652" s="32"/>
      <c r="P737652" s="32"/>
      <c r="Q737652" s="32"/>
      <c r="R737652" s="32"/>
      <c r="S737652" s="32"/>
      <c r="T737652" s="60"/>
      <c r="U737652" s="60"/>
      <c r="V737652" s="60"/>
      <c r="W737652" s="60"/>
    </row>
    <row r="737653" spans="1:23" s="56" customFormat="1">
      <c r="A737653" s="60"/>
      <c r="B737653" s="60"/>
      <c r="D737653" s="60" t="s">
        <v>454</v>
      </c>
      <c r="E737653" s="258"/>
      <c r="F737653" s="106"/>
      <c r="G737653" s="106"/>
      <c r="H737653" s="60"/>
      <c r="I737653" s="60"/>
      <c r="J737653" s="60"/>
      <c r="K737653" s="32"/>
      <c r="L737653" s="32"/>
      <c r="M737653" s="32"/>
      <c r="N737653" s="32"/>
      <c r="O737653" s="32"/>
      <c r="P737653" s="32"/>
      <c r="Q737653" s="32"/>
      <c r="R737653" s="32"/>
      <c r="S737653" s="32"/>
      <c r="T737653" s="60"/>
      <c r="U737653" s="60"/>
      <c r="V737653" s="60"/>
      <c r="W737653" s="60"/>
    </row>
    <row r="737654" spans="1:23" s="56" customFormat="1">
      <c r="A737654" s="60"/>
      <c r="B737654" s="60"/>
      <c r="D737654" s="60" t="s">
        <v>455</v>
      </c>
      <c r="E737654" s="258"/>
      <c r="F737654" s="106"/>
      <c r="G737654" s="106"/>
      <c r="H737654" s="60"/>
      <c r="I737654" s="60"/>
      <c r="J737654" s="60"/>
      <c r="K737654" s="32"/>
      <c r="L737654" s="32"/>
      <c r="M737654" s="32"/>
      <c r="N737654" s="32"/>
      <c r="O737654" s="32"/>
      <c r="P737654" s="32"/>
      <c r="Q737654" s="32"/>
      <c r="R737654" s="32"/>
      <c r="S737654" s="32"/>
      <c r="T737654" s="60"/>
      <c r="U737654" s="60"/>
      <c r="V737654" s="60"/>
      <c r="W737654" s="60"/>
    </row>
    <row r="737655" spans="1:23" s="56" customFormat="1">
      <c r="A737655" s="60"/>
      <c r="B737655" s="60"/>
      <c r="D737655" s="60" t="s">
        <v>456</v>
      </c>
      <c r="E737655" s="258"/>
      <c r="F737655" s="106"/>
      <c r="G737655" s="106"/>
      <c r="H737655" s="60"/>
      <c r="I737655" s="60"/>
      <c r="J737655" s="60"/>
      <c r="K737655" s="32"/>
      <c r="L737655" s="32"/>
      <c r="M737655" s="32"/>
      <c r="N737655" s="32"/>
      <c r="O737655" s="32"/>
      <c r="P737655" s="32"/>
      <c r="Q737655" s="32"/>
      <c r="R737655" s="32"/>
      <c r="S737655" s="32"/>
      <c r="T737655" s="60"/>
      <c r="U737655" s="60"/>
      <c r="V737655" s="60"/>
      <c r="W737655" s="60"/>
    </row>
    <row r="737656" spans="1:23" s="56" customFormat="1">
      <c r="A737656" s="60"/>
      <c r="B737656" s="60"/>
      <c r="D737656" s="60" t="s">
        <v>457</v>
      </c>
      <c r="E737656" s="258"/>
      <c r="F737656" s="106"/>
      <c r="G737656" s="106"/>
      <c r="H737656" s="60"/>
      <c r="I737656" s="60"/>
      <c r="J737656" s="60"/>
      <c r="K737656" s="32"/>
      <c r="L737656" s="32"/>
      <c r="M737656" s="32"/>
      <c r="N737656" s="32"/>
      <c r="O737656" s="32"/>
      <c r="P737656" s="32"/>
      <c r="Q737656" s="32"/>
      <c r="R737656" s="32"/>
      <c r="S737656" s="32"/>
      <c r="T737656" s="60"/>
      <c r="U737656" s="60"/>
      <c r="V737656" s="60"/>
      <c r="W737656" s="60"/>
    </row>
    <row r="737657" spans="1:23" s="56" customFormat="1">
      <c r="A737657" s="60"/>
      <c r="B737657" s="60"/>
      <c r="D737657" s="60" t="s">
        <v>458</v>
      </c>
      <c r="E737657" s="258"/>
      <c r="F737657" s="106"/>
      <c r="G737657" s="106"/>
      <c r="H737657" s="60"/>
      <c r="I737657" s="60"/>
      <c r="J737657" s="60"/>
      <c r="K737657" s="32"/>
      <c r="L737657" s="32"/>
      <c r="M737657" s="32"/>
      <c r="N737657" s="32"/>
      <c r="O737657" s="32"/>
      <c r="P737657" s="32"/>
      <c r="Q737657" s="32"/>
      <c r="R737657" s="32"/>
      <c r="S737657" s="32"/>
      <c r="T737657" s="60"/>
      <c r="U737657" s="60"/>
      <c r="V737657" s="60"/>
      <c r="W737657" s="60"/>
    </row>
    <row r="737658" spans="1:23" s="56" customFormat="1">
      <c r="A737658" s="60"/>
      <c r="B737658" s="60"/>
      <c r="D737658" s="60" t="s">
        <v>459</v>
      </c>
      <c r="E737658" s="258"/>
      <c r="F737658" s="106"/>
      <c r="G737658" s="106"/>
      <c r="H737658" s="60"/>
      <c r="I737658" s="60"/>
      <c r="J737658" s="60"/>
      <c r="K737658" s="32"/>
      <c r="L737658" s="32"/>
      <c r="M737658" s="32"/>
      <c r="N737658" s="32"/>
      <c r="O737658" s="32"/>
      <c r="P737658" s="32"/>
      <c r="Q737658" s="32"/>
      <c r="R737658" s="32"/>
      <c r="S737658" s="32"/>
      <c r="T737658" s="60"/>
      <c r="U737658" s="60"/>
      <c r="V737658" s="60"/>
      <c r="W737658" s="60"/>
    </row>
    <row r="737659" spans="1:23" s="56" customFormat="1">
      <c r="A737659" s="60"/>
      <c r="B737659" s="60"/>
      <c r="D737659" s="60" t="s">
        <v>460</v>
      </c>
      <c r="E737659" s="258"/>
      <c r="F737659" s="106"/>
      <c r="G737659" s="106"/>
      <c r="H737659" s="60"/>
      <c r="I737659" s="60"/>
      <c r="J737659" s="60"/>
      <c r="K737659" s="32"/>
      <c r="L737659" s="32"/>
      <c r="M737659" s="32"/>
      <c r="N737659" s="32"/>
      <c r="O737659" s="32"/>
      <c r="P737659" s="32"/>
      <c r="Q737659" s="32"/>
      <c r="R737659" s="32"/>
      <c r="S737659" s="32"/>
      <c r="T737659" s="60"/>
      <c r="U737659" s="60"/>
      <c r="V737659" s="60"/>
      <c r="W737659" s="60"/>
    </row>
    <row r="737660" spans="1:23" s="56" customFormat="1">
      <c r="A737660" s="60"/>
      <c r="B737660" s="60"/>
      <c r="D737660" s="60" t="s">
        <v>461</v>
      </c>
      <c r="E737660" s="258"/>
      <c r="F737660" s="106"/>
      <c r="G737660" s="106"/>
      <c r="H737660" s="60"/>
      <c r="I737660" s="60"/>
      <c r="J737660" s="60"/>
      <c r="K737660" s="32"/>
      <c r="L737660" s="32"/>
      <c r="M737660" s="32"/>
      <c r="N737660" s="32"/>
      <c r="O737660" s="32"/>
      <c r="P737660" s="32"/>
      <c r="Q737660" s="32"/>
      <c r="R737660" s="32"/>
      <c r="S737660" s="32"/>
      <c r="T737660" s="60"/>
      <c r="U737660" s="60"/>
      <c r="V737660" s="60"/>
      <c r="W737660" s="60"/>
    </row>
    <row r="737661" spans="1:23" s="56" customFormat="1">
      <c r="A737661" s="60"/>
      <c r="B737661" s="60"/>
      <c r="D737661" s="60" t="s">
        <v>462</v>
      </c>
      <c r="E737661" s="258"/>
      <c r="F737661" s="106"/>
      <c r="G737661" s="106"/>
      <c r="H737661" s="60"/>
      <c r="I737661" s="60"/>
      <c r="J737661" s="60"/>
      <c r="K737661" s="32"/>
      <c r="L737661" s="32"/>
      <c r="M737661" s="32"/>
      <c r="N737661" s="32"/>
      <c r="O737661" s="32"/>
      <c r="P737661" s="32"/>
      <c r="Q737661" s="32"/>
      <c r="R737661" s="32"/>
      <c r="S737661" s="32"/>
      <c r="T737661" s="60"/>
      <c r="U737661" s="60"/>
      <c r="V737661" s="60"/>
      <c r="W737661" s="60"/>
    </row>
    <row r="737662" spans="1:23" s="56" customFormat="1">
      <c r="A737662" s="60"/>
      <c r="B737662" s="60"/>
      <c r="D737662" s="60" t="s">
        <v>463</v>
      </c>
      <c r="E737662" s="258"/>
      <c r="F737662" s="106"/>
      <c r="G737662" s="106"/>
      <c r="H737662" s="60"/>
      <c r="I737662" s="60"/>
      <c r="J737662" s="60"/>
      <c r="K737662" s="32"/>
      <c r="L737662" s="32"/>
      <c r="M737662" s="32"/>
      <c r="N737662" s="32"/>
      <c r="O737662" s="32"/>
      <c r="P737662" s="32"/>
      <c r="Q737662" s="32"/>
      <c r="R737662" s="32"/>
      <c r="S737662" s="32"/>
      <c r="T737662" s="60"/>
      <c r="U737662" s="60"/>
      <c r="V737662" s="60"/>
      <c r="W737662" s="60"/>
    </row>
    <row r="737663" spans="1:23" s="56" customFormat="1">
      <c r="A737663" s="60"/>
      <c r="B737663" s="60"/>
      <c r="D737663" s="60" t="s">
        <v>464</v>
      </c>
      <c r="E737663" s="258"/>
      <c r="F737663" s="106"/>
      <c r="G737663" s="106"/>
      <c r="H737663" s="60"/>
      <c r="I737663" s="60"/>
      <c r="J737663" s="60"/>
      <c r="K737663" s="32"/>
      <c r="L737663" s="32"/>
      <c r="M737663" s="32"/>
      <c r="N737663" s="32"/>
      <c r="O737663" s="32"/>
      <c r="P737663" s="32"/>
      <c r="Q737663" s="32"/>
      <c r="R737663" s="32"/>
      <c r="S737663" s="32"/>
      <c r="T737663" s="60"/>
      <c r="U737663" s="60"/>
      <c r="V737663" s="60"/>
      <c r="W737663" s="60"/>
    </row>
    <row r="737664" spans="1:23" s="56" customFormat="1">
      <c r="A737664" s="60"/>
      <c r="B737664" s="60"/>
      <c r="D737664" s="60" t="s">
        <v>465</v>
      </c>
      <c r="E737664" s="258"/>
      <c r="F737664" s="106"/>
      <c r="G737664" s="106"/>
      <c r="H737664" s="60"/>
      <c r="I737664" s="60"/>
      <c r="J737664" s="60"/>
      <c r="K737664" s="32"/>
      <c r="L737664" s="32"/>
      <c r="M737664" s="32"/>
      <c r="N737664" s="32"/>
      <c r="O737664" s="32"/>
      <c r="P737664" s="32"/>
      <c r="Q737664" s="32"/>
      <c r="R737664" s="32"/>
      <c r="S737664" s="32"/>
      <c r="T737664" s="60"/>
      <c r="U737664" s="60"/>
      <c r="V737664" s="60"/>
      <c r="W737664" s="60"/>
    </row>
    <row r="737665" spans="1:23" s="56" customFormat="1">
      <c r="A737665" s="60"/>
      <c r="B737665" s="60"/>
      <c r="D737665" s="60" t="s">
        <v>466</v>
      </c>
      <c r="E737665" s="258"/>
      <c r="F737665" s="106"/>
      <c r="G737665" s="106"/>
      <c r="H737665" s="60"/>
      <c r="I737665" s="60"/>
      <c r="J737665" s="60"/>
      <c r="K737665" s="32"/>
      <c r="L737665" s="32"/>
      <c r="M737665" s="32"/>
      <c r="N737665" s="32"/>
      <c r="O737665" s="32"/>
      <c r="P737665" s="32"/>
      <c r="Q737665" s="32"/>
      <c r="R737665" s="32"/>
      <c r="S737665" s="32"/>
      <c r="T737665" s="60"/>
      <c r="U737665" s="60"/>
      <c r="V737665" s="60"/>
      <c r="W737665" s="60"/>
    </row>
    <row r="737666" spans="1:23" s="56" customFormat="1">
      <c r="A737666" s="60"/>
      <c r="B737666" s="60"/>
      <c r="D737666" s="60" t="s">
        <v>467</v>
      </c>
      <c r="E737666" s="258"/>
      <c r="F737666" s="106"/>
      <c r="G737666" s="106"/>
      <c r="H737666" s="60"/>
      <c r="I737666" s="60"/>
      <c r="J737666" s="60"/>
      <c r="K737666" s="32"/>
      <c r="L737666" s="32"/>
      <c r="M737666" s="32"/>
      <c r="N737666" s="32"/>
      <c r="O737666" s="32"/>
      <c r="P737666" s="32"/>
      <c r="Q737666" s="32"/>
      <c r="R737666" s="32"/>
      <c r="S737666" s="32"/>
      <c r="T737666" s="60"/>
      <c r="U737666" s="60"/>
      <c r="V737666" s="60"/>
      <c r="W737666" s="60"/>
    </row>
    <row r="737667" spans="1:23" s="56" customFormat="1">
      <c r="A737667" s="60"/>
      <c r="B737667" s="60"/>
      <c r="D737667" s="60" t="s">
        <v>468</v>
      </c>
      <c r="E737667" s="258"/>
      <c r="F737667" s="106"/>
      <c r="G737667" s="106"/>
      <c r="H737667" s="60"/>
      <c r="I737667" s="60"/>
      <c r="J737667" s="60"/>
      <c r="K737667" s="32"/>
      <c r="L737667" s="32"/>
      <c r="M737667" s="32"/>
      <c r="N737667" s="32"/>
      <c r="O737667" s="32"/>
      <c r="P737667" s="32"/>
      <c r="Q737667" s="32"/>
      <c r="R737667" s="32"/>
      <c r="S737667" s="32"/>
      <c r="T737667" s="60"/>
      <c r="U737667" s="60"/>
      <c r="V737667" s="60"/>
      <c r="W737667" s="60"/>
    </row>
    <row r="737668" spans="1:23" s="56" customFormat="1">
      <c r="A737668" s="60"/>
      <c r="B737668" s="60"/>
      <c r="D737668" s="60" t="s">
        <v>469</v>
      </c>
      <c r="E737668" s="258"/>
      <c r="F737668" s="106"/>
      <c r="G737668" s="106"/>
      <c r="H737668" s="60"/>
      <c r="I737668" s="60"/>
      <c r="J737668" s="60"/>
      <c r="K737668" s="32"/>
      <c r="L737668" s="32"/>
      <c r="M737668" s="32"/>
      <c r="N737668" s="32"/>
      <c r="O737668" s="32"/>
      <c r="P737668" s="32"/>
      <c r="Q737668" s="32"/>
      <c r="R737668" s="32"/>
      <c r="S737668" s="32"/>
      <c r="T737668" s="60"/>
      <c r="U737668" s="60"/>
      <c r="V737668" s="60"/>
      <c r="W737668" s="60"/>
    </row>
    <row r="737669" spans="1:23" s="56" customFormat="1">
      <c r="A737669" s="60"/>
      <c r="B737669" s="60"/>
      <c r="D737669" s="60" t="s">
        <v>470</v>
      </c>
      <c r="E737669" s="258"/>
      <c r="F737669" s="106"/>
      <c r="G737669" s="106"/>
      <c r="H737669" s="60"/>
      <c r="I737669" s="60"/>
      <c r="J737669" s="60"/>
      <c r="K737669" s="32"/>
      <c r="L737669" s="32"/>
      <c r="M737669" s="32"/>
      <c r="N737669" s="32"/>
      <c r="O737669" s="32"/>
      <c r="P737669" s="32"/>
      <c r="Q737669" s="32"/>
      <c r="R737669" s="32"/>
      <c r="S737669" s="32"/>
      <c r="T737669" s="60"/>
      <c r="U737669" s="60"/>
      <c r="V737669" s="60"/>
      <c r="W737669" s="60"/>
    </row>
    <row r="737670" spans="1:23" s="56" customFormat="1">
      <c r="A737670" s="60"/>
      <c r="B737670" s="60"/>
      <c r="D737670" s="60" t="s">
        <v>471</v>
      </c>
      <c r="E737670" s="258"/>
      <c r="F737670" s="106"/>
      <c r="G737670" s="106"/>
      <c r="H737670" s="60"/>
      <c r="I737670" s="60"/>
      <c r="J737670" s="60"/>
      <c r="K737670" s="32"/>
      <c r="L737670" s="32"/>
      <c r="M737670" s="32"/>
      <c r="N737670" s="32"/>
      <c r="O737670" s="32"/>
      <c r="P737670" s="32"/>
      <c r="Q737670" s="32"/>
      <c r="R737670" s="32"/>
      <c r="S737670" s="32"/>
      <c r="T737670" s="60"/>
      <c r="U737670" s="60"/>
      <c r="V737670" s="60"/>
      <c r="W737670" s="60"/>
    </row>
    <row r="737671" spans="1:23" s="56" customFormat="1">
      <c r="A737671" s="60"/>
      <c r="B737671" s="60"/>
      <c r="D737671" s="60" t="s">
        <v>472</v>
      </c>
      <c r="E737671" s="258"/>
      <c r="F737671" s="106"/>
      <c r="G737671" s="106"/>
      <c r="H737671" s="60"/>
      <c r="I737671" s="60"/>
      <c r="J737671" s="60"/>
      <c r="K737671" s="32"/>
      <c r="L737671" s="32"/>
      <c r="M737671" s="32"/>
      <c r="N737671" s="32"/>
      <c r="O737671" s="32"/>
      <c r="P737671" s="32"/>
      <c r="Q737671" s="32"/>
      <c r="R737671" s="32"/>
      <c r="S737671" s="32"/>
      <c r="T737671" s="60"/>
      <c r="U737671" s="60"/>
      <c r="V737671" s="60"/>
      <c r="W737671" s="60"/>
    </row>
    <row r="737672" spans="1:23" s="56" customFormat="1">
      <c r="A737672" s="60"/>
      <c r="B737672" s="60"/>
      <c r="D737672" s="60" t="s">
        <v>473</v>
      </c>
      <c r="E737672" s="258"/>
      <c r="F737672" s="106"/>
      <c r="G737672" s="106"/>
      <c r="H737672" s="60"/>
      <c r="I737672" s="60"/>
      <c r="J737672" s="60"/>
      <c r="K737672" s="32"/>
      <c r="L737672" s="32"/>
      <c r="M737672" s="32"/>
      <c r="N737672" s="32"/>
      <c r="O737672" s="32"/>
      <c r="P737672" s="32"/>
      <c r="Q737672" s="32"/>
      <c r="R737672" s="32"/>
      <c r="S737672" s="32"/>
      <c r="T737672" s="60"/>
      <c r="U737672" s="60"/>
      <c r="V737672" s="60"/>
      <c r="W737672" s="60"/>
    </row>
    <row r="737673" spans="1:23" s="56" customFormat="1">
      <c r="A737673" s="60"/>
      <c r="B737673" s="60"/>
      <c r="D737673" s="60" t="s">
        <v>474</v>
      </c>
      <c r="E737673" s="258"/>
      <c r="F737673" s="106"/>
      <c r="G737673" s="106"/>
      <c r="H737673" s="60"/>
      <c r="I737673" s="60"/>
      <c r="J737673" s="60"/>
      <c r="K737673" s="32"/>
      <c r="L737673" s="32"/>
      <c r="M737673" s="32"/>
      <c r="N737673" s="32"/>
      <c r="O737673" s="32"/>
      <c r="P737673" s="32"/>
      <c r="Q737673" s="32"/>
      <c r="R737673" s="32"/>
      <c r="S737673" s="32"/>
      <c r="T737673" s="60"/>
      <c r="U737673" s="60"/>
      <c r="V737673" s="60"/>
      <c r="W737673" s="60"/>
    </row>
    <row r="737674" spans="1:23" s="56" customFormat="1">
      <c r="A737674" s="60"/>
      <c r="B737674" s="60"/>
      <c r="D737674" s="60" t="s">
        <v>475</v>
      </c>
      <c r="E737674" s="258"/>
      <c r="F737674" s="106"/>
      <c r="G737674" s="106"/>
      <c r="H737674" s="60"/>
      <c r="I737674" s="60"/>
      <c r="J737674" s="60"/>
      <c r="K737674" s="32"/>
      <c r="L737674" s="32"/>
      <c r="M737674" s="32"/>
      <c r="N737674" s="32"/>
      <c r="O737674" s="32"/>
      <c r="P737674" s="32"/>
      <c r="Q737674" s="32"/>
      <c r="R737674" s="32"/>
      <c r="S737674" s="32"/>
      <c r="T737674" s="60"/>
      <c r="U737674" s="60"/>
      <c r="V737674" s="60"/>
      <c r="W737674" s="60"/>
    </row>
    <row r="737675" spans="1:23" s="56" customFormat="1">
      <c r="A737675" s="60"/>
      <c r="B737675" s="60"/>
      <c r="D737675" s="60" t="s">
        <v>476</v>
      </c>
      <c r="E737675" s="258"/>
      <c r="F737675" s="106"/>
      <c r="G737675" s="106"/>
      <c r="H737675" s="60"/>
      <c r="I737675" s="60"/>
      <c r="J737675" s="60"/>
      <c r="K737675" s="32"/>
      <c r="L737675" s="32"/>
      <c r="M737675" s="32"/>
      <c r="N737675" s="32"/>
      <c r="O737675" s="32"/>
      <c r="P737675" s="32"/>
      <c r="Q737675" s="32"/>
      <c r="R737675" s="32"/>
      <c r="S737675" s="32"/>
      <c r="T737675" s="60"/>
      <c r="U737675" s="60"/>
      <c r="V737675" s="60"/>
      <c r="W737675" s="60"/>
    </row>
    <row r="737676" spans="1:23" s="56" customFormat="1">
      <c r="A737676" s="60"/>
      <c r="B737676" s="60"/>
      <c r="D737676" s="60" t="s">
        <v>477</v>
      </c>
      <c r="E737676" s="258"/>
      <c r="F737676" s="106"/>
      <c r="G737676" s="106"/>
      <c r="H737676" s="60"/>
      <c r="I737676" s="60"/>
      <c r="J737676" s="60"/>
      <c r="K737676" s="32"/>
      <c r="L737676" s="32"/>
      <c r="M737676" s="32"/>
      <c r="N737676" s="32"/>
      <c r="O737676" s="32"/>
      <c r="P737676" s="32"/>
      <c r="Q737676" s="32"/>
      <c r="R737676" s="32"/>
      <c r="S737676" s="32"/>
      <c r="T737676" s="60"/>
      <c r="U737676" s="60"/>
      <c r="V737676" s="60"/>
      <c r="W737676" s="60"/>
    </row>
    <row r="737677" spans="1:23" s="56" customFormat="1">
      <c r="A737677" s="60"/>
      <c r="B737677" s="60"/>
      <c r="D737677" s="60" t="s">
        <v>478</v>
      </c>
      <c r="E737677" s="258"/>
      <c r="F737677" s="106"/>
      <c r="G737677" s="106"/>
      <c r="H737677" s="60"/>
      <c r="I737677" s="60"/>
      <c r="J737677" s="60"/>
      <c r="K737677" s="32"/>
      <c r="L737677" s="32"/>
      <c r="M737677" s="32"/>
      <c r="N737677" s="32"/>
      <c r="O737677" s="32"/>
      <c r="P737677" s="32"/>
      <c r="Q737677" s="32"/>
      <c r="R737677" s="32"/>
      <c r="S737677" s="32"/>
      <c r="T737677" s="60"/>
      <c r="U737677" s="60"/>
      <c r="V737677" s="60"/>
      <c r="W737677" s="60"/>
    </row>
    <row r="737678" spans="1:23" s="56" customFormat="1">
      <c r="A737678" s="60"/>
      <c r="B737678" s="60"/>
      <c r="D737678" s="60" t="s">
        <v>479</v>
      </c>
      <c r="E737678" s="258"/>
      <c r="F737678" s="106"/>
      <c r="G737678" s="106"/>
      <c r="H737678" s="60"/>
      <c r="I737678" s="60"/>
      <c r="J737678" s="60"/>
      <c r="K737678" s="32"/>
      <c r="L737678" s="32"/>
      <c r="M737678" s="32"/>
      <c r="N737678" s="32"/>
      <c r="O737678" s="32"/>
      <c r="P737678" s="32"/>
      <c r="Q737678" s="32"/>
      <c r="R737678" s="32"/>
      <c r="S737678" s="32"/>
      <c r="T737678" s="60"/>
      <c r="U737678" s="60"/>
      <c r="V737678" s="60"/>
      <c r="W737678" s="60"/>
    </row>
    <row r="737679" spans="1:23" s="56" customFormat="1">
      <c r="A737679" s="60"/>
      <c r="B737679" s="60"/>
      <c r="D737679" s="60" t="s">
        <v>480</v>
      </c>
      <c r="E737679" s="258"/>
      <c r="F737679" s="106"/>
      <c r="G737679" s="106"/>
      <c r="H737679" s="60"/>
      <c r="I737679" s="60"/>
      <c r="J737679" s="60"/>
      <c r="K737679" s="32"/>
      <c r="L737679" s="32"/>
      <c r="M737679" s="32"/>
      <c r="N737679" s="32"/>
      <c r="O737679" s="32"/>
      <c r="P737679" s="32"/>
      <c r="Q737679" s="32"/>
      <c r="R737679" s="32"/>
      <c r="S737679" s="32"/>
      <c r="T737679" s="60"/>
      <c r="U737679" s="60"/>
      <c r="V737679" s="60"/>
      <c r="W737679" s="60"/>
    </row>
    <row r="737680" spans="1:23" s="56" customFormat="1">
      <c r="A737680" s="60"/>
      <c r="B737680" s="60"/>
      <c r="D737680" s="60" t="s">
        <v>481</v>
      </c>
      <c r="E737680" s="258"/>
      <c r="F737680" s="106"/>
      <c r="G737680" s="106"/>
      <c r="H737680" s="60"/>
      <c r="I737680" s="60"/>
      <c r="J737680" s="60"/>
      <c r="K737680" s="32"/>
      <c r="L737680" s="32"/>
      <c r="M737680" s="32"/>
      <c r="N737680" s="32"/>
      <c r="O737680" s="32"/>
      <c r="P737680" s="32"/>
      <c r="Q737680" s="32"/>
      <c r="R737680" s="32"/>
      <c r="S737680" s="32"/>
      <c r="T737680" s="60"/>
      <c r="U737680" s="60"/>
      <c r="V737680" s="60"/>
      <c r="W737680" s="60"/>
    </row>
    <row r="737681" spans="1:23" s="56" customFormat="1">
      <c r="A737681" s="60"/>
      <c r="B737681" s="60"/>
      <c r="D737681" s="60" t="s">
        <v>482</v>
      </c>
      <c r="E737681" s="258"/>
      <c r="F737681" s="106"/>
      <c r="G737681" s="106"/>
      <c r="H737681" s="60"/>
      <c r="I737681" s="60"/>
      <c r="J737681" s="60"/>
      <c r="K737681" s="32"/>
      <c r="L737681" s="32"/>
      <c r="M737681" s="32"/>
      <c r="N737681" s="32"/>
      <c r="O737681" s="32"/>
      <c r="P737681" s="32"/>
      <c r="Q737681" s="32"/>
      <c r="R737681" s="32"/>
      <c r="S737681" s="32"/>
      <c r="T737681" s="60"/>
      <c r="U737681" s="60"/>
      <c r="V737681" s="60"/>
      <c r="W737681" s="60"/>
    </row>
    <row r="737682" spans="1:23" s="56" customFormat="1">
      <c r="A737682" s="60"/>
      <c r="B737682" s="60"/>
      <c r="D737682" s="60" t="s">
        <v>483</v>
      </c>
      <c r="E737682" s="258"/>
      <c r="F737682" s="106"/>
      <c r="G737682" s="106"/>
      <c r="H737682" s="60"/>
      <c r="I737682" s="60"/>
      <c r="J737682" s="60"/>
      <c r="K737682" s="32"/>
      <c r="L737682" s="32"/>
      <c r="M737682" s="32"/>
      <c r="N737682" s="32"/>
      <c r="O737682" s="32"/>
      <c r="P737682" s="32"/>
      <c r="Q737682" s="32"/>
      <c r="R737682" s="32"/>
      <c r="S737682" s="32"/>
      <c r="T737682" s="60"/>
      <c r="U737682" s="60"/>
      <c r="V737682" s="60"/>
      <c r="W737682" s="60"/>
    </row>
    <row r="737683" spans="1:23" s="56" customFormat="1">
      <c r="A737683" s="60"/>
      <c r="B737683" s="60"/>
      <c r="D737683" s="60" t="s">
        <v>484</v>
      </c>
      <c r="E737683" s="258"/>
      <c r="F737683" s="106"/>
      <c r="G737683" s="106"/>
      <c r="H737683" s="60"/>
      <c r="I737683" s="60"/>
      <c r="J737683" s="60"/>
      <c r="K737683" s="32"/>
      <c r="L737683" s="32"/>
      <c r="M737683" s="32"/>
      <c r="N737683" s="32"/>
      <c r="O737683" s="32"/>
      <c r="P737683" s="32"/>
      <c r="Q737683" s="32"/>
      <c r="R737683" s="32"/>
      <c r="S737683" s="32"/>
      <c r="T737683" s="60"/>
      <c r="U737683" s="60"/>
      <c r="V737683" s="60"/>
      <c r="W737683" s="60"/>
    </row>
    <row r="737684" spans="1:23" s="56" customFormat="1">
      <c r="A737684" s="60"/>
      <c r="B737684" s="60"/>
      <c r="D737684" s="60" t="s">
        <v>485</v>
      </c>
      <c r="E737684" s="258"/>
      <c r="F737684" s="106"/>
      <c r="G737684" s="106"/>
      <c r="H737684" s="60"/>
      <c r="I737684" s="60"/>
      <c r="J737684" s="60"/>
      <c r="K737684" s="32"/>
      <c r="L737684" s="32"/>
      <c r="M737684" s="32"/>
      <c r="N737684" s="32"/>
      <c r="O737684" s="32"/>
      <c r="P737684" s="32"/>
      <c r="Q737684" s="32"/>
      <c r="R737684" s="32"/>
      <c r="S737684" s="32"/>
      <c r="T737684" s="60"/>
      <c r="U737684" s="60"/>
      <c r="V737684" s="60"/>
      <c r="W737684" s="60"/>
    </row>
    <row r="737685" spans="1:23" s="56" customFormat="1">
      <c r="A737685" s="60"/>
      <c r="B737685" s="60"/>
      <c r="D737685" s="60" t="s">
        <v>486</v>
      </c>
      <c r="E737685" s="258"/>
      <c r="F737685" s="106"/>
      <c r="G737685" s="106"/>
      <c r="H737685" s="60"/>
      <c r="I737685" s="60"/>
      <c r="J737685" s="60"/>
      <c r="K737685" s="32"/>
      <c r="L737685" s="32"/>
      <c r="M737685" s="32"/>
      <c r="N737685" s="32"/>
      <c r="O737685" s="32"/>
      <c r="P737685" s="32"/>
      <c r="Q737685" s="32"/>
      <c r="R737685" s="32"/>
      <c r="S737685" s="32"/>
      <c r="T737685" s="60"/>
      <c r="U737685" s="60"/>
      <c r="V737685" s="60"/>
      <c r="W737685" s="60"/>
    </row>
    <row r="737686" spans="1:23" s="56" customFormat="1">
      <c r="A737686" s="60"/>
      <c r="B737686" s="60"/>
      <c r="D737686" s="60" t="s">
        <v>487</v>
      </c>
      <c r="E737686" s="258"/>
      <c r="F737686" s="106"/>
      <c r="G737686" s="106"/>
      <c r="H737686" s="60"/>
      <c r="I737686" s="60"/>
      <c r="J737686" s="60"/>
      <c r="K737686" s="32"/>
      <c r="L737686" s="32"/>
      <c r="M737686" s="32"/>
      <c r="N737686" s="32"/>
      <c r="O737686" s="32"/>
      <c r="P737686" s="32"/>
      <c r="Q737686" s="32"/>
      <c r="R737686" s="32"/>
      <c r="S737686" s="32"/>
      <c r="T737686" s="60"/>
      <c r="U737686" s="60"/>
      <c r="V737686" s="60"/>
      <c r="W737686" s="60"/>
    </row>
    <row r="737687" spans="1:23" s="56" customFormat="1">
      <c r="A737687" s="60"/>
      <c r="B737687" s="60"/>
      <c r="D737687" s="60" t="s">
        <v>488</v>
      </c>
      <c r="E737687" s="258"/>
      <c r="F737687" s="106"/>
      <c r="G737687" s="106"/>
      <c r="H737687" s="60"/>
      <c r="I737687" s="60"/>
      <c r="J737687" s="60"/>
      <c r="K737687" s="32"/>
      <c r="L737687" s="32"/>
      <c r="M737687" s="32"/>
      <c r="N737687" s="32"/>
      <c r="O737687" s="32"/>
      <c r="P737687" s="32"/>
      <c r="Q737687" s="32"/>
      <c r="R737687" s="32"/>
      <c r="S737687" s="32"/>
      <c r="T737687" s="60"/>
      <c r="U737687" s="60"/>
      <c r="V737687" s="60"/>
      <c r="W737687" s="60"/>
    </row>
    <row r="737688" spans="1:23" s="56" customFormat="1">
      <c r="A737688" s="60"/>
      <c r="B737688" s="60"/>
      <c r="D737688" s="60" t="s">
        <v>489</v>
      </c>
      <c r="E737688" s="258"/>
      <c r="F737688" s="106"/>
      <c r="G737688" s="106"/>
      <c r="H737688" s="60"/>
      <c r="I737688" s="60"/>
      <c r="J737688" s="60"/>
      <c r="K737688" s="32"/>
      <c r="L737688" s="32"/>
      <c r="M737688" s="32"/>
      <c r="N737688" s="32"/>
      <c r="O737688" s="32"/>
      <c r="P737688" s="32"/>
      <c r="Q737688" s="32"/>
      <c r="R737688" s="32"/>
      <c r="S737688" s="32"/>
      <c r="T737688" s="60"/>
      <c r="U737688" s="60"/>
      <c r="V737688" s="60"/>
      <c r="W737688" s="60"/>
    </row>
    <row r="737689" spans="1:23" s="56" customFormat="1">
      <c r="A737689" s="60"/>
      <c r="B737689" s="60"/>
      <c r="D737689" s="60" t="s">
        <v>490</v>
      </c>
      <c r="E737689" s="258"/>
      <c r="F737689" s="106"/>
      <c r="G737689" s="106"/>
      <c r="H737689" s="60"/>
      <c r="I737689" s="60"/>
      <c r="J737689" s="60"/>
      <c r="K737689" s="32"/>
      <c r="L737689" s="32"/>
      <c r="M737689" s="32"/>
      <c r="N737689" s="32"/>
      <c r="O737689" s="32"/>
      <c r="P737689" s="32"/>
      <c r="Q737689" s="32"/>
      <c r="R737689" s="32"/>
      <c r="S737689" s="32"/>
      <c r="T737689" s="60"/>
      <c r="U737689" s="60"/>
      <c r="V737689" s="60"/>
      <c r="W737689" s="60"/>
    </row>
    <row r="737690" spans="1:23" s="56" customFormat="1">
      <c r="A737690" s="60"/>
      <c r="B737690" s="60"/>
      <c r="D737690" s="60" t="s">
        <v>491</v>
      </c>
      <c r="E737690" s="258"/>
      <c r="F737690" s="106"/>
      <c r="G737690" s="106"/>
      <c r="H737690" s="60"/>
      <c r="I737690" s="60"/>
      <c r="J737690" s="60"/>
      <c r="K737690" s="32"/>
      <c r="L737690" s="32"/>
      <c r="M737690" s="32"/>
      <c r="N737690" s="32"/>
      <c r="O737690" s="32"/>
      <c r="P737690" s="32"/>
      <c r="Q737690" s="32"/>
      <c r="R737690" s="32"/>
      <c r="S737690" s="32"/>
      <c r="T737690" s="60"/>
      <c r="U737690" s="60"/>
      <c r="V737690" s="60"/>
      <c r="W737690" s="60"/>
    </row>
    <row r="737691" spans="1:23" s="56" customFormat="1">
      <c r="A737691" s="60"/>
      <c r="B737691" s="60"/>
      <c r="D737691" s="60" t="s">
        <v>492</v>
      </c>
      <c r="E737691" s="258"/>
      <c r="F737691" s="106"/>
      <c r="G737691" s="106"/>
      <c r="H737691" s="60"/>
      <c r="I737691" s="60"/>
      <c r="J737691" s="60"/>
      <c r="K737691" s="32"/>
      <c r="L737691" s="32"/>
      <c r="M737691" s="32"/>
      <c r="N737691" s="32"/>
      <c r="O737691" s="32"/>
      <c r="P737691" s="32"/>
      <c r="Q737691" s="32"/>
      <c r="R737691" s="32"/>
      <c r="S737691" s="32"/>
      <c r="T737691" s="60"/>
      <c r="U737691" s="60"/>
      <c r="V737691" s="60"/>
      <c r="W737691" s="60"/>
    </row>
    <row r="737692" spans="1:23" s="56" customFormat="1">
      <c r="A737692" s="60"/>
      <c r="B737692" s="60"/>
      <c r="D737692" s="60" t="s">
        <v>493</v>
      </c>
      <c r="E737692" s="258"/>
      <c r="F737692" s="106"/>
      <c r="G737692" s="106"/>
      <c r="H737692" s="60"/>
      <c r="I737692" s="60"/>
      <c r="J737692" s="60"/>
      <c r="K737692" s="32"/>
      <c r="L737692" s="32"/>
      <c r="M737692" s="32"/>
      <c r="N737692" s="32"/>
      <c r="O737692" s="32"/>
      <c r="P737692" s="32"/>
      <c r="Q737692" s="32"/>
      <c r="R737692" s="32"/>
      <c r="S737692" s="32"/>
      <c r="T737692" s="60"/>
      <c r="U737692" s="60"/>
      <c r="V737692" s="60"/>
      <c r="W737692" s="60"/>
    </row>
    <row r="737693" spans="1:23" s="56" customFormat="1">
      <c r="A737693" s="60"/>
      <c r="B737693" s="60"/>
      <c r="D737693" s="60" t="s">
        <v>494</v>
      </c>
      <c r="E737693" s="258"/>
      <c r="F737693" s="106"/>
      <c r="G737693" s="106"/>
      <c r="H737693" s="60"/>
      <c r="I737693" s="60"/>
      <c r="J737693" s="60"/>
      <c r="K737693" s="32"/>
      <c r="L737693" s="32"/>
      <c r="M737693" s="32"/>
      <c r="N737693" s="32"/>
      <c r="O737693" s="32"/>
      <c r="P737693" s="32"/>
      <c r="Q737693" s="32"/>
      <c r="R737693" s="32"/>
      <c r="S737693" s="32"/>
      <c r="T737693" s="60"/>
      <c r="U737693" s="60"/>
      <c r="V737693" s="60"/>
      <c r="W737693" s="60"/>
    </row>
    <row r="737694" spans="1:23" s="56" customFormat="1">
      <c r="A737694" s="60"/>
      <c r="B737694" s="60"/>
      <c r="D737694" s="60" t="s">
        <v>495</v>
      </c>
      <c r="E737694" s="258"/>
      <c r="F737694" s="106"/>
      <c r="G737694" s="106"/>
      <c r="H737694" s="60"/>
      <c r="I737694" s="60"/>
      <c r="J737694" s="60"/>
      <c r="K737694" s="32"/>
      <c r="L737694" s="32"/>
      <c r="M737694" s="32"/>
      <c r="N737694" s="32"/>
      <c r="O737694" s="32"/>
      <c r="P737694" s="32"/>
      <c r="Q737694" s="32"/>
      <c r="R737694" s="32"/>
      <c r="S737694" s="32"/>
      <c r="T737694" s="60"/>
      <c r="U737694" s="60"/>
      <c r="V737694" s="60"/>
      <c r="W737694" s="60"/>
    </row>
    <row r="737695" spans="1:23" s="56" customFormat="1">
      <c r="A737695" s="60"/>
      <c r="B737695" s="60"/>
      <c r="D737695" s="60" t="s">
        <v>496</v>
      </c>
      <c r="E737695" s="258"/>
      <c r="F737695" s="106"/>
      <c r="G737695" s="106"/>
      <c r="H737695" s="60"/>
      <c r="I737695" s="60"/>
      <c r="J737695" s="60"/>
      <c r="K737695" s="32"/>
      <c r="L737695" s="32"/>
      <c r="M737695" s="32"/>
      <c r="N737695" s="32"/>
      <c r="O737695" s="32"/>
      <c r="P737695" s="32"/>
      <c r="Q737695" s="32"/>
      <c r="R737695" s="32"/>
      <c r="S737695" s="32"/>
      <c r="T737695" s="60"/>
      <c r="U737695" s="60"/>
      <c r="V737695" s="60"/>
      <c r="W737695" s="60"/>
    </row>
    <row r="737696" spans="1:23" s="56" customFormat="1">
      <c r="A737696" s="60"/>
      <c r="B737696" s="60"/>
      <c r="D737696" s="60" t="s">
        <v>497</v>
      </c>
      <c r="E737696" s="258"/>
      <c r="F737696" s="106"/>
      <c r="G737696" s="106"/>
      <c r="H737696" s="60"/>
      <c r="I737696" s="60"/>
      <c r="J737696" s="60"/>
      <c r="K737696" s="32"/>
      <c r="L737696" s="32"/>
      <c r="M737696" s="32"/>
      <c r="N737696" s="32"/>
      <c r="O737696" s="32"/>
      <c r="P737696" s="32"/>
      <c r="Q737696" s="32"/>
      <c r="R737696" s="32"/>
      <c r="S737696" s="32"/>
      <c r="T737696" s="60"/>
      <c r="U737696" s="60"/>
      <c r="V737696" s="60"/>
      <c r="W737696" s="60"/>
    </row>
    <row r="737697" spans="1:23" s="56" customFormat="1">
      <c r="A737697" s="60"/>
      <c r="B737697" s="60"/>
      <c r="D737697" s="60" t="s">
        <v>498</v>
      </c>
      <c r="E737697" s="258"/>
      <c r="F737697" s="106"/>
      <c r="G737697" s="106"/>
      <c r="H737697" s="60"/>
      <c r="I737697" s="60"/>
      <c r="J737697" s="60"/>
      <c r="K737697" s="32"/>
      <c r="L737697" s="32"/>
      <c r="M737697" s="32"/>
      <c r="N737697" s="32"/>
      <c r="O737697" s="32"/>
      <c r="P737697" s="32"/>
      <c r="Q737697" s="32"/>
      <c r="R737697" s="32"/>
      <c r="S737697" s="32"/>
      <c r="T737697" s="60"/>
      <c r="U737697" s="60"/>
      <c r="V737697" s="60"/>
      <c r="W737697" s="60"/>
    </row>
    <row r="737698" spans="1:23" s="56" customFormat="1">
      <c r="A737698" s="60"/>
      <c r="B737698" s="60"/>
      <c r="D737698" s="60" t="s">
        <v>499</v>
      </c>
      <c r="E737698" s="258"/>
      <c r="F737698" s="106"/>
      <c r="G737698" s="106"/>
      <c r="H737698" s="60"/>
      <c r="I737698" s="60"/>
      <c r="J737698" s="60"/>
      <c r="K737698" s="32"/>
      <c r="L737698" s="32"/>
      <c r="M737698" s="32"/>
      <c r="N737698" s="32"/>
      <c r="O737698" s="32"/>
      <c r="P737698" s="32"/>
      <c r="Q737698" s="32"/>
      <c r="R737698" s="32"/>
      <c r="S737698" s="32"/>
      <c r="T737698" s="60"/>
      <c r="U737698" s="60"/>
      <c r="V737698" s="60"/>
      <c r="W737698" s="60"/>
    </row>
    <row r="737699" spans="1:23" s="56" customFormat="1">
      <c r="A737699" s="60"/>
      <c r="B737699" s="60"/>
      <c r="D737699" s="60" t="s">
        <v>500</v>
      </c>
      <c r="E737699" s="258"/>
      <c r="F737699" s="106"/>
      <c r="G737699" s="106"/>
      <c r="H737699" s="60"/>
      <c r="I737699" s="60"/>
      <c r="J737699" s="60"/>
      <c r="K737699" s="32"/>
      <c r="L737699" s="32"/>
      <c r="M737699" s="32"/>
      <c r="N737699" s="32"/>
      <c r="O737699" s="32"/>
      <c r="P737699" s="32"/>
      <c r="Q737699" s="32"/>
      <c r="R737699" s="32"/>
      <c r="S737699" s="32"/>
      <c r="T737699" s="60"/>
      <c r="U737699" s="60"/>
      <c r="V737699" s="60"/>
      <c r="W737699" s="60"/>
    </row>
    <row r="737700" spans="1:23" s="56" customFormat="1">
      <c r="A737700" s="60"/>
      <c r="B737700" s="60"/>
      <c r="D737700" s="60" t="s">
        <v>501</v>
      </c>
      <c r="E737700" s="258"/>
      <c r="F737700" s="106"/>
      <c r="G737700" s="106"/>
      <c r="H737700" s="60"/>
      <c r="I737700" s="60"/>
      <c r="J737700" s="60"/>
      <c r="K737700" s="32"/>
      <c r="L737700" s="32"/>
      <c r="M737700" s="32"/>
      <c r="N737700" s="32"/>
      <c r="O737700" s="32"/>
      <c r="P737700" s="32"/>
      <c r="Q737700" s="32"/>
      <c r="R737700" s="32"/>
      <c r="S737700" s="32"/>
      <c r="T737700" s="60"/>
      <c r="U737700" s="60"/>
      <c r="V737700" s="60"/>
      <c r="W737700" s="60"/>
    </row>
    <row r="737701" spans="1:23" s="56" customFormat="1">
      <c r="A737701" s="60"/>
      <c r="B737701" s="60"/>
      <c r="D737701" s="60" t="s">
        <v>502</v>
      </c>
      <c r="E737701" s="258"/>
      <c r="F737701" s="106"/>
      <c r="G737701" s="106"/>
      <c r="H737701" s="60"/>
      <c r="I737701" s="60"/>
      <c r="J737701" s="60"/>
      <c r="K737701" s="32"/>
      <c r="L737701" s="32"/>
      <c r="M737701" s="32"/>
      <c r="N737701" s="32"/>
      <c r="O737701" s="32"/>
      <c r="P737701" s="32"/>
      <c r="Q737701" s="32"/>
      <c r="R737701" s="32"/>
      <c r="S737701" s="32"/>
      <c r="T737701" s="60"/>
      <c r="U737701" s="60"/>
      <c r="V737701" s="60"/>
      <c r="W737701" s="60"/>
    </row>
    <row r="737702" spans="1:23" s="56" customFormat="1">
      <c r="A737702" s="60"/>
      <c r="B737702" s="60"/>
      <c r="D737702" s="60" t="s">
        <v>503</v>
      </c>
      <c r="E737702" s="258"/>
      <c r="F737702" s="106"/>
      <c r="G737702" s="106"/>
      <c r="H737702" s="60"/>
      <c r="I737702" s="60"/>
      <c r="J737702" s="60"/>
      <c r="K737702" s="32"/>
      <c r="L737702" s="32"/>
      <c r="M737702" s="32"/>
      <c r="N737702" s="32"/>
      <c r="O737702" s="32"/>
      <c r="P737702" s="32"/>
      <c r="Q737702" s="32"/>
      <c r="R737702" s="32"/>
      <c r="S737702" s="32"/>
      <c r="T737702" s="60"/>
      <c r="U737702" s="60"/>
      <c r="V737702" s="60"/>
      <c r="W737702" s="60"/>
    </row>
    <row r="737703" spans="1:23" s="56" customFormat="1">
      <c r="A737703" s="60"/>
      <c r="B737703" s="60"/>
      <c r="D737703" s="60" t="s">
        <v>504</v>
      </c>
      <c r="E737703" s="258"/>
      <c r="F737703" s="106"/>
      <c r="G737703" s="106"/>
      <c r="H737703" s="60"/>
      <c r="I737703" s="60"/>
      <c r="J737703" s="60"/>
      <c r="K737703" s="32"/>
      <c r="L737703" s="32"/>
      <c r="M737703" s="32"/>
      <c r="N737703" s="32"/>
      <c r="O737703" s="32"/>
      <c r="P737703" s="32"/>
      <c r="Q737703" s="32"/>
      <c r="R737703" s="32"/>
      <c r="S737703" s="32"/>
      <c r="T737703" s="60"/>
      <c r="U737703" s="60"/>
      <c r="V737703" s="60"/>
      <c r="W737703" s="60"/>
    </row>
    <row r="737704" spans="1:23" s="56" customFormat="1">
      <c r="A737704" s="60"/>
      <c r="B737704" s="60"/>
      <c r="D737704" s="60" t="s">
        <v>505</v>
      </c>
      <c r="E737704" s="258"/>
      <c r="F737704" s="106"/>
      <c r="G737704" s="106"/>
      <c r="H737704" s="60"/>
      <c r="I737704" s="60"/>
      <c r="J737704" s="60"/>
      <c r="K737704" s="32"/>
      <c r="L737704" s="32"/>
      <c r="M737704" s="32"/>
      <c r="N737704" s="32"/>
      <c r="O737704" s="32"/>
      <c r="P737704" s="32"/>
      <c r="Q737704" s="32"/>
      <c r="R737704" s="32"/>
      <c r="S737704" s="32"/>
      <c r="T737704" s="60"/>
      <c r="U737704" s="60"/>
      <c r="V737704" s="60"/>
      <c r="W737704" s="60"/>
    </row>
    <row r="737705" spans="1:23" s="56" customFormat="1">
      <c r="A737705" s="60"/>
      <c r="B737705" s="60"/>
      <c r="D737705" s="60" t="s">
        <v>506</v>
      </c>
      <c r="E737705" s="258"/>
      <c r="F737705" s="106"/>
      <c r="G737705" s="106"/>
      <c r="H737705" s="60"/>
      <c r="I737705" s="60"/>
      <c r="J737705" s="60"/>
      <c r="K737705" s="32"/>
      <c r="L737705" s="32"/>
      <c r="M737705" s="32"/>
      <c r="N737705" s="32"/>
      <c r="O737705" s="32"/>
      <c r="P737705" s="32"/>
      <c r="Q737705" s="32"/>
      <c r="R737705" s="32"/>
      <c r="S737705" s="32"/>
      <c r="T737705" s="60"/>
      <c r="U737705" s="60"/>
      <c r="V737705" s="60"/>
      <c r="W737705" s="60"/>
    </row>
    <row r="737706" spans="1:23" s="56" customFormat="1">
      <c r="A737706" s="60"/>
      <c r="B737706" s="60"/>
      <c r="D737706" s="60" t="s">
        <v>507</v>
      </c>
      <c r="E737706" s="258"/>
      <c r="F737706" s="106"/>
      <c r="G737706" s="106"/>
      <c r="H737706" s="60"/>
      <c r="I737706" s="60"/>
      <c r="J737706" s="60"/>
      <c r="K737706" s="32"/>
      <c r="L737706" s="32"/>
      <c r="M737706" s="32"/>
      <c r="N737706" s="32"/>
      <c r="O737706" s="32"/>
      <c r="P737706" s="32"/>
      <c r="Q737706" s="32"/>
      <c r="R737706" s="32"/>
      <c r="S737706" s="32"/>
      <c r="T737706" s="60"/>
      <c r="U737706" s="60"/>
      <c r="V737706" s="60"/>
      <c r="W737706" s="60"/>
    </row>
    <row r="737707" spans="1:23" s="56" customFormat="1">
      <c r="A737707" s="60"/>
      <c r="B737707" s="60"/>
      <c r="D737707" s="60" t="s">
        <v>508</v>
      </c>
      <c r="E737707" s="258"/>
      <c r="F737707" s="106"/>
      <c r="G737707" s="106"/>
      <c r="H737707" s="60"/>
      <c r="I737707" s="60"/>
      <c r="J737707" s="60"/>
      <c r="K737707" s="32"/>
      <c r="L737707" s="32"/>
      <c r="M737707" s="32"/>
      <c r="N737707" s="32"/>
      <c r="O737707" s="32"/>
      <c r="P737707" s="32"/>
      <c r="Q737707" s="32"/>
      <c r="R737707" s="32"/>
      <c r="S737707" s="32"/>
      <c r="T737707" s="60"/>
      <c r="U737707" s="60"/>
      <c r="V737707" s="60"/>
      <c r="W737707" s="60"/>
    </row>
    <row r="737708" spans="1:23" s="56" customFormat="1">
      <c r="A737708" s="60"/>
      <c r="B737708" s="60"/>
      <c r="D737708" s="60" t="s">
        <v>509</v>
      </c>
      <c r="E737708" s="258"/>
      <c r="F737708" s="106"/>
      <c r="G737708" s="106"/>
      <c r="H737708" s="60"/>
      <c r="I737708" s="60"/>
      <c r="J737708" s="60"/>
      <c r="K737708" s="32"/>
      <c r="L737708" s="32"/>
      <c r="M737708" s="32"/>
      <c r="N737708" s="32"/>
      <c r="O737708" s="32"/>
      <c r="P737708" s="32"/>
      <c r="Q737708" s="32"/>
      <c r="R737708" s="32"/>
      <c r="S737708" s="32"/>
      <c r="T737708" s="60"/>
      <c r="U737708" s="60"/>
      <c r="V737708" s="60"/>
      <c r="W737708" s="60"/>
    </row>
    <row r="737709" spans="1:23" s="56" customFormat="1">
      <c r="A737709" s="60"/>
      <c r="B737709" s="60"/>
      <c r="D737709" s="60" t="s">
        <v>510</v>
      </c>
      <c r="E737709" s="258"/>
      <c r="F737709" s="106"/>
      <c r="G737709" s="106"/>
      <c r="H737709" s="60"/>
      <c r="I737709" s="60"/>
      <c r="J737709" s="60"/>
      <c r="K737709" s="32"/>
      <c r="L737709" s="32"/>
      <c r="M737709" s="32"/>
      <c r="N737709" s="32"/>
      <c r="O737709" s="32"/>
      <c r="P737709" s="32"/>
      <c r="Q737709" s="32"/>
      <c r="R737709" s="32"/>
      <c r="S737709" s="32"/>
      <c r="T737709" s="60"/>
      <c r="U737709" s="60"/>
      <c r="V737709" s="60"/>
      <c r="W737709" s="60"/>
    </row>
    <row r="737710" spans="1:23" s="56" customFormat="1">
      <c r="A737710" s="60"/>
      <c r="B737710" s="60"/>
      <c r="D737710" s="60" t="s">
        <v>511</v>
      </c>
      <c r="E737710" s="258"/>
      <c r="F737710" s="106"/>
      <c r="G737710" s="106"/>
      <c r="H737710" s="60"/>
      <c r="I737710" s="60"/>
      <c r="J737710" s="60"/>
      <c r="K737710" s="32"/>
      <c r="L737710" s="32"/>
      <c r="M737710" s="32"/>
      <c r="N737710" s="32"/>
      <c r="O737710" s="32"/>
      <c r="P737710" s="32"/>
      <c r="Q737710" s="32"/>
      <c r="R737710" s="32"/>
      <c r="S737710" s="32"/>
      <c r="T737710" s="60"/>
      <c r="U737710" s="60"/>
      <c r="V737710" s="60"/>
      <c r="W737710" s="60"/>
    </row>
    <row r="737711" spans="1:23" s="56" customFormat="1">
      <c r="A737711" s="60"/>
      <c r="B737711" s="60"/>
      <c r="D737711" s="60" t="s">
        <v>512</v>
      </c>
      <c r="E737711" s="258"/>
      <c r="F737711" s="106"/>
      <c r="G737711" s="106"/>
      <c r="H737711" s="60"/>
      <c r="I737711" s="60"/>
      <c r="J737711" s="60"/>
      <c r="K737711" s="32"/>
      <c r="L737711" s="32"/>
      <c r="M737711" s="32"/>
      <c r="N737711" s="32"/>
      <c r="O737711" s="32"/>
      <c r="P737711" s="32"/>
      <c r="Q737711" s="32"/>
      <c r="R737711" s="32"/>
      <c r="S737711" s="32"/>
      <c r="T737711" s="60"/>
      <c r="U737711" s="60"/>
      <c r="V737711" s="60"/>
      <c r="W737711" s="60"/>
    </row>
    <row r="737712" spans="1:23" s="56" customFormat="1">
      <c r="A737712" s="60"/>
      <c r="B737712" s="60"/>
      <c r="D737712" s="60" t="s">
        <v>513</v>
      </c>
      <c r="E737712" s="258"/>
      <c r="F737712" s="106"/>
      <c r="G737712" s="106"/>
      <c r="H737712" s="60"/>
      <c r="I737712" s="60"/>
      <c r="J737712" s="60"/>
      <c r="K737712" s="32"/>
      <c r="L737712" s="32"/>
      <c r="M737712" s="32"/>
      <c r="N737712" s="32"/>
      <c r="O737712" s="32"/>
      <c r="P737712" s="32"/>
      <c r="Q737712" s="32"/>
      <c r="R737712" s="32"/>
      <c r="S737712" s="32"/>
      <c r="T737712" s="60"/>
      <c r="U737712" s="60"/>
      <c r="V737712" s="60"/>
      <c r="W737712" s="60"/>
    </row>
    <row r="737713" spans="1:23" s="56" customFormat="1">
      <c r="A737713" s="60"/>
      <c r="B737713" s="60"/>
      <c r="D737713" s="60" t="s">
        <v>514</v>
      </c>
      <c r="E737713" s="258"/>
      <c r="F737713" s="106"/>
      <c r="G737713" s="106"/>
      <c r="H737713" s="60"/>
      <c r="I737713" s="60"/>
      <c r="J737713" s="60"/>
      <c r="K737713" s="32"/>
      <c r="L737713" s="32"/>
      <c r="M737713" s="32"/>
      <c r="N737713" s="32"/>
      <c r="O737713" s="32"/>
      <c r="P737713" s="32"/>
      <c r="Q737713" s="32"/>
      <c r="R737713" s="32"/>
      <c r="S737713" s="32"/>
      <c r="T737713" s="60"/>
      <c r="U737713" s="60"/>
      <c r="V737713" s="60"/>
      <c r="W737713" s="60"/>
    </row>
    <row r="737714" spans="1:23" s="56" customFormat="1">
      <c r="A737714" s="60"/>
      <c r="B737714" s="60"/>
      <c r="D737714" s="60" t="s">
        <v>515</v>
      </c>
      <c r="E737714" s="258"/>
      <c r="F737714" s="106"/>
      <c r="G737714" s="106"/>
      <c r="H737714" s="60"/>
      <c r="I737714" s="60"/>
      <c r="J737714" s="60"/>
      <c r="K737714" s="32"/>
      <c r="L737714" s="32"/>
      <c r="M737714" s="32"/>
      <c r="N737714" s="32"/>
      <c r="O737714" s="32"/>
      <c r="P737714" s="32"/>
      <c r="Q737714" s="32"/>
      <c r="R737714" s="32"/>
      <c r="S737714" s="32"/>
      <c r="T737714" s="60"/>
      <c r="U737714" s="60"/>
      <c r="V737714" s="60"/>
      <c r="W737714" s="60"/>
    </row>
    <row r="737715" spans="1:23" s="56" customFormat="1">
      <c r="A737715" s="60"/>
      <c r="B737715" s="60"/>
      <c r="D737715" s="60" t="s">
        <v>516</v>
      </c>
      <c r="E737715" s="258"/>
      <c r="F737715" s="106"/>
      <c r="G737715" s="106"/>
      <c r="H737715" s="60"/>
      <c r="I737715" s="60"/>
      <c r="J737715" s="60"/>
      <c r="K737715" s="32"/>
      <c r="L737715" s="32"/>
      <c r="M737715" s="32"/>
      <c r="N737715" s="32"/>
      <c r="O737715" s="32"/>
      <c r="P737715" s="32"/>
      <c r="Q737715" s="32"/>
      <c r="R737715" s="32"/>
      <c r="S737715" s="32"/>
      <c r="T737715" s="60"/>
      <c r="U737715" s="60"/>
      <c r="V737715" s="60"/>
      <c r="W737715" s="60"/>
    </row>
    <row r="737716" spans="1:23" s="56" customFormat="1">
      <c r="A737716" s="60"/>
      <c r="B737716" s="60"/>
      <c r="D737716" s="60" t="s">
        <v>517</v>
      </c>
      <c r="E737716" s="258"/>
      <c r="F737716" s="106"/>
      <c r="G737716" s="106"/>
      <c r="H737716" s="60"/>
      <c r="I737716" s="60"/>
      <c r="J737716" s="60"/>
      <c r="K737716" s="32"/>
      <c r="L737716" s="32"/>
      <c r="M737716" s="32"/>
      <c r="N737716" s="32"/>
      <c r="O737716" s="32"/>
      <c r="P737716" s="32"/>
      <c r="Q737716" s="32"/>
      <c r="R737716" s="32"/>
      <c r="S737716" s="32"/>
      <c r="T737716" s="60"/>
      <c r="U737716" s="60"/>
      <c r="V737716" s="60"/>
      <c r="W737716" s="60"/>
    </row>
    <row r="737717" spans="1:23" s="56" customFormat="1">
      <c r="A737717" s="60"/>
      <c r="B737717" s="60"/>
      <c r="D737717" s="60" t="s">
        <v>518</v>
      </c>
      <c r="E737717" s="258"/>
      <c r="F737717" s="106"/>
      <c r="G737717" s="106"/>
      <c r="H737717" s="60"/>
      <c r="I737717" s="60"/>
      <c r="J737717" s="60"/>
      <c r="K737717" s="32"/>
      <c r="L737717" s="32"/>
      <c r="M737717" s="32"/>
      <c r="N737717" s="32"/>
      <c r="O737717" s="32"/>
      <c r="P737717" s="32"/>
      <c r="Q737717" s="32"/>
      <c r="R737717" s="32"/>
      <c r="S737717" s="32"/>
      <c r="T737717" s="60"/>
      <c r="U737717" s="60"/>
      <c r="V737717" s="60"/>
      <c r="W737717" s="60"/>
    </row>
    <row r="737718" spans="1:23" s="56" customFormat="1">
      <c r="A737718" s="60"/>
      <c r="B737718" s="60"/>
      <c r="D737718" s="60" t="s">
        <v>519</v>
      </c>
      <c r="E737718" s="258"/>
      <c r="F737718" s="106"/>
      <c r="G737718" s="106"/>
      <c r="H737718" s="60"/>
      <c r="I737718" s="60"/>
      <c r="J737718" s="60"/>
      <c r="K737718" s="32"/>
      <c r="L737718" s="32"/>
      <c r="M737718" s="32"/>
      <c r="N737718" s="32"/>
      <c r="O737718" s="32"/>
      <c r="P737718" s="32"/>
      <c r="Q737718" s="32"/>
      <c r="R737718" s="32"/>
      <c r="S737718" s="32"/>
      <c r="T737718" s="60"/>
      <c r="U737718" s="60"/>
      <c r="V737718" s="60"/>
      <c r="W737718" s="60"/>
    </row>
    <row r="737719" spans="1:23" s="56" customFormat="1">
      <c r="A737719" s="60"/>
      <c r="B737719" s="60"/>
      <c r="D737719" s="60" t="s">
        <v>520</v>
      </c>
      <c r="E737719" s="258"/>
      <c r="F737719" s="106"/>
      <c r="G737719" s="106"/>
      <c r="H737719" s="60"/>
      <c r="I737719" s="60"/>
      <c r="J737719" s="60"/>
      <c r="K737719" s="32"/>
      <c r="L737719" s="32"/>
      <c r="M737719" s="32"/>
      <c r="N737719" s="32"/>
      <c r="O737719" s="32"/>
      <c r="P737719" s="32"/>
      <c r="Q737719" s="32"/>
      <c r="R737719" s="32"/>
      <c r="S737719" s="32"/>
      <c r="T737719" s="60"/>
      <c r="U737719" s="60"/>
      <c r="V737719" s="60"/>
      <c r="W737719" s="60"/>
    </row>
    <row r="737720" spans="1:23" s="56" customFormat="1">
      <c r="A737720" s="60"/>
      <c r="B737720" s="60"/>
      <c r="D737720" s="60" t="s">
        <v>521</v>
      </c>
      <c r="E737720" s="258"/>
      <c r="F737720" s="106"/>
      <c r="G737720" s="106"/>
      <c r="H737720" s="60"/>
      <c r="I737720" s="60"/>
      <c r="J737720" s="60"/>
      <c r="K737720" s="32"/>
      <c r="L737720" s="32"/>
      <c r="M737720" s="32"/>
      <c r="N737720" s="32"/>
      <c r="O737720" s="32"/>
      <c r="P737720" s="32"/>
      <c r="Q737720" s="32"/>
      <c r="R737720" s="32"/>
      <c r="S737720" s="32"/>
      <c r="T737720" s="60"/>
      <c r="U737720" s="60"/>
      <c r="V737720" s="60"/>
      <c r="W737720" s="60"/>
    </row>
    <row r="737721" spans="1:23" s="56" customFormat="1">
      <c r="A737721" s="60"/>
      <c r="B737721" s="60"/>
      <c r="D737721" s="60" t="s">
        <v>522</v>
      </c>
      <c r="E737721" s="258"/>
      <c r="F737721" s="106"/>
      <c r="G737721" s="106"/>
      <c r="H737721" s="60"/>
      <c r="I737721" s="60"/>
      <c r="J737721" s="60"/>
      <c r="K737721" s="32"/>
      <c r="L737721" s="32"/>
      <c r="M737721" s="32"/>
      <c r="N737721" s="32"/>
      <c r="O737721" s="32"/>
      <c r="P737721" s="32"/>
      <c r="Q737721" s="32"/>
      <c r="R737721" s="32"/>
      <c r="S737721" s="32"/>
      <c r="T737721" s="60"/>
      <c r="U737721" s="60"/>
      <c r="V737721" s="60"/>
      <c r="W737721" s="60"/>
    </row>
    <row r="737722" spans="1:23" s="56" customFormat="1">
      <c r="A737722" s="60"/>
      <c r="B737722" s="60"/>
      <c r="D737722" s="60" t="s">
        <v>523</v>
      </c>
      <c r="E737722" s="258"/>
      <c r="F737722" s="106"/>
      <c r="G737722" s="106"/>
      <c r="H737722" s="60"/>
      <c r="I737722" s="60"/>
      <c r="J737722" s="60"/>
      <c r="K737722" s="32"/>
      <c r="L737722" s="32"/>
      <c r="M737722" s="32"/>
      <c r="N737722" s="32"/>
      <c r="O737722" s="32"/>
      <c r="P737722" s="32"/>
      <c r="Q737722" s="32"/>
      <c r="R737722" s="32"/>
      <c r="S737722" s="32"/>
      <c r="T737722" s="60"/>
      <c r="U737722" s="60"/>
      <c r="V737722" s="60"/>
      <c r="W737722" s="60"/>
    </row>
    <row r="737723" spans="1:23" s="56" customFormat="1">
      <c r="A737723" s="60"/>
      <c r="B737723" s="60"/>
      <c r="D737723" s="60" t="s">
        <v>524</v>
      </c>
      <c r="E737723" s="258"/>
      <c r="F737723" s="106"/>
      <c r="G737723" s="106"/>
      <c r="H737723" s="60"/>
      <c r="I737723" s="60"/>
      <c r="J737723" s="60"/>
      <c r="K737723" s="32"/>
      <c r="L737723" s="32"/>
      <c r="M737723" s="32"/>
      <c r="N737723" s="32"/>
      <c r="O737723" s="32"/>
      <c r="P737723" s="32"/>
      <c r="Q737723" s="32"/>
      <c r="R737723" s="32"/>
      <c r="S737723" s="32"/>
      <c r="T737723" s="60"/>
      <c r="U737723" s="60"/>
      <c r="V737723" s="60"/>
      <c r="W737723" s="60"/>
    </row>
    <row r="737724" spans="1:23" s="56" customFormat="1">
      <c r="A737724" s="60"/>
      <c r="B737724" s="60"/>
      <c r="D737724" s="60" t="s">
        <v>525</v>
      </c>
      <c r="E737724" s="258"/>
      <c r="F737724" s="106"/>
      <c r="G737724" s="106"/>
      <c r="H737724" s="60"/>
      <c r="I737724" s="60"/>
      <c r="J737724" s="60"/>
      <c r="K737724" s="32"/>
      <c r="L737724" s="32"/>
      <c r="M737724" s="32"/>
      <c r="N737724" s="32"/>
      <c r="O737724" s="32"/>
      <c r="P737724" s="32"/>
      <c r="Q737724" s="32"/>
      <c r="R737724" s="32"/>
      <c r="S737724" s="32"/>
      <c r="T737724" s="60"/>
      <c r="U737724" s="60"/>
      <c r="V737724" s="60"/>
      <c r="W737724" s="60"/>
    </row>
    <row r="737725" spans="1:23" s="56" customFormat="1">
      <c r="A737725" s="60"/>
      <c r="B737725" s="60"/>
      <c r="D737725" s="60" t="s">
        <v>526</v>
      </c>
      <c r="E737725" s="258"/>
      <c r="F737725" s="106"/>
      <c r="G737725" s="106"/>
      <c r="H737725" s="60"/>
      <c r="I737725" s="60"/>
      <c r="J737725" s="60"/>
      <c r="K737725" s="32"/>
      <c r="L737725" s="32"/>
      <c r="M737725" s="32"/>
      <c r="N737725" s="32"/>
      <c r="O737725" s="32"/>
      <c r="P737725" s="32"/>
      <c r="Q737725" s="32"/>
      <c r="R737725" s="32"/>
      <c r="S737725" s="32"/>
      <c r="T737725" s="60"/>
      <c r="U737725" s="60"/>
      <c r="V737725" s="60"/>
      <c r="W737725" s="60"/>
    </row>
    <row r="737726" spans="1:23" s="56" customFormat="1">
      <c r="A737726" s="60"/>
      <c r="B737726" s="60"/>
      <c r="D737726" s="60" t="s">
        <v>527</v>
      </c>
      <c r="E737726" s="258"/>
      <c r="F737726" s="106"/>
      <c r="G737726" s="106"/>
      <c r="H737726" s="60"/>
      <c r="I737726" s="60"/>
      <c r="J737726" s="60"/>
      <c r="K737726" s="32"/>
      <c r="L737726" s="32"/>
      <c r="M737726" s="32"/>
      <c r="N737726" s="32"/>
      <c r="O737726" s="32"/>
      <c r="P737726" s="32"/>
      <c r="Q737726" s="32"/>
      <c r="R737726" s="32"/>
      <c r="S737726" s="32"/>
      <c r="T737726" s="60"/>
      <c r="U737726" s="60"/>
      <c r="V737726" s="60"/>
      <c r="W737726" s="60"/>
    </row>
    <row r="754024" spans="1:23" s="56" customFormat="1">
      <c r="A754024" s="60"/>
      <c r="B754024" s="60"/>
      <c r="D754024" s="60" t="s">
        <v>85</v>
      </c>
      <c r="E754024" s="258"/>
      <c r="F754024" s="106"/>
      <c r="G754024" s="106"/>
      <c r="H754024" s="60"/>
      <c r="I754024" s="60"/>
      <c r="J754024" s="60"/>
      <c r="K754024" s="32"/>
      <c r="L754024" s="32"/>
      <c r="M754024" s="32"/>
      <c r="N754024" s="32"/>
      <c r="O754024" s="32"/>
      <c r="P754024" s="32"/>
      <c r="Q754024" s="32"/>
      <c r="R754024" s="32"/>
      <c r="S754024" s="32"/>
      <c r="T754024" s="60"/>
      <c r="U754024" s="60"/>
      <c r="V754024" s="60"/>
      <c r="W754024" s="60"/>
    </row>
    <row r="754025" spans="1:23" s="56" customFormat="1">
      <c r="A754025" s="60"/>
      <c r="B754025" s="60"/>
      <c r="D754025" s="60" t="s">
        <v>88</v>
      </c>
      <c r="E754025" s="258"/>
      <c r="F754025" s="106"/>
      <c r="G754025" s="106"/>
      <c r="H754025" s="60"/>
      <c r="I754025" s="60"/>
      <c r="J754025" s="60"/>
      <c r="K754025" s="32"/>
      <c r="L754025" s="32"/>
      <c r="M754025" s="32"/>
      <c r="N754025" s="32"/>
      <c r="O754025" s="32"/>
      <c r="P754025" s="32"/>
      <c r="Q754025" s="32"/>
      <c r="R754025" s="32"/>
      <c r="S754025" s="32"/>
      <c r="T754025" s="60"/>
      <c r="U754025" s="60"/>
      <c r="V754025" s="60"/>
      <c r="W754025" s="60"/>
    </row>
    <row r="754026" spans="1:23" s="56" customFormat="1">
      <c r="A754026" s="60"/>
      <c r="B754026" s="60"/>
      <c r="D754026" s="60" t="s">
        <v>443</v>
      </c>
      <c r="E754026" s="258"/>
      <c r="F754026" s="106"/>
      <c r="G754026" s="106"/>
      <c r="H754026" s="60"/>
      <c r="I754026" s="60"/>
      <c r="J754026" s="60"/>
      <c r="K754026" s="32"/>
      <c r="L754026" s="32"/>
      <c r="M754026" s="32"/>
      <c r="N754026" s="32"/>
      <c r="O754026" s="32"/>
      <c r="P754026" s="32"/>
      <c r="Q754026" s="32"/>
      <c r="R754026" s="32"/>
      <c r="S754026" s="32"/>
      <c r="T754026" s="60"/>
      <c r="U754026" s="60"/>
      <c r="V754026" s="60"/>
      <c r="W754026" s="60"/>
    </row>
    <row r="754027" spans="1:23" s="56" customFormat="1">
      <c r="A754027" s="60"/>
      <c r="B754027" s="60"/>
      <c r="D754027" s="60" t="s">
        <v>444</v>
      </c>
      <c r="E754027" s="258"/>
      <c r="F754027" s="106"/>
      <c r="G754027" s="106"/>
      <c r="H754027" s="60"/>
      <c r="I754027" s="60"/>
      <c r="J754027" s="60"/>
      <c r="K754027" s="32"/>
      <c r="L754027" s="32"/>
      <c r="M754027" s="32"/>
      <c r="N754027" s="32"/>
      <c r="O754027" s="32"/>
      <c r="P754027" s="32"/>
      <c r="Q754027" s="32"/>
      <c r="R754027" s="32"/>
      <c r="S754027" s="32"/>
      <c r="T754027" s="60"/>
      <c r="U754027" s="60"/>
      <c r="V754027" s="60"/>
      <c r="W754027" s="60"/>
    </row>
    <row r="754028" spans="1:23" s="56" customFormat="1">
      <c r="A754028" s="60"/>
      <c r="B754028" s="60"/>
      <c r="D754028" s="60" t="s">
        <v>445</v>
      </c>
      <c r="E754028" s="258"/>
      <c r="F754028" s="106"/>
      <c r="G754028" s="106"/>
      <c r="H754028" s="60"/>
      <c r="I754028" s="60"/>
      <c r="J754028" s="60"/>
      <c r="K754028" s="32"/>
      <c r="L754028" s="32"/>
      <c r="M754028" s="32"/>
      <c r="N754028" s="32"/>
      <c r="O754028" s="32"/>
      <c r="P754028" s="32"/>
      <c r="Q754028" s="32"/>
      <c r="R754028" s="32"/>
      <c r="S754028" s="32"/>
      <c r="T754028" s="60"/>
      <c r="U754028" s="60"/>
      <c r="V754028" s="60"/>
      <c r="W754028" s="60"/>
    </row>
    <row r="754029" spans="1:23" s="56" customFormat="1">
      <c r="A754029" s="60"/>
      <c r="B754029" s="60"/>
      <c r="D754029" s="60" t="s">
        <v>446</v>
      </c>
      <c r="E754029" s="258"/>
      <c r="F754029" s="106"/>
      <c r="G754029" s="106"/>
      <c r="H754029" s="60"/>
      <c r="I754029" s="60"/>
      <c r="J754029" s="60"/>
      <c r="K754029" s="32"/>
      <c r="L754029" s="32"/>
      <c r="M754029" s="32"/>
      <c r="N754029" s="32"/>
      <c r="O754029" s="32"/>
      <c r="P754029" s="32"/>
      <c r="Q754029" s="32"/>
      <c r="R754029" s="32"/>
      <c r="S754029" s="32"/>
      <c r="T754029" s="60"/>
      <c r="U754029" s="60"/>
      <c r="V754029" s="60"/>
      <c r="W754029" s="60"/>
    </row>
    <row r="754030" spans="1:23" s="56" customFormat="1">
      <c r="A754030" s="60"/>
      <c r="B754030" s="60"/>
      <c r="D754030" s="60" t="s">
        <v>447</v>
      </c>
      <c r="E754030" s="258"/>
      <c r="F754030" s="106"/>
      <c r="G754030" s="106"/>
      <c r="H754030" s="60"/>
      <c r="I754030" s="60"/>
      <c r="J754030" s="60"/>
      <c r="K754030" s="32"/>
      <c r="L754030" s="32"/>
      <c r="M754030" s="32"/>
      <c r="N754030" s="32"/>
      <c r="O754030" s="32"/>
      <c r="P754030" s="32"/>
      <c r="Q754030" s="32"/>
      <c r="R754030" s="32"/>
      <c r="S754030" s="32"/>
      <c r="T754030" s="60"/>
      <c r="U754030" s="60"/>
      <c r="V754030" s="60"/>
      <c r="W754030" s="60"/>
    </row>
    <row r="754031" spans="1:23" s="56" customFormat="1">
      <c r="A754031" s="60"/>
      <c r="B754031" s="60"/>
      <c r="D754031" s="60" t="s">
        <v>448</v>
      </c>
      <c r="E754031" s="258"/>
      <c r="F754031" s="106"/>
      <c r="G754031" s="106"/>
      <c r="H754031" s="60"/>
      <c r="I754031" s="60"/>
      <c r="J754031" s="60"/>
      <c r="K754031" s="32"/>
      <c r="L754031" s="32"/>
      <c r="M754031" s="32"/>
      <c r="N754031" s="32"/>
      <c r="O754031" s="32"/>
      <c r="P754031" s="32"/>
      <c r="Q754031" s="32"/>
      <c r="R754031" s="32"/>
      <c r="S754031" s="32"/>
      <c r="T754031" s="60"/>
      <c r="U754031" s="60"/>
      <c r="V754031" s="60"/>
      <c r="W754031" s="60"/>
    </row>
    <row r="754032" spans="1:23" s="56" customFormat="1">
      <c r="A754032" s="60"/>
      <c r="B754032" s="60"/>
      <c r="D754032" s="60" t="s">
        <v>449</v>
      </c>
      <c r="E754032" s="258"/>
      <c r="F754032" s="106"/>
      <c r="G754032" s="106"/>
      <c r="H754032" s="60"/>
      <c r="I754032" s="60"/>
      <c r="J754032" s="60"/>
      <c r="K754032" s="32"/>
      <c r="L754032" s="32"/>
      <c r="M754032" s="32"/>
      <c r="N754032" s="32"/>
      <c r="O754032" s="32"/>
      <c r="P754032" s="32"/>
      <c r="Q754032" s="32"/>
      <c r="R754032" s="32"/>
      <c r="S754032" s="32"/>
      <c r="T754032" s="60"/>
      <c r="U754032" s="60"/>
      <c r="V754032" s="60"/>
      <c r="W754032" s="60"/>
    </row>
    <row r="754033" spans="1:23" s="56" customFormat="1">
      <c r="A754033" s="60"/>
      <c r="B754033" s="60"/>
      <c r="D754033" s="60" t="s">
        <v>450</v>
      </c>
      <c r="E754033" s="258"/>
      <c r="F754033" s="106"/>
      <c r="G754033" s="106"/>
      <c r="H754033" s="60"/>
      <c r="I754033" s="60"/>
      <c r="J754033" s="60"/>
      <c r="K754033" s="32"/>
      <c r="L754033" s="32"/>
      <c r="M754033" s="32"/>
      <c r="N754033" s="32"/>
      <c r="O754033" s="32"/>
      <c r="P754033" s="32"/>
      <c r="Q754033" s="32"/>
      <c r="R754033" s="32"/>
      <c r="S754033" s="32"/>
      <c r="T754033" s="60"/>
      <c r="U754033" s="60"/>
      <c r="V754033" s="60"/>
      <c r="W754033" s="60"/>
    </row>
    <row r="754034" spans="1:23" s="56" customFormat="1">
      <c r="A754034" s="60"/>
      <c r="B754034" s="60"/>
      <c r="D754034" s="60" t="s">
        <v>451</v>
      </c>
      <c r="E754034" s="258"/>
      <c r="F754034" s="106"/>
      <c r="G754034" s="106"/>
      <c r="H754034" s="60"/>
      <c r="I754034" s="60"/>
      <c r="J754034" s="60"/>
      <c r="K754034" s="32"/>
      <c r="L754034" s="32"/>
      <c r="M754034" s="32"/>
      <c r="N754034" s="32"/>
      <c r="O754034" s="32"/>
      <c r="P754034" s="32"/>
      <c r="Q754034" s="32"/>
      <c r="R754034" s="32"/>
      <c r="S754034" s="32"/>
      <c r="T754034" s="60"/>
      <c r="U754034" s="60"/>
      <c r="V754034" s="60"/>
      <c r="W754034" s="60"/>
    </row>
    <row r="754035" spans="1:23" s="56" customFormat="1">
      <c r="A754035" s="60"/>
      <c r="B754035" s="60"/>
      <c r="D754035" s="60" t="s">
        <v>452</v>
      </c>
      <c r="E754035" s="258"/>
      <c r="F754035" s="106"/>
      <c r="G754035" s="106"/>
      <c r="H754035" s="60"/>
      <c r="I754035" s="60"/>
      <c r="J754035" s="60"/>
      <c r="K754035" s="32"/>
      <c r="L754035" s="32"/>
      <c r="M754035" s="32"/>
      <c r="N754035" s="32"/>
      <c r="O754035" s="32"/>
      <c r="P754035" s="32"/>
      <c r="Q754035" s="32"/>
      <c r="R754035" s="32"/>
      <c r="S754035" s="32"/>
      <c r="T754035" s="60"/>
      <c r="U754035" s="60"/>
      <c r="V754035" s="60"/>
      <c r="W754035" s="60"/>
    </row>
    <row r="754036" spans="1:23" s="56" customFormat="1">
      <c r="A754036" s="60"/>
      <c r="B754036" s="60"/>
      <c r="D754036" s="60" t="s">
        <v>453</v>
      </c>
      <c r="E754036" s="258"/>
      <c r="F754036" s="106"/>
      <c r="G754036" s="106"/>
      <c r="H754036" s="60"/>
      <c r="I754036" s="60"/>
      <c r="J754036" s="60"/>
      <c r="K754036" s="32"/>
      <c r="L754036" s="32"/>
      <c r="M754036" s="32"/>
      <c r="N754036" s="32"/>
      <c r="O754036" s="32"/>
      <c r="P754036" s="32"/>
      <c r="Q754036" s="32"/>
      <c r="R754036" s="32"/>
      <c r="S754036" s="32"/>
      <c r="T754036" s="60"/>
      <c r="U754036" s="60"/>
      <c r="V754036" s="60"/>
      <c r="W754036" s="60"/>
    </row>
    <row r="754037" spans="1:23" s="56" customFormat="1">
      <c r="A754037" s="60"/>
      <c r="B754037" s="60"/>
      <c r="D754037" s="60" t="s">
        <v>454</v>
      </c>
      <c r="E754037" s="258"/>
      <c r="F754037" s="106"/>
      <c r="G754037" s="106"/>
      <c r="H754037" s="60"/>
      <c r="I754037" s="60"/>
      <c r="J754037" s="60"/>
      <c r="K754037" s="32"/>
      <c r="L754037" s="32"/>
      <c r="M754037" s="32"/>
      <c r="N754037" s="32"/>
      <c r="O754037" s="32"/>
      <c r="P754037" s="32"/>
      <c r="Q754037" s="32"/>
      <c r="R754037" s="32"/>
      <c r="S754037" s="32"/>
      <c r="T754037" s="60"/>
      <c r="U754037" s="60"/>
      <c r="V754037" s="60"/>
      <c r="W754037" s="60"/>
    </row>
    <row r="754038" spans="1:23" s="56" customFormat="1">
      <c r="A754038" s="60"/>
      <c r="B754038" s="60"/>
      <c r="D754038" s="60" t="s">
        <v>455</v>
      </c>
      <c r="E754038" s="258"/>
      <c r="F754038" s="106"/>
      <c r="G754038" s="106"/>
      <c r="H754038" s="60"/>
      <c r="I754038" s="60"/>
      <c r="J754038" s="60"/>
      <c r="K754038" s="32"/>
      <c r="L754038" s="32"/>
      <c r="M754038" s="32"/>
      <c r="N754038" s="32"/>
      <c r="O754038" s="32"/>
      <c r="P754038" s="32"/>
      <c r="Q754038" s="32"/>
      <c r="R754038" s="32"/>
      <c r="S754038" s="32"/>
      <c r="T754038" s="60"/>
      <c r="U754038" s="60"/>
      <c r="V754038" s="60"/>
      <c r="W754038" s="60"/>
    </row>
    <row r="754039" spans="1:23" s="56" customFormat="1">
      <c r="A754039" s="60"/>
      <c r="B754039" s="60"/>
      <c r="D754039" s="60" t="s">
        <v>456</v>
      </c>
      <c r="E754039" s="258"/>
      <c r="F754039" s="106"/>
      <c r="G754039" s="106"/>
      <c r="H754039" s="60"/>
      <c r="I754039" s="60"/>
      <c r="J754039" s="60"/>
      <c r="K754039" s="32"/>
      <c r="L754039" s="32"/>
      <c r="M754039" s="32"/>
      <c r="N754039" s="32"/>
      <c r="O754039" s="32"/>
      <c r="P754039" s="32"/>
      <c r="Q754039" s="32"/>
      <c r="R754039" s="32"/>
      <c r="S754039" s="32"/>
      <c r="T754039" s="60"/>
      <c r="U754039" s="60"/>
      <c r="V754039" s="60"/>
      <c r="W754039" s="60"/>
    </row>
    <row r="754040" spans="1:23" s="56" customFormat="1">
      <c r="A754040" s="60"/>
      <c r="B754040" s="60"/>
      <c r="D754040" s="60" t="s">
        <v>457</v>
      </c>
      <c r="E754040" s="258"/>
      <c r="F754040" s="106"/>
      <c r="G754040" s="106"/>
      <c r="H754040" s="60"/>
      <c r="I754040" s="60"/>
      <c r="J754040" s="60"/>
      <c r="K754040" s="32"/>
      <c r="L754040" s="32"/>
      <c r="M754040" s="32"/>
      <c r="N754040" s="32"/>
      <c r="O754040" s="32"/>
      <c r="P754040" s="32"/>
      <c r="Q754040" s="32"/>
      <c r="R754040" s="32"/>
      <c r="S754040" s="32"/>
      <c r="T754040" s="60"/>
      <c r="U754040" s="60"/>
      <c r="V754040" s="60"/>
      <c r="W754040" s="60"/>
    </row>
    <row r="754041" spans="1:23" s="56" customFormat="1">
      <c r="A754041" s="60"/>
      <c r="B754041" s="60"/>
      <c r="D754041" s="60" t="s">
        <v>458</v>
      </c>
      <c r="E754041" s="258"/>
      <c r="F754041" s="106"/>
      <c r="G754041" s="106"/>
      <c r="H754041" s="60"/>
      <c r="I754041" s="60"/>
      <c r="J754041" s="60"/>
      <c r="K754041" s="32"/>
      <c r="L754041" s="32"/>
      <c r="M754041" s="32"/>
      <c r="N754041" s="32"/>
      <c r="O754041" s="32"/>
      <c r="P754041" s="32"/>
      <c r="Q754041" s="32"/>
      <c r="R754041" s="32"/>
      <c r="S754041" s="32"/>
      <c r="T754041" s="60"/>
      <c r="U754041" s="60"/>
      <c r="V754041" s="60"/>
      <c r="W754041" s="60"/>
    </row>
    <row r="754042" spans="1:23" s="56" customFormat="1">
      <c r="A754042" s="60"/>
      <c r="B754042" s="60"/>
      <c r="D754042" s="60" t="s">
        <v>459</v>
      </c>
      <c r="E754042" s="258"/>
      <c r="F754042" s="106"/>
      <c r="G754042" s="106"/>
      <c r="H754042" s="60"/>
      <c r="I754042" s="60"/>
      <c r="J754042" s="60"/>
      <c r="K754042" s="32"/>
      <c r="L754042" s="32"/>
      <c r="M754042" s="32"/>
      <c r="N754042" s="32"/>
      <c r="O754042" s="32"/>
      <c r="P754042" s="32"/>
      <c r="Q754042" s="32"/>
      <c r="R754042" s="32"/>
      <c r="S754042" s="32"/>
      <c r="T754042" s="60"/>
      <c r="U754042" s="60"/>
      <c r="V754042" s="60"/>
      <c r="W754042" s="60"/>
    </row>
    <row r="754043" spans="1:23" s="56" customFormat="1">
      <c r="A754043" s="60"/>
      <c r="B754043" s="60"/>
      <c r="D754043" s="60" t="s">
        <v>460</v>
      </c>
      <c r="E754043" s="258"/>
      <c r="F754043" s="106"/>
      <c r="G754043" s="106"/>
      <c r="H754043" s="60"/>
      <c r="I754043" s="60"/>
      <c r="J754043" s="60"/>
      <c r="K754043" s="32"/>
      <c r="L754043" s="32"/>
      <c r="M754043" s="32"/>
      <c r="N754043" s="32"/>
      <c r="O754043" s="32"/>
      <c r="P754043" s="32"/>
      <c r="Q754043" s="32"/>
      <c r="R754043" s="32"/>
      <c r="S754043" s="32"/>
      <c r="T754043" s="60"/>
      <c r="U754043" s="60"/>
      <c r="V754043" s="60"/>
      <c r="W754043" s="60"/>
    </row>
    <row r="754044" spans="1:23" s="56" customFormat="1">
      <c r="A754044" s="60"/>
      <c r="B754044" s="60"/>
      <c r="D754044" s="60" t="s">
        <v>461</v>
      </c>
      <c r="E754044" s="258"/>
      <c r="F754044" s="106"/>
      <c r="G754044" s="106"/>
      <c r="H754044" s="60"/>
      <c r="I754044" s="60"/>
      <c r="J754044" s="60"/>
      <c r="K754044" s="32"/>
      <c r="L754044" s="32"/>
      <c r="M754044" s="32"/>
      <c r="N754044" s="32"/>
      <c r="O754044" s="32"/>
      <c r="P754044" s="32"/>
      <c r="Q754044" s="32"/>
      <c r="R754044" s="32"/>
      <c r="S754044" s="32"/>
      <c r="T754044" s="60"/>
      <c r="U754044" s="60"/>
      <c r="V754044" s="60"/>
      <c r="W754044" s="60"/>
    </row>
    <row r="754045" spans="1:23" s="56" customFormat="1">
      <c r="A754045" s="60"/>
      <c r="B754045" s="60"/>
      <c r="D754045" s="60" t="s">
        <v>462</v>
      </c>
      <c r="E754045" s="258"/>
      <c r="F754045" s="106"/>
      <c r="G754045" s="106"/>
      <c r="H754045" s="60"/>
      <c r="I754045" s="60"/>
      <c r="J754045" s="60"/>
      <c r="K754045" s="32"/>
      <c r="L754045" s="32"/>
      <c r="M754045" s="32"/>
      <c r="N754045" s="32"/>
      <c r="O754045" s="32"/>
      <c r="P754045" s="32"/>
      <c r="Q754045" s="32"/>
      <c r="R754045" s="32"/>
      <c r="S754045" s="32"/>
      <c r="T754045" s="60"/>
      <c r="U754045" s="60"/>
      <c r="V754045" s="60"/>
      <c r="W754045" s="60"/>
    </row>
    <row r="754046" spans="1:23" s="56" customFormat="1">
      <c r="A754046" s="60"/>
      <c r="B754046" s="60"/>
      <c r="D754046" s="60" t="s">
        <v>463</v>
      </c>
      <c r="E754046" s="258"/>
      <c r="F754046" s="106"/>
      <c r="G754046" s="106"/>
      <c r="H754046" s="60"/>
      <c r="I754046" s="60"/>
      <c r="J754046" s="60"/>
      <c r="K754046" s="32"/>
      <c r="L754046" s="32"/>
      <c r="M754046" s="32"/>
      <c r="N754046" s="32"/>
      <c r="O754046" s="32"/>
      <c r="P754046" s="32"/>
      <c r="Q754046" s="32"/>
      <c r="R754046" s="32"/>
      <c r="S754046" s="32"/>
      <c r="T754046" s="60"/>
      <c r="U754046" s="60"/>
      <c r="V754046" s="60"/>
      <c r="W754046" s="60"/>
    </row>
    <row r="754047" spans="1:23" s="56" customFormat="1">
      <c r="A754047" s="60"/>
      <c r="B754047" s="60"/>
      <c r="D754047" s="60" t="s">
        <v>464</v>
      </c>
      <c r="E754047" s="258"/>
      <c r="F754047" s="106"/>
      <c r="G754047" s="106"/>
      <c r="H754047" s="60"/>
      <c r="I754047" s="60"/>
      <c r="J754047" s="60"/>
      <c r="K754047" s="32"/>
      <c r="L754047" s="32"/>
      <c r="M754047" s="32"/>
      <c r="N754047" s="32"/>
      <c r="O754047" s="32"/>
      <c r="P754047" s="32"/>
      <c r="Q754047" s="32"/>
      <c r="R754047" s="32"/>
      <c r="S754047" s="32"/>
      <c r="T754047" s="60"/>
      <c r="U754047" s="60"/>
      <c r="V754047" s="60"/>
      <c r="W754047" s="60"/>
    </row>
    <row r="754048" spans="1:23" s="56" customFormat="1">
      <c r="A754048" s="60"/>
      <c r="B754048" s="60"/>
      <c r="D754048" s="60" t="s">
        <v>465</v>
      </c>
      <c r="E754048" s="258"/>
      <c r="F754048" s="106"/>
      <c r="G754048" s="106"/>
      <c r="H754048" s="60"/>
      <c r="I754048" s="60"/>
      <c r="J754048" s="60"/>
      <c r="K754048" s="32"/>
      <c r="L754048" s="32"/>
      <c r="M754048" s="32"/>
      <c r="N754048" s="32"/>
      <c r="O754048" s="32"/>
      <c r="P754048" s="32"/>
      <c r="Q754048" s="32"/>
      <c r="R754048" s="32"/>
      <c r="S754048" s="32"/>
      <c r="T754048" s="60"/>
      <c r="U754048" s="60"/>
      <c r="V754048" s="60"/>
      <c r="W754048" s="60"/>
    </row>
    <row r="754049" spans="1:23" s="56" customFormat="1">
      <c r="A754049" s="60"/>
      <c r="B754049" s="60"/>
      <c r="D754049" s="60" t="s">
        <v>466</v>
      </c>
      <c r="E754049" s="258"/>
      <c r="F754049" s="106"/>
      <c r="G754049" s="106"/>
      <c r="H754049" s="60"/>
      <c r="I754049" s="60"/>
      <c r="J754049" s="60"/>
      <c r="K754049" s="32"/>
      <c r="L754049" s="32"/>
      <c r="M754049" s="32"/>
      <c r="N754049" s="32"/>
      <c r="O754049" s="32"/>
      <c r="P754049" s="32"/>
      <c r="Q754049" s="32"/>
      <c r="R754049" s="32"/>
      <c r="S754049" s="32"/>
      <c r="T754049" s="60"/>
      <c r="U754049" s="60"/>
      <c r="V754049" s="60"/>
      <c r="W754049" s="60"/>
    </row>
    <row r="754050" spans="1:23" s="56" customFormat="1">
      <c r="A754050" s="60"/>
      <c r="B754050" s="60"/>
      <c r="D754050" s="60" t="s">
        <v>467</v>
      </c>
      <c r="E754050" s="258"/>
      <c r="F754050" s="106"/>
      <c r="G754050" s="106"/>
      <c r="H754050" s="60"/>
      <c r="I754050" s="60"/>
      <c r="J754050" s="60"/>
      <c r="K754050" s="32"/>
      <c r="L754050" s="32"/>
      <c r="M754050" s="32"/>
      <c r="N754050" s="32"/>
      <c r="O754050" s="32"/>
      <c r="P754050" s="32"/>
      <c r="Q754050" s="32"/>
      <c r="R754050" s="32"/>
      <c r="S754050" s="32"/>
      <c r="T754050" s="60"/>
      <c r="U754050" s="60"/>
      <c r="V754050" s="60"/>
      <c r="W754050" s="60"/>
    </row>
    <row r="754051" spans="1:23" s="56" customFormat="1">
      <c r="A754051" s="60"/>
      <c r="B754051" s="60"/>
      <c r="D754051" s="60" t="s">
        <v>468</v>
      </c>
      <c r="E754051" s="258"/>
      <c r="F754051" s="106"/>
      <c r="G754051" s="106"/>
      <c r="H754051" s="60"/>
      <c r="I754051" s="60"/>
      <c r="J754051" s="60"/>
      <c r="K754051" s="32"/>
      <c r="L754051" s="32"/>
      <c r="M754051" s="32"/>
      <c r="N754051" s="32"/>
      <c r="O754051" s="32"/>
      <c r="P754051" s="32"/>
      <c r="Q754051" s="32"/>
      <c r="R754051" s="32"/>
      <c r="S754051" s="32"/>
      <c r="T754051" s="60"/>
      <c r="U754051" s="60"/>
      <c r="V754051" s="60"/>
      <c r="W754051" s="60"/>
    </row>
    <row r="754052" spans="1:23" s="56" customFormat="1">
      <c r="A754052" s="60"/>
      <c r="B754052" s="60"/>
      <c r="D754052" s="60" t="s">
        <v>469</v>
      </c>
      <c r="E754052" s="258"/>
      <c r="F754052" s="106"/>
      <c r="G754052" s="106"/>
      <c r="H754052" s="60"/>
      <c r="I754052" s="60"/>
      <c r="J754052" s="60"/>
      <c r="K754052" s="32"/>
      <c r="L754052" s="32"/>
      <c r="M754052" s="32"/>
      <c r="N754052" s="32"/>
      <c r="O754052" s="32"/>
      <c r="P754052" s="32"/>
      <c r="Q754052" s="32"/>
      <c r="R754052" s="32"/>
      <c r="S754052" s="32"/>
      <c r="T754052" s="60"/>
      <c r="U754052" s="60"/>
      <c r="V754052" s="60"/>
      <c r="W754052" s="60"/>
    </row>
    <row r="754053" spans="1:23" s="56" customFormat="1">
      <c r="A754053" s="60"/>
      <c r="B754053" s="60"/>
      <c r="D754053" s="60" t="s">
        <v>470</v>
      </c>
      <c r="E754053" s="258"/>
      <c r="F754053" s="106"/>
      <c r="G754053" s="106"/>
      <c r="H754053" s="60"/>
      <c r="I754053" s="60"/>
      <c r="J754053" s="60"/>
      <c r="K754053" s="32"/>
      <c r="L754053" s="32"/>
      <c r="M754053" s="32"/>
      <c r="N754053" s="32"/>
      <c r="O754053" s="32"/>
      <c r="P754053" s="32"/>
      <c r="Q754053" s="32"/>
      <c r="R754053" s="32"/>
      <c r="S754053" s="32"/>
      <c r="T754053" s="60"/>
      <c r="U754053" s="60"/>
      <c r="V754053" s="60"/>
      <c r="W754053" s="60"/>
    </row>
    <row r="754054" spans="1:23" s="56" customFormat="1">
      <c r="A754054" s="60"/>
      <c r="B754054" s="60"/>
      <c r="D754054" s="60" t="s">
        <v>471</v>
      </c>
      <c r="E754054" s="258"/>
      <c r="F754054" s="106"/>
      <c r="G754054" s="106"/>
      <c r="H754054" s="60"/>
      <c r="I754054" s="60"/>
      <c r="J754054" s="60"/>
      <c r="K754054" s="32"/>
      <c r="L754054" s="32"/>
      <c r="M754054" s="32"/>
      <c r="N754054" s="32"/>
      <c r="O754054" s="32"/>
      <c r="P754054" s="32"/>
      <c r="Q754054" s="32"/>
      <c r="R754054" s="32"/>
      <c r="S754054" s="32"/>
      <c r="T754054" s="60"/>
      <c r="U754054" s="60"/>
      <c r="V754054" s="60"/>
      <c r="W754054" s="60"/>
    </row>
    <row r="754055" spans="1:23" s="56" customFormat="1">
      <c r="A754055" s="60"/>
      <c r="B754055" s="60"/>
      <c r="D754055" s="60" t="s">
        <v>472</v>
      </c>
      <c r="E754055" s="258"/>
      <c r="F754055" s="106"/>
      <c r="G754055" s="106"/>
      <c r="H754055" s="60"/>
      <c r="I754055" s="60"/>
      <c r="J754055" s="60"/>
      <c r="K754055" s="32"/>
      <c r="L754055" s="32"/>
      <c r="M754055" s="32"/>
      <c r="N754055" s="32"/>
      <c r="O754055" s="32"/>
      <c r="P754055" s="32"/>
      <c r="Q754055" s="32"/>
      <c r="R754055" s="32"/>
      <c r="S754055" s="32"/>
      <c r="T754055" s="60"/>
      <c r="U754055" s="60"/>
      <c r="V754055" s="60"/>
      <c r="W754055" s="60"/>
    </row>
    <row r="754056" spans="1:23" s="56" customFormat="1">
      <c r="A754056" s="60"/>
      <c r="B754056" s="60"/>
      <c r="D754056" s="60" t="s">
        <v>473</v>
      </c>
      <c r="E754056" s="258"/>
      <c r="F754056" s="106"/>
      <c r="G754056" s="106"/>
      <c r="H754056" s="60"/>
      <c r="I754056" s="60"/>
      <c r="J754056" s="60"/>
      <c r="K754056" s="32"/>
      <c r="L754056" s="32"/>
      <c r="M754056" s="32"/>
      <c r="N754056" s="32"/>
      <c r="O754056" s="32"/>
      <c r="P754056" s="32"/>
      <c r="Q754056" s="32"/>
      <c r="R754056" s="32"/>
      <c r="S754056" s="32"/>
      <c r="T754056" s="60"/>
      <c r="U754056" s="60"/>
      <c r="V754056" s="60"/>
      <c r="W754056" s="60"/>
    </row>
    <row r="754057" spans="1:23" s="56" customFormat="1">
      <c r="A754057" s="60"/>
      <c r="B754057" s="60"/>
      <c r="D754057" s="60" t="s">
        <v>474</v>
      </c>
      <c r="E754057" s="258"/>
      <c r="F754057" s="106"/>
      <c r="G754057" s="106"/>
      <c r="H754057" s="60"/>
      <c r="I754057" s="60"/>
      <c r="J754057" s="60"/>
      <c r="K754057" s="32"/>
      <c r="L754057" s="32"/>
      <c r="M754057" s="32"/>
      <c r="N754057" s="32"/>
      <c r="O754057" s="32"/>
      <c r="P754057" s="32"/>
      <c r="Q754057" s="32"/>
      <c r="R754057" s="32"/>
      <c r="S754057" s="32"/>
      <c r="T754057" s="60"/>
      <c r="U754057" s="60"/>
      <c r="V754057" s="60"/>
      <c r="W754057" s="60"/>
    </row>
    <row r="754058" spans="1:23" s="56" customFormat="1">
      <c r="A754058" s="60"/>
      <c r="B754058" s="60"/>
      <c r="D754058" s="60" t="s">
        <v>475</v>
      </c>
      <c r="E754058" s="258"/>
      <c r="F754058" s="106"/>
      <c r="G754058" s="106"/>
      <c r="H754058" s="60"/>
      <c r="I754058" s="60"/>
      <c r="J754058" s="60"/>
      <c r="K754058" s="32"/>
      <c r="L754058" s="32"/>
      <c r="M754058" s="32"/>
      <c r="N754058" s="32"/>
      <c r="O754058" s="32"/>
      <c r="P754058" s="32"/>
      <c r="Q754058" s="32"/>
      <c r="R754058" s="32"/>
      <c r="S754058" s="32"/>
      <c r="T754058" s="60"/>
      <c r="U754058" s="60"/>
      <c r="V754058" s="60"/>
      <c r="W754058" s="60"/>
    </row>
    <row r="754059" spans="1:23" s="56" customFormat="1">
      <c r="A754059" s="60"/>
      <c r="B754059" s="60"/>
      <c r="D754059" s="60" t="s">
        <v>476</v>
      </c>
      <c r="E754059" s="258"/>
      <c r="F754059" s="106"/>
      <c r="G754059" s="106"/>
      <c r="H754059" s="60"/>
      <c r="I754059" s="60"/>
      <c r="J754059" s="60"/>
      <c r="K754059" s="32"/>
      <c r="L754059" s="32"/>
      <c r="M754059" s="32"/>
      <c r="N754059" s="32"/>
      <c r="O754059" s="32"/>
      <c r="P754059" s="32"/>
      <c r="Q754059" s="32"/>
      <c r="R754059" s="32"/>
      <c r="S754059" s="32"/>
      <c r="T754059" s="60"/>
      <c r="U754059" s="60"/>
      <c r="V754059" s="60"/>
      <c r="W754059" s="60"/>
    </row>
    <row r="754060" spans="1:23" s="56" customFormat="1">
      <c r="A754060" s="60"/>
      <c r="B754060" s="60"/>
      <c r="D754060" s="60" t="s">
        <v>477</v>
      </c>
      <c r="E754060" s="258"/>
      <c r="F754060" s="106"/>
      <c r="G754060" s="106"/>
      <c r="H754060" s="60"/>
      <c r="I754060" s="60"/>
      <c r="J754060" s="60"/>
      <c r="K754060" s="32"/>
      <c r="L754060" s="32"/>
      <c r="M754060" s="32"/>
      <c r="N754060" s="32"/>
      <c r="O754060" s="32"/>
      <c r="P754060" s="32"/>
      <c r="Q754060" s="32"/>
      <c r="R754060" s="32"/>
      <c r="S754060" s="32"/>
      <c r="T754060" s="60"/>
      <c r="U754060" s="60"/>
      <c r="V754060" s="60"/>
      <c r="W754060" s="60"/>
    </row>
    <row r="754061" spans="1:23" s="56" customFormat="1">
      <c r="A754061" s="60"/>
      <c r="B754061" s="60"/>
      <c r="D754061" s="60" t="s">
        <v>478</v>
      </c>
      <c r="E754061" s="258"/>
      <c r="F754061" s="106"/>
      <c r="G754061" s="106"/>
      <c r="H754061" s="60"/>
      <c r="I754061" s="60"/>
      <c r="J754061" s="60"/>
      <c r="K754061" s="32"/>
      <c r="L754061" s="32"/>
      <c r="M754061" s="32"/>
      <c r="N754061" s="32"/>
      <c r="O754061" s="32"/>
      <c r="P754061" s="32"/>
      <c r="Q754061" s="32"/>
      <c r="R754061" s="32"/>
      <c r="S754061" s="32"/>
      <c r="T754061" s="60"/>
      <c r="U754061" s="60"/>
      <c r="V754061" s="60"/>
      <c r="W754061" s="60"/>
    </row>
    <row r="754062" spans="1:23" s="56" customFormat="1">
      <c r="A754062" s="60"/>
      <c r="B754062" s="60"/>
      <c r="D754062" s="60" t="s">
        <v>479</v>
      </c>
      <c r="E754062" s="258"/>
      <c r="F754062" s="106"/>
      <c r="G754062" s="106"/>
      <c r="H754062" s="60"/>
      <c r="I754062" s="60"/>
      <c r="J754062" s="60"/>
      <c r="K754062" s="32"/>
      <c r="L754062" s="32"/>
      <c r="M754062" s="32"/>
      <c r="N754062" s="32"/>
      <c r="O754062" s="32"/>
      <c r="P754062" s="32"/>
      <c r="Q754062" s="32"/>
      <c r="R754062" s="32"/>
      <c r="S754062" s="32"/>
      <c r="T754062" s="60"/>
      <c r="U754062" s="60"/>
      <c r="V754062" s="60"/>
      <c r="W754062" s="60"/>
    </row>
    <row r="754063" spans="1:23" s="56" customFormat="1">
      <c r="A754063" s="60"/>
      <c r="B754063" s="60"/>
      <c r="D754063" s="60" t="s">
        <v>480</v>
      </c>
      <c r="E754063" s="258"/>
      <c r="F754063" s="106"/>
      <c r="G754063" s="106"/>
      <c r="H754063" s="60"/>
      <c r="I754063" s="60"/>
      <c r="J754063" s="60"/>
      <c r="K754063" s="32"/>
      <c r="L754063" s="32"/>
      <c r="M754063" s="32"/>
      <c r="N754063" s="32"/>
      <c r="O754063" s="32"/>
      <c r="P754063" s="32"/>
      <c r="Q754063" s="32"/>
      <c r="R754063" s="32"/>
      <c r="S754063" s="32"/>
      <c r="T754063" s="60"/>
      <c r="U754063" s="60"/>
      <c r="V754063" s="60"/>
      <c r="W754063" s="60"/>
    </row>
    <row r="754064" spans="1:23" s="56" customFormat="1">
      <c r="A754064" s="60"/>
      <c r="B754064" s="60"/>
      <c r="D754064" s="60" t="s">
        <v>481</v>
      </c>
      <c r="E754064" s="258"/>
      <c r="F754064" s="106"/>
      <c r="G754064" s="106"/>
      <c r="H754064" s="60"/>
      <c r="I754064" s="60"/>
      <c r="J754064" s="60"/>
      <c r="K754064" s="32"/>
      <c r="L754064" s="32"/>
      <c r="M754064" s="32"/>
      <c r="N754064" s="32"/>
      <c r="O754064" s="32"/>
      <c r="P754064" s="32"/>
      <c r="Q754064" s="32"/>
      <c r="R754064" s="32"/>
      <c r="S754064" s="32"/>
      <c r="T754064" s="60"/>
      <c r="U754064" s="60"/>
      <c r="V754064" s="60"/>
      <c r="W754064" s="60"/>
    </row>
    <row r="754065" spans="1:23" s="56" customFormat="1">
      <c r="A754065" s="60"/>
      <c r="B754065" s="60"/>
      <c r="D754065" s="60" t="s">
        <v>482</v>
      </c>
      <c r="E754065" s="258"/>
      <c r="F754065" s="106"/>
      <c r="G754065" s="106"/>
      <c r="H754065" s="60"/>
      <c r="I754065" s="60"/>
      <c r="J754065" s="60"/>
      <c r="K754065" s="32"/>
      <c r="L754065" s="32"/>
      <c r="M754065" s="32"/>
      <c r="N754065" s="32"/>
      <c r="O754065" s="32"/>
      <c r="P754065" s="32"/>
      <c r="Q754065" s="32"/>
      <c r="R754065" s="32"/>
      <c r="S754065" s="32"/>
      <c r="T754065" s="60"/>
      <c r="U754065" s="60"/>
      <c r="V754065" s="60"/>
      <c r="W754065" s="60"/>
    </row>
    <row r="754066" spans="1:23" s="56" customFormat="1">
      <c r="A754066" s="60"/>
      <c r="B754066" s="60"/>
      <c r="D754066" s="60" t="s">
        <v>483</v>
      </c>
      <c r="E754066" s="258"/>
      <c r="F754066" s="106"/>
      <c r="G754066" s="106"/>
      <c r="H754066" s="60"/>
      <c r="I754066" s="60"/>
      <c r="J754066" s="60"/>
      <c r="K754066" s="32"/>
      <c r="L754066" s="32"/>
      <c r="M754066" s="32"/>
      <c r="N754066" s="32"/>
      <c r="O754066" s="32"/>
      <c r="P754066" s="32"/>
      <c r="Q754066" s="32"/>
      <c r="R754066" s="32"/>
      <c r="S754066" s="32"/>
      <c r="T754066" s="60"/>
      <c r="U754066" s="60"/>
      <c r="V754066" s="60"/>
      <c r="W754066" s="60"/>
    </row>
    <row r="754067" spans="1:23" s="56" customFormat="1">
      <c r="A754067" s="60"/>
      <c r="B754067" s="60"/>
      <c r="D754067" s="60" t="s">
        <v>484</v>
      </c>
      <c r="E754067" s="258"/>
      <c r="F754067" s="106"/>
      <c r="G754067" s="106"/>
      <c r="H754067" s="60"/>
      <c r="I754067" s="60"/>
      <c r="J754067" s="60"/>
      <c r="K754067" s="32"/>
      <c r="L754067" s="32"/>
      <c r="M754067" s="32"/>
      <c r="N754067" s="32"/>
      <c r="O754067" s="32"/>
      <c r="P754067" s="32"/>
      <c r="Q754067" s="32"/>
      <c r="R754067" s="32"/>
      <c r="S754067" s="32"/>
      <c r="T754067" s="60"/>
      <c r="U754067" s="60"/>
      <c r="V754067" s="60"/>
      <c r="W754067" s="60"/>
    </row>
    <row r="754068" spans="1:23" s="56" customFormat="1">
      <c r="A754068" s="60"/>
      <c r="B754068" s="60"/>
      <c r="D754068" s="60" t="s">
        <v>485</v>
      </c>
      <c r="E754068" s="258"/>
      <c r="F754068" s="106"/>
      <c r="G754068" s="106"/>
      <c r="H754068" s="60"/>
      <c r="I754068" s="60"/>
      <c r="J754068" s="60"/>
      <c r="K754068" s="32"/>
      <c r="L754068" s="32"/>
      <c r="M754068" s="32"/>
      <c r="N754068" s="32"/>
      <c r="O754068" s="32"/>
      <c r="P754068" s="32"/>
      <c r="Q754068" s="32"/>
      <c r="R754068" s="32"/>
      <c r="S754068" s="32"/>
      <c r="T754068" s="60"/>
      <c r="U754068" s="60"/>
      <c r="V754068" s="60"/>
      <c r="W754068" s="60"/>
    </row>
    <row r="754069" spans="1:23" s="56" customFormat="1">
      <c r="A754069" s="60"/>
      <c r="B754069" s="60"/>
      <c r="D754069" s="60" t="s">
        <v>486</v>
      </c>
      <c r="E754069" s="258"/>
      <c r="F754069" s="106"/>
      <c r="G754069" s="106"/>
      <c r="H754069" s="60"/>
      <c r="I754069" s="60"/>
      <c r="J754069" s="60"/>
      <c r="K754069" s="32"/>
      <c r="L754069" s="32"/>
      <c r="M754069" s="32"/>
      <c r="N754069" s="32"/>
      <c r="O754069" s="32"/>
      <c r="P754069" s="32"/>
      <c r="Q754069" s="32"/>
      <c r="R754069" s="32"/>
      <c r="S754069" s="32"/>
      <c r="T754069" s="60"/>
      <c r="U754069" s="60"/>
      <c r="V754069" s="60"/>
      <c r="W754069" s="60"/>
    </row>
    <row r="754070" spans="1:23" s="56" customFormat="1">
      <c r="A754070" s="60"/>
      <c r="B754070" s="60"/>
      <c r="D754070" s="60" t="s">
        <v>487</v>
      </c>
      <c r="E754070" s="258"/>
      <c r="F754070" s="106"/>
      <c r="G754070" s="106"/>
      <c r="H754070" s="60"/>
      <c r="I754070" s="60"/>
      <c r="J754070" s="60"/>
      <c r="K754070" s="32"/>
      <c r="L754070" s="32"/>
      <c r="M754070" s="32"/>
      <c r="N754070" s="32"/>
      <c r="O754070" s="32"/>
      <c r="P754070" s="32"/>
      <c r="Q754070" s="32"/>
      <c r="R754070" s="32"/>
      <c r="S754070" s="32"/>
      <c r="T754070" s="60"/>
      <c r="U754070" s="60"/>
      <c r="V754070" s="60"/>
      <c r="W754070" s="60"/>
    </row>
    <row r="754071" spans="1:23" s="56" customFormat="1">
      <c r="A754071" s="60"/>
      <c r="B754071" s="60"/>
      <c r="D754071" s="60" t="s">
        <v>488</v>
      </c>
      <c r="E754071" s="258"/>
      <c r="F754071" s="106"/>
      <c r="G754071" s="106"/>
      <c r="H754071" s="60"/>
      <c r="I754071" s="60"/>
      <c r="J754071" s="60"/>
      <c r="K754071" s="32"/>
      <c r="L754071" s="32"/>
      <c r="M754071" s="32"/>
      <c r="N754071" s="32"/>
      <c r="O754071" s="32"/>
      <c r="P754071" s="32"/>
      <c r="Q754071" s="32"/>
      <c r="R754071" s="32"/>
      <c r="S754071" s="32"/>
      <c r="T754071" s="60"/>
      <c r="U754071" s="60"/>
      <c r="V754071" s="60"/>
      <c r="W754071" s="60"/>
    </row>
    <row r="754072" spans="1:23" s="56" customFormat="1">
      <c r="A754072" s="60"/>
      <c r="B754072" s="60"/>
      <c r="D754072" s="60" t="s">
        <v>489</v>
      </c>
      <c r="E754072" s="258"/>
      <c r="F754072" s="106"/>
      <c r="G754072" s="106"/>
      <c r="H754072" s="60"/>
      <c r="I754072" s="60"/>
      <c r="J754072" s="60"/>
      <c r="K754072" s="32"/>
      <c r="L754072" s="32"/>
      <c r="M754072" s="32"/>
      <c r="N754072" s="32"/>
      <c r="O754072" s="32"/>
      <c r="P754072" s="32"/>
      <c r="Q754072" s="32"/>
      <c r="R754072" s="32"/>
      <c r="S754072" s="32"/>
      <c r="T754072" s="60"/>
      <c r="U754072" s="60"/>
      <c r="V754072" s="60"/>
      <c r="W754072" s="60"/>
    </row>
    <row r="754073" spans="1:23" s="56" customFormat="1">
      <c r="A754073" s="60"/>
      <c r="B754073" s="60"/>
      <c r="D754073" s="60" t="s">
        <v>490</v>
      </c>
      <c r="E754073" s="258"/>
      <c r="F754073" s="106"/>
      <c r="G754073" s="106"/>
      <c r="H754073" s="60"/>
      <c r="I754073" s="60"/>
      <c r="J754073" s="60"/>
      <c r="K754073" s="32"/>
      <c r="L754073" s="32"/>
      <c r="M754073" s="32"/>
      <c r="N754073" s="32"/>
      <c r="O754073" s="32"/>
      <c r="P754073" s="32"/>
      <c r="Q754073" s="32"/>
      <c r="R754073" s="32"/>
      <c r="S754073" s="32"/>
      <c r="T754073" s="60"/>
      <c r="U754073" s="60"/>
      <c r="V754073" s="60"/>
      <c r="W754073" s="60"/>
    </row>
    <row r="754074" spans="1:23" s="56" customFormat="1">
      <c r="A754074" s="60"/>
      <c r="B754074" s="60"/>
      <c r="D754074" s="60" t="s">
        <v>491</v>
      </c>
      <c r="E754074" s="258"/>
      <c r="F754074" s="106"/>
      <c r="G754074" s="106"/>
      <c r="H754074" s="60"/>
      <c r="I754074" s="60"/>
      <c r="J754074" s="60"/>
      <c r="K754074" s="32"/>
      <c r="L754074" s="32"/>
      <c r="M754074" s="32"/>
      <c r="N754074" s="32"/>
      <c r="O754074" s="32"/>
      <c r="P754074" s="32"/>
      <c r="Q754074" s="32"/>
      <c r="R754074" s="32"/>
      <c r="S754074" s="32"/>
      <c r="T754074" s="60"/>
      <c r="U754074" s="60"/>
      <c r="V754074" s="60"/>
      <c r="W754074" s="60"/>
    </row>
    <row r="754075" spans="1:23" s="56" customFormat="1">
      <c r="A754075" s="60"/>
      <c r="B754075" s="60"/>
      <c r="D754075" s="60" t="s">
        <v>492</v>
      </c>
      <c r="E754075" s="258"/>
      <c r="F754075" s="106"/>
      <c r="G754075" s="106"/>
      <c r="H754075" s="60"/>
      <c r="I754075" s="60"/>
      <c r="J754075" s="60"/>
      <c r="K754075" s="32"/>
      <c r="L754075" s="32"/>
      <c r="M754075" s="32"/>
      <c r="N754075" s="32"/>
      <c r="O754075" s="32"/>
      <c r="P754075" s="32"/>
      <c r="Q754075" s="32"/>
      <c r="R754075" s="32"/>
      <c r="S754075" s="32"/>
      <c r="T754075" s="60"/>
      <c r="U754075" s="60"/>
      <c r="V754075" s="60"/>
      <c r="W754075" s="60"/>
    </row>
    <row r="754076" spans="1:23" s="56" customFormat="1">
      <c r="A754076" s="60"/>
      <c r="B754076" s="60"/>
      <c r="D754076" s="60" t="s">
        <v>493</v>
      </c>
      <c r="E754076" s="258"/>
      <c r="F754076" s="106"/>
      <c r="G754076" s="106"/>
      <c r="H754076" s="60"/>
      <c r="I754076" s="60"/>
      <c r="J754076" s="60"/>
      <c r="K754076" s="32"/>
      <c r="L754076" s="32"/>
      <c r="M754076" s="32"/>
      <c r="N754076" s="32"/>
      <c r="O754076" s="32"/>
      <c r="P754076" s="32"/>
      <c r="Q754076" s="32"/>
      <c r="R754076" s="32"/>
      <c r="S754076" s="32"/>
      <c r="T754076" s="60"/>
      <c r="U754076" s="60"/>
      <c r="V754076" s="60"/>
      <c r="W754076" s="60"/>
    </row>
    <row r="754077" spans="1:23" s="56" customFormat="1">
      <c r="A754077" s="60"/>
      <c r="B754077" s="60"/>
      <c r="D754077" s="60" t="s">
        <v>494</v>
      </c>
      <c r="E754077" s="258"/>
      <c r="F754077" s="106"/>
      <c r="G754077" s="106"/>
      <c r="H754077" s="60"/>
      <c r="I754077" s="60"/>
      <c r="J754077" s="60"/>
      <c r="K754077" s="32"/>
      <c r="L754077" s="32"/>
      <c r="M754077" s="32"/>
      <c r="N754077" s="32"/>
      <c r="O754077" s="32"/>
      <c r="P754077" s="32"/>
      <c r="Q754077" s="32"/>
      <c r="R754077" s="32"/>
      <c r="S754077" s="32"/>
      <c r="T754077" s="60"/>
      <c r="U754077" s="60"/>
      <c r="V754077" s="60"/>
      <c r="W754077" s="60"/>
    </row>
    <row r="754078" spans="1:23" s="56" customFormat="1">
      <c r="A754078" s="60"/>
      <c r="B754078" s="60"/>
      <c r="D754078" s="60" t="s">
        <v>495</v>
      </c>
      <c r="E754078" s="258"/>
      <c r="F754078" s="106"/>
      <c r="G754078" s="106"/>
      <c r="H754078" s="60"/>
      <c r="I754078" s="60"/>
      <c r="J754078" s="60"/>
      <c r="K754078" s="32"/>
      <c r="L754078" s="32"/>
      <c r="M754078" s="32"/>
      <c r="N754078" s="32"/>
      <c r="O754078" s="32"/>
      <c r="P754078" s="32"/>
      <c r="Q754078" s="32"/>
      <c r="R754078" s="32"/>
      <c r="S754078" s="32"/>
      <c r="T754078" s="60"/>
      <c r="U754078" s="60"/>
      <c r="V754078" s="60"/>
      <c r="W754078" s="60"/>
    </row>
    <row r="754079" spans="1:23" s="56" customFormat="1">
      <c r="A754079" s="60"/>
      <c r="B754079" s="60"/>
      <c r="D754079" s="60" t="s">
        <v>496</v>
      </c>
      <c r="E754079" s="258"/>
      <c r="F754079" s="106"/>
      <c r="G754079" s="106"/>
      <c r="H754079" s="60"/>
      <c r="I754079" s="60"/>
      <c r="J754079" s="60"/>
      <c r="K754079" s="32"/>
      <c r="L754079" s="32"/>
      <c r="M754079" s="32"/>
      <c r="N754079" s="32"/>
      <c r="O754079" s="32"/>
      <c r="P754079" s="32"/>
      <c r="Q754079" s="32"/>
      <c r="R754079" s="32"/>
      <c r="S754079" s="32"/>
      <c r="T754079" s="60"/>
      <c r="U754079" s="60"/>
      <c r="V754079" s="60"/>
      <c r="W754079" s="60"/>
    </row>
    <row r="754080" spans="1:23" s="56" customFormat="1">
      <c r="A754080" s="60"/>
      <c r="B754080" s="60"/>
      <c r="D754080" s="60" t="s">
        <v>497</v>
      </c>
      <c r="E754080" s="258"/>
      <c r="F754080" s="106"/>
      <c r="G754080" s="106"/>
      <c r="H754080" s="60"/>
      <c r="I754080" s="60"/>
      <c r="J754080" s="60"/>
      <c r="K754080" s="32"/>
      <c r="L754080" s="32"/>
      <c r="M754080" s="32"/>
      <c r="N754080" s="32"/>
      <c r="O754080" s="32"/>
      <c r="P754080" s="32"/>
      <c r="Q754080" s="32"/>
      <c r="R754080" s="32"/>
      <c r="S754080" s="32"/>
      <c r="T754080" s="60"/>
      <c r="U754080" s="60"/>
      <c r="V754080" s="60"/>
      <c r="W754080" s="60"/>
    </row>
    <row r="754081" spans="1:23" s="56" customFormat="1">
      <c r="A754081" s="60"/>
      <c r="B754081" s="60"/>
      <c r="D754081" s="60" t="s">
        <v>498</v>
      </c>
      <c r="E754081" s="258"/>
      <c r="F754081" s="106"/>
      <c r="G754081" s="106"/>
      <c r="H754081" s="60"/>
      <c r="I754081" s="60"/>
      <c r="J754081" s="60"/>
      <c r="K754081" s="32"/>
      <c r="L754081" s="32"/>
      <c r="M754081" s="32"/>
      <c r="N754081" s="32"/>
      <c r="O754081" s="32"/>
      <c r="P754081" s="32"/>
      <c r="Q754081" s="32"/>
      <c r="R754081" s="32"/>
      <c r="S754081" s="32"/>
      <c r="T754081" s="60"/>
      <c r="U754081" s="60"/>
      <c r="V754081" s="60"/>
      <c r="W754081" s="60"/>
    </row>
    <row r="754082" spans="1:23" s="56" customFormat="1">
      <c r="A754082" s="60"/>
      <c r="B754082" s="60"/>
      <c r="D754082" s="60" t="s">
        <v>499</v>
      </c>
      <c r="E754082" s="258"/>
      <c r="F754082" s="106"/>
      <c r="G754082" s="106"/>
      <c r="H754082" s="60"/>
      <c r="I754082" s="60"/>
      <c r="J754082" s="60"/>
      <c r="K754082" s="32"/>
      <c r="L754082" s="32"/>
      <c r="M754082" s="32"/>
      <c r="N754082" s="32"/>
      <c r="O754082" s="32"/>
      <c r="P754082" s="32"/>
      <c r="Q754082" s="32"/>
      <c r="R754082" s="32"/>
      <c r="S754082" s="32"/>
      <c r="T754082" s="60"/>
      <c r="U754082" s="60"/>
      <c r="V754082" s="60"/>
      <c r="W754082" s="60"/>
    </row>
    <row r="754083" spans="1:23" s="56" customFormat="1">
      <c r="A754083" s="60"/>
      <c r="B754083" s="60"/>
      <c r="D754083" s="60" t="s">
        <v>500</v>
      </c>
      <c r="E754083" s="258"/>
      <c r="F754083" s="106"/>
      <c r="G754083" s="106"/>
      <c r="H754083" s="60"/>
      <c r="I754083" s="60"/>
      <c r="J754083" s="60"/>
      <c r="K754083" s="32"/>
      <c r="L754083" s="32"/>
      <c r="M754083" s="32"/>
      <c r="N754083" s="32"/>
      <c r="O754083" s="32"/>
      <c r="P754083" s="32"/>
      <c r="Q754083" s="32"/>
      <c r="R754083" s="32"/>
      <c r="S754083" s="32"/>
      <c r="T754083" s="60"/>
      <c r="U754083" s="60"/>
      <c r="V754083" s="60"/>
      <c r="W754083" s="60"/>
    </row>
    <row r="754084" spans="1:23" s="56" customFormat="1">
      <c r="A754084" s="60"/>
      <c r="B754084" s="60"/>
      <c r="D754084" s="60" t="s">
        <v>501</v>
      </c>
      <c r="E754084" s="258"/>
      <c r="F754084" s="106"/>
      <c r="G754084" s="106"/>
      <c r="H754084" s="60"/>
      <c r="I754084" s="60"/>
      <c r="J754084" s="60"/>
      <c r="K754084" s="32"/>
      <c r="L754084" s="32"/>
      <c r="M754084" s="32"/>
      <c r="N754084" s="32"/>
      <c r="O754084" s="32"/>
      <c r="P754084" s="32"/>
      <c r="Q754084" s="32"/>
      <c r="R754084" s="32"/>
      <c r="S754084" s="32"/>
      <c r="T754084" s="60"/>
      <c r="U754084" s="60"/>
      <c r="V754084" s="60"/>
      <c r="W754084" s="60"/>
    </row>
    <row r="754085" spans="1:23" s="56" customFormat="1">
      <c r="A754085" s="60"/>
      <c r="B754085" s="60"/>
      <c r="D754085" s="60" t="s">
        <v>502</v>
      </c>
      <c r="E754085" s="258"/>
      <c r="F754085" s="106"/>
      <c r="G754085" s="106"/>
      <c r="H754085" s="60"/>
      <c r="I754085" s="60"/>
      <c r="J754085" s="60"/>
      <c r="K754085" s="32"/>
      <c r="L754085" s="32"/>
      <c r="M754085" s="32"/>
      <c r="N754085" s="32"/>
      <c r="O754085" s="32"/>
      <c r="P754085" s="32"/>
      <c r="Q754085" s="32"/>
      <c r="R754085" s="32"/>
      <c r="S754085" s="32"/>
      <c r="T754085" s="60"/>
      <c r="U754085" s="60"/>
      <c r="V754085" s="60"/>
      <c r="W754085" s="60"/>
    </row>
    <row r="754086" spans="1:23" s="56" customFormat="1">
      <c r="A754086" s="60"/>
      <c r="B754086" s="60"/>
      <c r="D754086" s="60" t="s">
        <v>503</v>
      </c>
      <c r="E754086" s="258"/>
      <c r="F754086" s="106"/>
      <c r="G754086" s="106"/>
      <c r="H754086" s="60"/>
      <c r="I754086" s="60"/>
      <c r="J754086" s="60"/>
      <c r="K754086" s="32"/>
      <c r="L754086" s="32"/>
      <c r="M754086" s="32"/>
      <c r="N754086" s="32"/>
      <c r="O754086" s="32"/>
      <c r="P754086" s="32"/>
      <c r="Q754086" s="32"/>
      <c r="R754086" s="32"/>
      <c r="S754086" s="32"/>
      <c r="T754086" s="60"/>
      <c r="U754086" s="60"/>
      <c r="V754086" s="60"/>
      <c r="W754086" s="60"/>
    </row>
    <row r="754087" spans="1:23" s="56" customFormat="1">
      <c r="A754087" s="60"/>
      <c r="B754087" s="60"/>
      <c r="D754087" s="60" t="s">
        <v>504</v>
      </c>
      <c r="E754087" s="258"/>
      <c r="F754087" s="106"/>
      <c r="G754087" s="106"/>
      <c r="H754087" s="60"/>
      <c r="I754087" s="60"/>
      <c r="J754087" s="60"/>
      <c r="K754087" s="32"/>
      <c r="L754087" s="32"/>
      <c r="M754087" s="32"/>
      <c r="N754087" s="32"/>
      <c r="O754087" s="32"/>
      <c r="P754087" s="32"/>
      <c r="Q754087" s="32"/>
      <c r="R754087" s="32"/>
      <c r="S754087" s="32"/>
      <c r="T754087" s="60"/>
      <c r="U754087" s="60"/>
      <c r="V754087" s="60"/>
      <c r="W754087" s="60"/>
    </row>
    <row r="754088" spans="1:23" s="56" customFormat="1">
      <c r="A754088" s="60"/>
      <c r="B754088" s="60"/>
      <c r="D754088" s="60" t="s">
        <v>505</v>
      </c>
      <c r="E754088" s="258"/>
      <c r="F754088" s="106"/>
      <c r="G754088" s="106"/>
      <c r="H754088" s="60"/>
      <c r="I754088" s="60"/>
      <c r="J754088" s="60"/>
      <c r="K754088" s="32"/>
      <c r="L754088" s="32"/>
      <c r="M754088" s="32"/>
      <c r="N754088" s="32"/>
      <c r="O754088" s="32"/>
      <c r="P754088" s="32"/>
      <c r="Q754088" s="32"/>
      <c r="R754088" s="32"/>
      <c r="S754088" s="32"/>
      <c r="T754088" s="60"/>
      <c r="U754088" s="60"/>
      <c r="V754088" s="60"/>
      <c r="W754088" s="60"/>
    </row>
    <row r="754089" spans="1:23" s="56" customFormat="1">
      <c r="A754089" s="60"/>
      <c r="B754089" s="60"/>
      <c r="D754089" s="60" t="s">
        <v>506</v>
      </c>
      <c r="E754089" s="258"/>
      <c r="F754089" s="106"/>
      <c r="G754089" s="106"/>
      <c r="H754089" s="60"/>
      <c r="I754089" s="60"/>
      <c r="J754089" s="60"/>
      <c r="K754089" s="32"/>
      <c r="L754089" s="32"/>
      <c r="M754089" s="32"/>
      <c r="N754089" s="32"/>
      <c r="O754089" s="32"/>
      <c r="P754089" s="32"/>
      <c r="Q754089" s="32"/>
      <c r="R754089" s="32"/>
      <c r="S754089" s="32"/>
      <c r="T754089" s="60"/>
      <c r="U754089" s="60"/>
      <c r="V754089" s="60"/>
      <c r="W754089" s="60"/>
    </row>
    <row r="754090" spans="1:23" s="56" customFormat="1">
      <c r="A754090" s="60"/>
      <c r="B754090" s="60"/>
      <c r="D754090" s="60" t="s">
        <v>507</v>
      </c>
      <c r="E754090" s="258"/>
      <c r="F754090" s="106"/>
      <c r="G754090" s="106"/>
      <c r="H754090" s="60"/>
      <c r="I754090" s="60"/>
      <c r="J754090" s="60"/>
      <c r="K754090" s="32"/>
      <c r="L754090" s="32"/>
      <c r="M754090" s="32"/>
      <c r="N754090" s="32"/>
      <c r="O754090" s="32"/>
      <c r="P754090" s="32"/>
      <c r="Q754090" s="32"/>
      <c r="R754090" s="32"/>
      <c r="S754090" s="32"/>
      <c r="T754090" s="60"/>
      <c r="U754090" s="60"/>
      <c r="V754090" s="60"/>
      <c r="W754090" s="60"/>
    </row>
    <row r="754091" spans="1:23" s="56" customFormat="1">
      <c r="A754091" s="60"/>
      <c r="B754091" s="60"/>
      <c r="D754091" s="60" t="s">
        <v>508</v>
      </c>
      <c r="E754091" s="258"/>
      <c r="F754091" s="106"/>
      <c r="G754091" s="106"/>
      <c r="H754091" s="60"/>
      <c r="I754091" s="60"/>
      <c r="J754091" s="60"/>
      <c r="K754091" s="32"/>
      <c r="L754091" s="32"/>
      <c r="M754091" s="32"/>
      <c r="N754091" s="32"/>
      <c r="O754091" s="32"/>
      <c r="P754091" s="32"/>
      <c r="Q754091" s="32"/>
      <c r="R754091" s="32"/>
      <c r="S754091" s="32"/>
      <c r="T754091" s="60"/>
      <c r="U754091" s="60"/>
      <c r="V754091" s="60"/>
      <c r="W754091" s="60"/>
    </row>
    <row r="754092" spans="1:23" s="56" customFormat="1">
      <c r="A754092" s="60"/>
      <c r="B754092" s="60"/>
      <c r="D754092" s="60" t="s">
        <v>509</v>
      </c>
      <c r="E754092" s="258"/>
      <c r="F754092" s="106"/>
      <c r="G754092" s="106"/>
      <c r="H754092" s="60"/>
      <c r="I754092" s="60"/>
      <c r="J754092" s="60"/>
      <c r="K754092" s="32"/>
      <c r="L754092" s="32"/>
      <c r="M754092" s="32"/>
      <c r="N754092" s="32"/>
      <c r="O754092" s="32"/>
      <c r="P754092" s="32"/>
      <c r="Q754092" s="32"/>
      <c r="R754092" s="32"/>
      <c r="S754092" s="32"/>
      <c r="T754092" s="60"/>
      <c r="U754092" s="60"/>
      <c r="V754092" s="60"/>
      <c r="W754092" s="60"/>
    </row>
    <row r="754093" spans="1:23" s="56" customFormat="1">
      <c r="A754093" s="60"/>
      <c r="B754093" s="60"/>
      <c r="D754093" s="60" t="s">
        <v>510</v>
      </c>
      <c r="E754093" s="258"/>
      <c r="F754093" s="106"/>
      <c r="G754093" s="106"/>
      <c r="H754093" s="60"/>
      <c r="I754093" s="60"/>
      <c r="J754093" s="60"/>
      <c r="K754093" s="32"/>
      <c r="L754093" s="32"/>
      <c r="M754093" s="32"/>
      <c r="N754093" s="32"/>
      <c r="O754093" s="32"/>
      <c r="P754093" s="32"/>
      <c r="Q754093" s="32"/>
      <c r="R754093" s="32"/>
      <c r="S754093" s="32"/>
      <c r="T754093" s="60"/>
      <c r="U754093" s="60"/>
      <c r="V754093" s="60"/>
      <c r="W754093" s="60"/>
    </row>
    <row r="754094" spans="1:23" s="56" customFormat="1">
      <c r="A754094" s="60"/>
      <c r="B754094" s="60"/>
      <c r="D754094" s="60" t="s">
        <v>511</v>
      </c>
      <c r="E754094" s="258"/>
      <c r="F754094" s="106"/>
      <c r="G754094" s="106"/>
      <c r="H754094" s="60"/>
      <c r="I754094" s="60"/>
      <c r="J754094" s="60"/>
      <c r="K754094" s="32"/>
      <c r="L754094" s="32"/>
      <c r="M754094" s="32"/>
      <c r="N754094" s="32"/>
      <c r="O754094" s="32"/>
      <c r="P754094" s="32"/>
      <c r="Q754094" s="32"/>
      <c r="R754094" s="32"/>
      <c r="S754094" s="32"/>
      <c r="T754094" s="60"/>
      <c r="U754094" s="60"/>
      <c r="V754094" s="60"/>
      <c r="W754094" s="60"/>
    </row>
    <row r="754095" spans="1:23" s="56" customFormat="1">
      <c r="A754095" s="60"/>
      <c r="B754095" s="60"/>
      <c r="D754095" s="60" t="s">
        <v>512</v>
      </c>
      <c r="E754095" s="258"/>
      <c r="F754095" s="106"/>
      <c r="G754095" s="106"/>
      <c r="H754095" s="60"/>
      <c r="I754095" s="60"/>
      <c r="J754095" s="60"/>
      <c r="K754095" s="32"/>
      <c r="L754095" s="32"/>
      <c r="M754095" s="32"/>
      <c r="N754095" s="32"/>
      <c r="O754095" s="32"/>
      <c r="P754095" s="32"/>
      <c r="Q754095" s="32"/>
      <c r="R754095" s="32"/>
      <c r="S754095" s="32"/>
      <c r="T754095" s="60"/>
      <c r="U754095" s="60"/>
      <c r="V754095" s="60"/>
      <c r="W754095" s="60"/>
    </row>
    <row r="754096" spans="1:23" s="56" customFormat="1">
      <c r="A754096" s="60"/>
      <c r="B754096" s="60"/>
      <c r="D754096" s="60" t="s">
        <v>513</v>
      </c>
      <c r="E754096" s="258"/>
      <c r="F754096" s="106"/>
      <c r="G754096" s="106"/>
      <c r="H754096" s="60"/>
      <c r="I754096" s="60"/>
      <c r="J754096" s="60"/>
      <c r="K754096" s="32"/>
      <c r="L754096" s="32"/>
      <c r="M754096" s="32"/>
      <c r="N754096" s="32"/>
      <c r="O754096" s="32"/>
      <c r="P754096" s="32"/>
      <c r="Q754096" s="32"/>
      <c r="R754096" s="32"/>
      <c r="S754096" s="32"/>
      <c r="T754096" s="60"/>
      <c r="U754096" s="60"/>
      <c r="V754096" s="60"/>
      <c r="W754096" s="60"/>
    </row>
    <row r="754097" spans="1:23" s="56" customFormat="1">
      <c r="A754097" s="60"/>
      <c r="B754097" s="60"/>
      <c r="D754097" s="60" t="s">
        <v>514</v>
      </c>
      <c r="E754097" s="258"/>
      <c r="F754097" s="106"/>
      <c r="G754097" s="106"/>
      <c r="H754097" s="60"/>
      <c r="I754097" s="60"/>
      <c r="J754097" s="60"/>
      <c r="K754097" s="32"/>
      <c r="L754097" s="32"/>
      <c r="M754097" s="32"/>
      <c r="N754097" s="32"/>
      <c r="O754097" s="32"/>
      <c r="P754097" s="32"/>
      <c r="Q754097" s="32"/>
      <c r="R754097" s="32"/>
      <c r="S754097" s="32"/>
      <c r="T754097" s="60"/>
      <c r="U754097" s="60"/>
      <c r="V754097" s="60"/>
      <c r="W754097" s="60"/>
    </row>
    <row r="754098" spans="1:23" s="56" customFormat="1">
      <c r="A754098" s="60"/>
      <c r="B754098" s="60"/>
      <c r="D754098" s="60" t="s">
        <v>515</v>
      </c>
      <c r="E754098" s="258"/>
      <c r="F754098" s="106"/>
      <c r="G754098" s="106"/>
      <c r="H754098" s="60"/>
      <c r="I754098" s="60"/>
      <c r="J754098" s="60"/>
      <c r="K754098" s="32"/>
      <c r="L754098" s="32"/>
      <c r="M754098" s="32"/>
      <c r="N754098" s="32"/>
      <c r="O754098" s="32"/>
      <c r="P754098" s="32"/>
      <c r="Q754098" s="32"/>
      <c r="R754098" s="32"/>
      <c r="S754098" s="32"/>
      <c r="T754098" s="60"/>
      <c r="U754098" s="60"/>
      <c r="V754098" s="60"/>
      <c r="W754098" s="60"/>
    </row>
    <row r="754099" spans="1:23" s="56" customFormat="1">
      <c r="A754099" s="60"/>
      <c r="B754099" s="60"/>
      <c r="D754099" s="60" t="s">
        <v>516</v>
      </c>
      <c r="E754099" s="258"/>
      <c r="F754099" s="106"/>
      <c r="G754099" s="106"/>
      <c r="H754099" s="60"/>
      <c r="I754099" s="60"/>
      <c r="J754099" s="60"/>
      <c r="K754099" s="32"/>
      <c r="L754099" s="32"/>
      <c r="M754099" s="32"/>
      <c r="N754099" s="32"/>
      <c r="O754099" s="32"/>
      <c r="P754099" s="32"/>
      <c r="Q754099" s="32"/>
      <c r="R754099" s="32"/>
      <c r="S754099" s="32"/>
      <c r="T754099" s="60"/>
      <c r="U754099" s="60"/>
      <c r="V754099" s="60"/>
      <c r="W754099" s="60"/>
    </row>
    <row r="754100" spans="1:23" s="56" customFormat="1">
      <c r="A754100" s="60"/>
      <c r="B754100" s="60"/>
      <c r="D754100" s="60" t="s">
        <v>517</v>
      </c>
      <c r="E754100" s="258"/>
      <c r="F754100" s="106"/>
      <c r="G754100" s="106"/>
      <c r="H754100" s="60"/>
      <c r="I754100" s="60"/>
      <c r="J754100" s="60"/>
      <c r="K754100" s="32"/>
      <c r="L754100" s="32"/>
      <c r="M754100" s="32"/>
      <c r="N754100" s="32"/>
      <c r="O754100" s="32"/>
      <c r="P754100" s="32"/>
      <c r="Q754100" s="32"/>
      <c r="R754100" s="32"/>
      <c r="S754100" s="32"/>
      <c r="T754100" s="60"/>
      <c r="U754100" s="60"/>
      <c r="V754100" s="60"/>
      <c r="W754100" s="60"/>
    </row>
    <row r="754101" spans="1:23" s="56" customFormat="1">
      <c r="A754101" s="60"/>
      <c r="B754101" s="60"/>
      <c r="D754101" s="60" t="s">
        <v>518</v>
      </c>
      <c r="E754101" s="258"/>
      <c r="F754101" s="106"/>
      <c r="G754101" s="106"/>
      <c r="H754101" s="60"/>
      <c r="I754101" s="60"/>
      <c r="J754101" s="60"/>
      <c r="K754101" s="32"/>
      <c r="L754101" s="32"/>
      <c r="M754101" s="32"/>
      <c r="N754101" s="32"/>
      <c r="O754101" s="32"/>
      <c r="P754101" s="32"/>
      <c r="Q754101" s="32"/>
      <c r="R754101" s="32"/>
      <c r="S754101" s="32"/>
      <c r="T754101" s="60"/>
      <c r="U754101" s="60"/>
      <c r="V754101" s="60"/>
      <c r="W754101" s="60"/>
    </row>
    <row r="754102" spans="1:23" s="56" customFormat="1">
      <c r="A754102" s="60"/>
      <c r="B754102" s="60"/>
      <c r="D754102" s="60" t="s">
        <v>519</v>
      </c>
      <c r="E754102" s="258"/>
      <c r="F754102" s="106"/>
      <c r="G754102" s="106"/>
      <c r="H754102" s="60"/>
      <c r="I754102" s="60"/>
      <c r="J754102" s="60"/>
      <c r="K754102" s="32"/>
      <c r="L754102" s="32"/>
      <c r="M754102" s="32"/>
      <c r="N754102" s="32"/>
      <c r="O754102" s="32"/>
      <c r="P754102" s="32"/>
      <c r="Q754102" s="32"/>
      <c r="R754102" s="32"/>
      <c r="S754102" s="32"/>
      <c r="T754102" s="60"/>
      <c r="U754102" s="60"/>
      <c r="V754102" s="60"/>
      <c r="W754102" s="60"/>
    </row>
    <row r="754103" spans="1:23" s="56" customFormat="1">
      <c r="A754103" s="60"/>
      <c r="B754103" s="60"/>
      <c r="D754103" s="60" t="s">
        <v>520</v>
      </c>
      <c r="E754103" s="258"/>
      <c r="F754103" s="106"/>
      <c r="G754103" s="106"/>
      <c r="H754103" s="60"/>
      <c r="I754103" s="60"/>
      <c r="J754103" s="60"/>
      <c r="K754103" s="32"/>
      <c r="L754103" s="32"/>
      <c r="M754103" s="32"/>
      <c r="N754103" s="32"/>
      <c r="O754103" s="32"/>
      <c r="P754103" s="32"/>
      <c r="Q754103" s="32"/>
      <c r="R754103" s="32"/>
      <c r="S754103" s="32"/>
      <c r="T754103" s="60"/>
      <c r="U754103" s="60"/>
      <c r="V754103" s="60"/>
      <c r="W754103" s="60"/>
    </row>
    <row r="754104" spans="1:23" s="56" customFormat="1">
      <c r="A754104" s="60"/>
      <c r="B754104" s="60"/>
      <c r="D754104" s="60" t="s">
        <v>521</v>
      </c>
      <c r="E754104" s="258"/>
      <c r="F754104" s="106"/>
      <c r="G754104" s="106"/>
      <c r="H754104" s="60"/>
      <c r="I754104" s="60"/>
      <c r="J754104" s="60"/>
      <c r="K754104" s="32"/>
      <c r="L754104" s="32"/>
      <c r="M754104" s="32"/>
      <c r="N754104" s="32"/>
      <c r="O754104" s="32"/>
      <c r="P754104" s="32"/>
      <c r="Q754104" s="32"/>
      <c r="R754104" s="32"/>
      <c r="S754104" s="32"/>
      <c r="T754104" s="60"/>
      <c r="U754104" s="60"/>
      <c r="V754104" s="60"/>
      <c r="W754104" s="60"/>
    </row>
    <row r="754105" spans="1:23" s="56" customFormat="1">
      <c r="A754105" s="60"/>
      <c r="B754105" s="60"/>
      <c r="D754105" s="60" t="s">
        <v>522</v>
      </c>
      <c r="E754105" s="258"/>
      <c r="F754105" s="106"/>
      <c r="G754105" s="106"/>
      <c r="H754105" s="60"/>
      <c r="I754105" s="60"/>
      <c r="J754105" s="60"/>
      <c r="K754105" s="32"/>
      <c r="L754105" s="32"/>
      <c r="M754105" s="32"/>
      <c r="N754105" s="32"/>
      <c r="O754105" s="32"/>
      <c r="P754105" s="32"/>
      <c r="Q754105" s="32"/>
      <c r="R754105" s="32"/>
      <c r="S754105" s="32"/>
      <c r="T754105" s="60"/>
      <c r="U754105" s="60"/>
      <c r="V754105" s="60"/>
      <c r="W754105" s="60"/>
    </row>
    <row r="754106" spans="1:23" s="56" customFormat="1">
      <c r="A754106" s="60"/>
      <c r="B754106" s="60"/>
      <c r="D754106" s="60" t="s">
        <v>523</v>
      </c>
      <c r="E754106" s="258"/>
      <c r="F754106" s="106"/>
      <c r="G754106" s="106"/>
      <c r="H754106" s="60"/>
      <c r="I754106" s="60"/>
      <c r="J754106" s="60"/>
      <c r="K754106" s="32"/>
      <c r="L754106" s="32"/>
      <c r="M754106" s="32"/>
      <c r="N754106" s="32"/>
      <c r="O754106" s="32"/>
      <c r="P754106" s="32"/>
      <c r="Q754106" s="32"/>
      <c r="R754106" s="32"/>
      <c r="S754106" s="32"/>
      <c r="T754106" s="60"/>
      <c r="U754106" s="60"/>
      <c r="V754106" s="60"/>
      <c r="W754106" s="60"/>
    </row>
    <row r="754107" spans="1:23" s="56" customFormat="1">
      <c r="A754107" s="60"/>
      <c r="B754107" s="60"/>
      <c r="D754107" s="60" t="s">
        <v>524</v>
      </c>
      <c r="E754107" s="258"/>
      <c r="F754107" s="106"/>
      <c r="G754107" s="106"/>
      <c r="H754107" s="60"/>
      <c r="I754107" s="60"/>
      <c r="J754107" s="60"/>
      <c r="K754107" s="32"/>
      <c r="L754107" s="32"/>
      <c r="M754107" s="32"/>
      <c r="N754107" s="32"/>
      <c r="O754107" s="32"/>
      <c r="P754107" s="32"/>
      <c r="Q754107" s="32"/>
      <c r="R754107" s="32"/>
      <c r="S754107" s="32"/>
      <c r="T754107" s="60"/>
      <c r="U754107" s="60"/>
      <c r="V754107" s="60"/>
      <c r="W754107" s="60"/>
    </row>
    <row r="754108" spans="1:23" s="56" customFormat="1">
      <c r="A754108" s="60"/>
      <c r="B754108" s="60"/>
      <c r="D754108" s="60" t="s">
        <v>525</v>
      </c>
      <c r="E754108" s="258"/>
      <c r="F754108" s="106"/>
      <c r="G754108" s="106"/>
      <c r="H754108" s="60"/>
      <c r="I754108" s="60"/>
      <c r="J754108" s="60"/>
      <c r="K754108" s="32"/>
      <c r="L754108" s="32"/>
      <c r="M754108" s="32"/>
      <c r="N754108" s="32"/>
      <c r="O754108" s="32"/>
      <c r="P754108" s="32"/>
      <c r="Q754108" s="32"/>
      <c r="R754108" s="32"/>
      <c r="S754108" s="32"/>
      <c r="T754108" s="60"/>
      <c r="U754108" s="60"/>
      <c r="V754108" s="60"/>
      <c r="W754108" s="60"/>
    </row>
    <row r="754109" spans="1:23" s="56" customFormat="1">
      <c r="A754109" s="60"/>
      <c r="B754109" s="60"/>
      <c r="D754109" s="60" t="s">
        <v>526</v>
      </c>
      <c r="E754109" s="258"/>
      <c r="F754109" s="106"/>
      <c r="G754109" s="106"/>
      <c r="H754109" s="60"/>
      <c r="I754109" s="60"/>
      <c r="J754109" s="60"/>
      <c r="K754109" s="32"/>
      <c r="L754109" s="32"/>
      <c r="M754109" s="32"/>
      <c r="N754109" s="32"/>
      <c r="O754109" s="32"/>
      <c r="P754109" s="32"/>
      <c r="Q754109" s="32"/>
      <c r="R754109" s="32"/>
      <c r="S754109" s="32"/>
      <c r="T754109" s="60"/>
      <c r="U754109" s="60"/>
      <c r="V754109" s="60"/>
      <c r="W754109" s="60"/>
    </row>
    <row r="754110" spans="1:23" s="56" customFormat="1">
      <c r="A754110" s="60"/>
      <c r="B754110" s="60"/>
      <c r="D754110" s="60" t="s">
        <v>527</v>
      </c>
      <c r="E754110" s="258"/>
      <c r="F754110" s="106"/>
      <c r="G754110" s="106"/>
      <c r="H754110" s="60"/>
      <c r="I754110" s="60"/>
      <c r="J754110" s="60"/>
      <c r="K754110" s="32"/>
      <c r="L754110" s="32"/>
      <c r="M754110" s="32"/>
      <c r="N754110" s="32"/>
      <c r="O754110" s="32"/>
      <c r="P754110" s="32"/>
      <c r="Q754110" s="32"/>
      <c r="R754110" s="32"/>
      <c r="S754110" s="32"/>
      <c r="T754110" s="60"/>
      <c r="U754110" s="60"/>
      <c r="V754110" s="60"/>
      <c r="W754110" s="60"/>
    </row>
    <row r="770408" spans="1:23" s="56" customFormat="1">
      <c r="A770408" s="60"/>
      <c r="B770408" s="60"/>
      <c r="D770408" s="60" t="s">
        <v>85</v>
      </c>
      <c r="E770408" s="258"/>
      <c r="F770408" s="106"/>
      <c r="G770408" s="106"/>
      <c r="H770408" s="60"/>
      <c r="I770408" s="60"/>
      <c r="J770408" s="60"/>
      <c r="K770408" s="32"/>
      <c r="L770408" s="32"/>
      <c r="M770408" s="32"/>
      <c r="N770408" s="32"/>
      <c r="O770408" s="32"/>
      <c r="P770408" s="32"/>
      <c r="Q770408" s="32"/>
      <c r="R770408" s="32"/>
      <c r="S770408" s="32"/>
      <c r="T770408" s="60"/>
      <c r="U770408" s="60"/>
      <c r="V770408" s="60"/>
      <c r="W770408" s="60"/>
    </row>
    <row r="770409" spans="1:23" s="56" customFormat="1">
      <c r="A770409" s="60"/>
      <c r="B770409" s="60"/>
      <c r="D770409" s="60" t="s">
        <v>88</v>
      </c>
      <c r="E770409" s="258"/>
      <c r="F770409" s="106"/>
      <c r="G770409" s="106"/>
      <c r="H770409" s="60"/>
      <c r="I770409" s="60"/>
      <c r="J770409" s="60"/>
      <c r="K770409" s="32"/>
      <c r="L770409" s="32"/>
      <c r="M770409" s="32"/>
      <c r="N770409" s="32"/>
      <c r="O770409" s="32"/>
      <c r="P770409" s="32"/>
      <c r="Q770409" s="32"/>
      <c r="R770409" s="32"/>
      <c r="S770409" s="32"/>
      <c r="T770409" s="60"/>
      <c r="U770409" s="60"/>
      <c r="V770409" s="60"/>
      <c r="W770409" s="60"/>
    </row>
    <row r="770410" spans="1:23" s="56" customFormat="1">
      <c r="A770410" s="60"/>
      <c r="B770410" s="60"/>
      <c r="D770410" s="60" t="s">
        <v>443</v>
      </c>
      <c r="E770410" s="258"/>
      <c r="F770410" s="106"/>
      <c r="G770410" s="106"/>
      <c r="H770410" s="60"/>
      <c r="I770410" s="60"/>
      <c r="J770410" s="60"/>
      <c r="K770410" s="32"/>
      <c r="L770410" s="32"/>
      <c r="M770410" s="32"/>
      <c r="N770410" s="32"/>
      <c r="O770410" s="32"/>
      <c r="P770410" s="32"/>
      <c r="Q770410" s="32"/>
      <c r="R770410" s="32"/>
      <c r="S770410" s="32"/>
      <c r="T770410" s="60"/>
      <c r="U770410" s="60"/>
      <c r="V770410" s="60"/>
      <c r="W770410" s="60"/>
    </row>
    <row r="770411" spans="1:23" s="56" customFormat="1">
      <c r="A770411" s="60"/>
      <c r="B770411" s="60"/>
      <c r="D770411" s="60" t="s">
        <v>444</v>
      </c>
      <c r="E770411" s="258"/>
      <c r="F770411" s="106"/>
      <c r="G770411" s="106"/>
      <c r="H770411" s="60"/>
      <c r="I770411" s="60"/>
      <c r="J770411" s="60"/>
      <c r="K770411" s="32"/>
      <c r="L770411" s="32"/>
      <c r="M770411" s="32"/>
      <c r="N770411" s="32"/>
      <c r="O770411" s="32"/>
      <c r="P770411" s="32"/>
      <c r="Q770411" s="32"/>
      <c r="R770411" s="32"/>
      <c r="S770411" s="32"/>
      <c r="T770411" s="60"/>
      <c r="U770411" s="60"/>
      <c r="V770411" s="60"/>
      <c r="W770411" s="60"/>
    </row>
    <row r="770412" spans="1:23" s="56" customFormat="1">
      <c r="A770412" s="60"/>
      <c r="B770412" s="60"/>
      <c r="D770412" s="60" t="s">
        <v>445</v>
      </c>
      <c r="E770412" s="258"/>
      <c r="F770412" s="106"/>
      <c r="G770412" s="106"/>
      <c r="H770412" s="60"/>
      <c r="I770412" s="60"/>
      <c r="J770412" s="60"/>
      <c r="K770412" s="32"/>
      <c r="L770412" s="32"/>
      <c r="M770412" s="32"/>
      <c r="N770412" s="32"/>
      <c r="O770412" s="32"/>
      <c r="P770412" s="32"/>
      <c r="Q770412" s="32"/>
      <c r="R770412" s="32"/>
      <c r="S770412" s="32"/>
      <c r="T770412" s="60"/>
      <c r="U770412" s="60"/>
      <c r="V770412" s="60"/>
      <c r="W770412" s="60"/>
    </row>
    <row r="770413" spans="1:23" s="56" customFormat="1">
      <c r="A770413" s="60"/>
      <c r="B770413" s="60"/>
      <c r="D770413" s="60" t="s">
        <v>446</v>
      </c>
      <c r="E770413" s="258"/>
      <c r="F770413" s="106"/>
      <c r="G770413" s="106"/>
      <c r="H770413" s="60"/>
      <c r="I770413" s="60"/>
      <c r="J770413" s="60"/>
      <c r="K770413" s="32"/>
      <c r="L770413" s="32"/>
      <c r="M770413" s="32"/>
      <c r="N770413" s="32"/>
      <c r="O770413" s="32"/>
      <c r="P770413" s="32"/>
      <c r="Q770413" s="32"/>
      <c r="R770413" s="32"/>
      <c r="S770413" s="32"/>
      <c r="T770413" s="60"/>
      <c r="U770413" s="60"/>
      <c r="V770413" s="60"/>
      <c r="W770413" s="60"/>
    </row>
    <row r="770414" spans="1:23" s="56" customFormat="1">
      <c r="A770414" s="60"/>
      <c r="B770414" s="60"/>
      <c r="D770414" s="60" t="s">
        <v>447</v>
      </c>
      <c r="E770414" s="258"/>
      <c r="F770414" s="106"/>
      <c r="G770414" s="106"/>
      <c r="H770414" s="60"/>
      <c r="I770414" s="60"/>
      <c r="J770414" s="60"/>
      <c r="K770414" s="32"/>
      <c r="L770414" s="32"/>
      <c r="M770414" s="32"/>
      <c r="N770414" s="32"/>
      <c r="O770414" s="32"/>
      <c r="P770414" s="32"/>
      <c r="Q770414" s="32"/>
      <c r="R770414" s="32"/>
      <c r="S770414" s="32"/>
      <c r="T770414" s="60"/>
      <c r="U770414" s="60"/>
      <c r="V770414" s="60"/>
      <c r="W770414" s="60"/>
    </row>
    <row r="770415" spans="1:23" s="56" customFormat="1">
      <c r="A770415" s="60"/>
      <c r="B770415" s="60"/>
      <c r="D770415" s="60" t="s">
        <v>448</v>
      </c>
      <c r="E770415" s="258"/>
      <c r="F770415" s="106"/>
      <c r="G770415" s="106"/>
      <c r="H770415" s="60"/>
      <c r="I770415" s="60"/>
      <c r="J770415" s="60"/>
      <c r="K770415" s="32"/>
      <c r="L770415" s="32"/>
      <c r="M770415" s="32"/>
      <c r="N770415" s="32"/>
      <c r="O770415" s="32"/>
      <c r="P770415" s="32"/>
      <c r="Q770415" s="32"/>
      <c r="R770415" s="32"/>
      <c r="S770415" s="32"/>
      <c r="T770415" s="60"/>
      <c r="U770415" s="60"/>
      <c r="V770415" s="60"/>
      <c r="W770415" s="60"/>
    </row>
    <row r="770416" spans="1:23" s="56" customFormat="1">
      <c r="A770416" s="60"/>
      <c r="B770416" s="60"/>
      <c r="D770416" s="60" t="s">
        <v>449</v>
      </c>
      <c r="E770416" s="258"/>
      <c r="F770416" s="106"/>
      <c r="G770416" s="106"/>
      <c r="H770416" s="60"/>
      <c r="I770416" s="60"/>
      <c r="J770416" s="60"/>
      <c r="K770416" s="32"/>
      <c r="L770416" s="32"/>
      <c r="M770416" s="32"/>
      <c r="N770416" s="32"/>
      <c r="O770416" s="32"/>
      <c r="P770416" s="32"/>
      <c r="Q770416" s="32"/>
      <c r="R770416" s="32"/>
      <c r="S770416" s="32"/>
      <c r="T770416" s="60"/>
      <c r="U770416" s="60"/>
      <c r="V770416" s="60"/>
      <c r="W770416" s="60"/>
    </row>
    <row r="770417" spans="1:23" s="56" customFormat="1">
      <c r="A770417" s="60"/>
      <c r="B770417" s="60"/>
      <c r="D770417" s="60" t="s">
        <v>450</v>
      </c>
      <c r="E770417" s="258"/>
      <c r="F770417" s="106"/>
      <c r="G770417" s="106"/>
      <c r="H770417" s="60"/>
      <c r="I770417" s="60"/>
      <c r="J770417" s="60"/>
      <c r="K770417" s="32"/>
      <c r="L770417" s="32"/>
      <c r="M770417" s="32"/>
      <c r="N770417" s="32"/>
      <c r="O770417" s="32"/>
      <c r="P770417" s="32"/>
      <c r="Q770417" s="32"/>
      <c r="R770417" s="32"/>
      <c r="S770417" s="32"/>
      <c r="T770417" s="60"/>
      <c r="U770417" s="60"/>
      <c r="V770417" s="60"/>
      <c r="W770417" s="60"/>
    </row>
    <row r="770418" spans="1:23" s="56" customFormat="1">
      <c r="A770418" s="60"/>
      <c r="B770418" s="60"/>
      <c r="D770418" s="60" t="s">
        <v>451</v>
      </c>
      <c r="E770418" s="258"/>
      <c r="F770418" s="106"/>
      <c r="G770418" s="106"/>
      <c r="H770418" s="60"/>
      <c r="I770418" s="60"/>
      <c r="J770418" s="60"/>
      <c r="K770418" s="32"/>
      <c r="L770418" s="32"/>
      <c r="M770418" s="32"/>
      <c r="N770418" s="32"/>
      <c r="O770418" s="32"/>
      <c r="P770418" s="32"/>
      <c r="Q770418" s="32"/>
      <c r="R770418" s="32"/>
      <c r="S770418" s="32"/>
      <c r="T770418" s="60"/>
      <c r="U770418" s="60"/>
      <c r="V770418" s="60"/>
      <c r="W770418" s="60"/>
    </row>
    <row r="770419" spans="1:23" s="56" customFormat="1">
      <c r="A770419" s="60"/>
      <c r="B770419" s="60"/>
      <c r="D770419" s="60" t="s">
        <v>452</v>
      </c>
      <c r="E770419" s="258"/>
      <c r="F770419" s="106"/>
      <c r="G770419" s="106"/>
      <c r="H770419" s="60"/>
      <c r="I770419" s="60"/>
      <c r="J770419" s="60"/>
      <c r="K770419" s="32"/>
      <c r="L770419" s="32"/>
      <c r="M770419" s="32"/>
      <c r="N770419" s="32"/>
      <c r="O770419" s="32"/>
      <c r="P770419" s="32"/>
      <c r="Q770419" s="32"/>
      <c r="R770419" s="32"/>
      <c r="S770419" s="32"/>
      <c r="T770419" s="60"/>
      <c r="U770419" s="60"/>
      <c r="V770419" s="60"/>
      <c r="W770419" s="60"/>
    </row>
    <row r="770420" spans="1:23" s="56" customFormat="1">
      <c r="A770420" s="60"/>
      <c r="B770420" s="60"/>
      <c r="D770420" s="60" t="s">
        <v>453</v>
      </c>
      <c r="E770420" s="258"/>
      <c r="F770420" s="106"/>
      <c r="G770420" s="106"/>
      <c r="H770420" s="60"/>
      <c r="I770420" s="60"/>
      <c r="J770420" s="60"/>
      <c r="K770420" s="32"/>
      <c r="L770420" s="32"/>
      <c r="M770420" s="32"/>
      <c r="N770420" s="32"/>
      <c r="O770420" s="32"/>
      <c r="P770420" s="32"/>
      <c r="Q770420" s="32"/>
      <c r="R770420" s="32"/>
      <c r="S770420" s="32"/>
      <c r="T770420" s="60"/>
      <c r="U770420" s="60"/>
      <c r="V770420" s="60"/>
      <c r="W770420" s="60"/>
    </row>
    <row r="770421" spans="1:23" s="56" customFormat="1">
      <c r="A770421" s="60"/>
      <c r="B770421" s="60"/>
      <c r="D770421" s="60" t="s">
        <v>454</v>
      </c>
      <c r="E770421" s="258"/>
      <c r="F770421" s="106"/>
      <c r="G770421" s="106"/>
      <c r="H770421" s="60"/>
      <c r="I770421" s="60"/>
      <c r="J770421" s="60"/>
      <c r="K770421" s="32"/>
      <c r="L770421" s="32"/>
      <c r="M770421" s="32"/>
      <c r="N770421" s="32"/>
      <c r="O770421" s="32"/>
      <c r="P770421" s="32"/>
      <c r="Q770421" s="32"/>
      <c r="R770421" s="32"/>
      <c r="S770421" s="32"/>
      <c r="T770421" s="60"/>
      <c r="U770421" s="60"/>
      <c r="V770421" s="60"/>
      <c r="W770421" s="60"/>
    </row>
    <row r="770422" spans="1:23" s="56" customFormat="1">
      <c r="A770422" s="60"/>
      <c r="B770422" s="60"/>
      <c r="D770422" s="60" t="s">
        <v>455</v>
      </c>
      <c r="E770422" s="258"/>
      <c r="F770422" s="106"/>
      <c r="G770422" s="106"/>
      <c r="H770422" s="60"/>
      <c r="I770422" s="60"/>
      <c r="J770422" s="60"/>
      <c r="K770422" s="32"/>
      <c r="L770422" s="32"/>
      <c r="M770422" s="32"/>
      <c r="N770422" s="32"/>
      <c r="O770422" s="32"/>
      <c r="P770422" s="32"/>
      <c r="Q770422" s="32"/>
      <c r="R770422" s="32"/>
      <c r="S770422" s="32"/>
      <c r="T770422" s="60"/>
      <c r="U770422" s="60"/>
      <c r="V770422" s="60"/>
      <c r="W770422" s="60"/>
    </row>
    <row r="770423" spans="1:23" s="56" customFormat="1">
      <c r="A770423" s="60"/>
      <c r="B770423" s="60"/>
      <c r="D770423" s="60" t="s">
        <v>456</v>
      </c>
      <c r="E770423" s="258"/>
      <c r="F770423" s="106"/>
      <c r="G770423" s="106"/>
      <c r="H770423" s="60"/>
      <c r="I770423" s="60"/>
      <c r="J770423" s="60"/>
      <c r="K770423" s="32"/>
      <c r="L770423" s="32"/>
      <c r="M770423" s="32"/>
      <c r="N770423" s="32"/>
      <c r="O770423" s="32"/>
      <c r="P770423" s="32"/>
      <c r="Q770423" s="32"/>
      <c r="R770423" s="32"/>
      <c r="S770423" s="32"/>
      <c r="T770423" s="60"/>
      <c r="U770423" s="60"/>
      <c r="V770423" s="60"/>
      <c r="W770423" s="60"/>
    </row>
    <row r="770424" spans="1:23" s="56" customFormat="1">
      <c r="A770424" s="60"/>
      <c r="B770424" s="60"/>
      <c r="D770424" s="60" t="s">
        <v>457</v>
      </c>
      <c r="E770424" s="258"/>
      <c r="F770424" s="106"/>
      <c r="G770424" s="106"/>
      <c r="H770424" s="60"/>
      <c r="I770424" s="60"/>
      <c r="J770424" s="60"/>
      <c r="K770424" s="32"/>
      <c r="L770424" s="32"/>
      <c r="M770424" s="32"/>
      <c r="N770424" s="32"/>
      <c r="O770424" s="32"/>
      <c r="P770424" s="32"/>
      <c r="Q770424" s="32"/>
      <c r="R770424" s="32"/>
      <c r="S770424" s="32"/>
      <c r="T770424" s="60"/>
      <c r="U770424" s="60"/>
      <c r="V770424" s="60"/>
      <c r="W770424" s="60"/>
    </row>
    <row r="770425" spans="1:23" s="56" customFormat="1">
      <c r="A770425" s="60"/>
      <c r="B770425" s="60"/>
      <c r="D770425" s="60" t="s">
        <v>458</v>
      </c>
      <c r="E770425" s="258"/>
      <c r="F770425" s="106"/>
      <c r="G770425" s="106"/>
      <c r="H770425" s="60"/>
      <c r="I770425" s="60"/>
      <c r="J770425" s="60"/>
      <c r="K770425" s="32"/>
      <c r="L770425" s="32"/>
      <c r="M770425" s="32"/>
      <c r="N770425" s="32"/>
      <c r="O770425" s="32"/>
      <c r="P770425" s="32"/>
      <c r="Q770425" s="32"/>
      <c r="R770425" s="32"/>
      <c r="S770425" s="32"/>
      <c r="T770425" s="60"/>
      <c r="U770425" s="60"/>
      <c r="V770425" s="60"/>
      <c r="W770425" s="60"/>
    </row>
    <row r="770426" spans="1:23" s="56" customFormat="1">
      <c r="A770426" s="60"/>
      <c r="B770426" s="60"/>
      <c r="D770426" s="60" t="s">
        <v>459</v>
      </c>
      <c r="E770426" s="258"/>
      <c r="F770426" s="106"/>
      <c r="G770426" s="106"/>
      <c r="H770426" s="60"/>
      <c r="I770426" s="60"/>
      <c r="J770426" s="60"/>
      <c r="K770426" s="32"/>
      <c r="L770426" s="32"/>
      <c r="M770426" s="32"/>
      <c r="N770426" s="32"/>
      <c r="O770426" s="32"/>
      <c r="P770426" s="32"/>
      <c r="Q770426" s="32"/>
      <c r="R770426" s="32"/>
      <c r="S770426" s="32"/>
      <c r="T770426" s="60"/>
      <c r="U770426" s="60"/>
      <c r="V770426" s="60"/>
      <c r="W770426" s="60"/>
    </row>
    <row r="770427" spans="1:23" s="56" customFormat="1">
      <c r="A770427" s="60"/>
      <c r="B770427" s="60"/>
      <c r="D770427" s="60" t="s">
        <v>460</v>
      </c>
      <c r="E770427" s="258"/>
      <c r="F770427" s="106"/>
      <c r="G770427" s="106"/>
      <c r="H770427" s="60"/>
      <c r="I770427" s="60"/>
      <c r="J770427" s="60"/>
      <c r="K770427" s="32"/>
      <c r="L770427" s="32"/>
      <c r="M770427" s="32"/>
      <c r="N770427" s="32"/>
      <c r="O770427" s="32"/>
      <c r="P770427" s="32"/>
      <c r="Q770427" s="32"/>
      <c r="R770427" s="32"/>
      <c r="S770427" s="32"/>
      <c r="T770427" s="60"/>
      <c r="U770427" s="60"/>
      <c r="V770427" s="60"/>
      <c r="W770427" s="60"/>
    </row>
    <row r="770428" spans="1:23" s="56" customFormat="1">
      <c r="A770428" s="60"/>
      <c r="B770428" s="60"/>
      <c r="D770428" s="60" t="s">
        <v>461</v>
      </c>
      <c r="E770428" s="258"/>
      <c r="F770428" s="106"/>
      <c r="G770428" s="106"/>
      <c r="H770428" s="60"/>
      <c r="I770428" s="60"/>
      <c r="J770428" s="60"/>
      <c r="K770428" s="32"/>
      <c r="L770428" s="32"/>
      <c r="M770428" s="32"/>
      <c r="N770428" s="32"/>
      <c r="O770428" s="32"/>
      <c r="P770428" s="32"/>
      <c r="Q770428" s="32"/>
      <c r="R770428" s="32"/>
      <c r="S770428" s="32"/>
      <c r="T770428" s="60"/>
      <c r="U770428" s="60"/>
      <c r="V770428" s="60"/>
      <c r="W770428" s="60"/>
    </row>
    <row r="770429" spans="1:23" s="56" customFormat="1">
      <c r="A770429" s="60"/>
      <c r="B770429" s="60"/>
      <c r="D770429" s="60" t="s">
        <v>462</v>
      </c>
      <c r="E770429" s="258"/>
      <c r="F770429" s="106"/>
      <c r="G770429" s="106"/>
      <c r="H770429" s="60"/>
      <c r="I770429" s="60"/>
      <c r="J770429" s="60"/>
      <c r="K770429" s="32"/>
      <c r="L770429" s="32"/>
      <c r="M770429" s="32"/>
      <c r="N770429" s="32"/>
      <c r="O770429" s="32"/>
      <c r="P770429" s="32"/>
      <c r="Q770429" s="32"/>
      <c r="R770429" s="32"/>
      <c r="S770429" s="32"/>
      <c r="T770429" s="60"/>
      <c r="U770429" s="60"/>
      <c r="V770429" s="60"/>
      <c r="W770429" s="60"/>
    </row>
    <row r="770430" spans="1:23" s="56" customFormat="1">
      <c r="A770430" s="60"/>
      <c r="B770430" s="60"/>
      <c r="D770430" s="60" t="s">
        <v>463</v>
      </c>
      <c r="E770430" s="258"/>
      <c r="F770430" s="106"/>
      <c r="G770430" s="106"/>
      <c r="H770430" s="60"/>
      <c r="I770430" s="60"/>
      <c r="J770430" s="60"/>
      <c r="K770430" s="32"/>
      <c r="L770430" s="32"/>
      <c r="M770430" s="32"/>
      <c r="N770430" s="32"/>
      <c r="O770430" s="32"/>
      <c r="P770430" s="32"/>
      <c r="Q770430" s="32"/>
      <c r="R770430" s="32"/>
      <c r="S770430" s="32"/>
      <c r="T770430" s="60"/>
      <c r="U770430" s="60"/>
      <c r="V770430" s="60"/>
      <c r="W770430" s="60"/>
    </row>
    <row r="770431" spans="1:23" s="56" customFormat="1">
      <c r="A770431" s="60"/>
      <c r="B770431" s="60"/>
      <c r="D770431" s="60" t="s">
        <v>464</v>
      </c>
      <c r="E770431" s="258"/>
      <c r="F770431" s="106"/>
      <c r="G770431" s="106"/>
      <c r="H770431" s="60"/>
      <c r="I770431" s="60"/>
      <c r="J770431" s="60"/>
      <c r="K770431" s="32"/>
      <c r="L770431" s="32"/>
      <c r="M770431" s="32"/>
      <c r="N770431" s="32"/>
      <c r="O770431" s="32"/>
      <c r="P770431" s="32"/>
      <c r="Q770431" s="32"/>
      <c r="R770431" s="32"/>
      <c r="S770431" s="32"/>
      <c r="T770431" s="60"/>
      <c r="U770431" s="60"/>
      <c r="V770431" s="60"/>
      <c r="W770431" s="60"/>
    </row>
    <row r="770432" spans="1:23" s="56" customFormat="1">
      <c r="A770432" s="60"/>
      <c r="B770432" s="60"/>
      <c r="D770432" s="60" t="s">
        <v>465</v>
      </c>
      <c r="E770432" s="258"/>
      <c r="F770432" s="106"/>
      <c r="G770432" s="106"/>
      <c r="H770432" s="60"/>
      <c r="I770432" s="60"/>
      <c r="J770432" s="60"/>
      <c r="K770432" s="32"/>
      <c r="L770432" s="32"/>
      <c r="M770432" s="32"/>
      <c r="N770432" s="32"/>
      <c r="O770432" s="32"/>
      <c r="P770432" s="32"/>
      <c r="Q770432" s="32"/>
      <c r="R770432" s="32"/>
      <c r="S770432" s="32"/>
      <c r="T770432" s="60"/>
      <c r="U770432" s="60"/>
      <c r="V770432" s="60"/>
      <c r="W770432" s="60"/>
    </row>
    <row r="770433" spans="1:23" s="56" customFormat="1">
      <c r="A770433" s="60"/>
      <c r="B770433" s="60"/>
      <c r="D770433" s="60" t="s">
        <v>466</v>
      </c>
      <c r="E770433" s="258"/>
      <c r="F770433" s="106"/>
      <c r="G770433" s="106"/>
      <c r="H770433" s="60"/>
      <c r="I770433" s="60"/>
      <c r="J770433" s="60"/>
      <c r="K770433" s="32"/>
      <c r="L770433" s="32"/>
      <c r="M770433" s="32"/>
      <c r="N770433" s="32"/>
      <c r="O770433" s="32"/>
      <c r="P770433" s="32"/>
      <c r="Q770433" s="32"/>
      <c r="R770433" s="32"/>
      <c r="S770433" s="32"/>
      <c r="T770433" s="60"/>
      <c r="U770433" s="60"/>
      <c r="V770433" s="60"/>
      <c r="W770433" s="60"/>
    </row>
    <row r="770434" spans="1:23" s="56" customFormat="1">
      <c r="A770434" s="60"/>
      <c r="B770434" s="60"/>
      <c r="D770434" s="60" t="s">
        <v>467</v>
      </c>
      <c r="E770434" s="258"/>
      <c r="F770434" s="106"/>
      <c r="G770434" s="106"/>
      <c r="H770434" s="60"/>
      <c r="I770434" s="60"/>
      <c r="J770434" s="60"/>
      <c r="K770434" s="32"/>
      <c r="L770434" s="32"/>
      <c r="M770434" s="32"/>
      <c r="N770434" s="32"/>
      <c r="O770434" s="32"/>
      <c r="P770434" s="32"/>
      <c r="Q770434" s="32"/>
      <c r="R770434" s="32"/>
      <c r="S770434" s="32"/>
      <c r="T770434" s="60"/>
      <c r="U770434" s="60"/>
      <c r="V770434" s="60"/>
      <c r="W770434" s="60"/>
    </row>
    <row r="770435" spans="1:23" s="56" customFormat="1">
      <c r="A770435" s="60"/>
      <c r="B770435" s="60"/>
      <c r="D770435" s="60" t="s">
        <v>468</v>
      </c>
      <c r="E770435" s="258"/>
      <c r="F770435" s="106"/>
      <c r="G770435" s="106"/>
      <c r="H770435" s="60"/>
      <c r="I770435" s="60"/>
      <c r="J770435" s="60"/>
      <c r="K770435" s="32"/>
      <c r="L770435" s="32"/>
      <c r="M770435" s="32"/>
      <c r="N770435" s="32"/>
      <c r="O770435" s="32"/>
      <c r="P770435" s="32"/>
      <c r="Q770435" s="32"/>
      <c r="R770435" s="32"/>
      <c r="S770435" s="32"/>
      <c r="T770435" s="60"/>
      <c r="U770435" s="60"/>
      <c r="V770435" s="60"/>
      <c r="W770435" s="60"/>
    </row>
    <row r="770436" spans="1:23" s="56" customFormat="1">
      <c r="A770436" s="60"/>
      <c r="B770436" s="60"/>
      <c r="D770436" s="60" t="s">
        <v>469</v>
      </c>
      <c r="E770436" s="258"/>
      <c r="F770436" s="106"/>
      <c r="G770436" s="106"/>
      <c r="H770436" s="60"/>
      <c r="I770436" s="60"/>
      <c r="J770436" s="60"/>
      <c r="K770436" s="32"/>
      <c r="L770436" s="32"/>
      <c r="M770436" s="32"/>
      <c r="N770436" s="32"/>
      <c r="O770436" s="32"/>
      <c r="P770436" s="32"/>
      <c r="Q770436" s="32"/>
      <c r="R770436" s="32"/>
      <c r="S770436" s="32"/>
      <c r="T770436" s="60"/>
      <c r="U770436" s="60"/>
      <c r="V770436" s="60"/>
      <c r="W770436" s="60"/>
    </row>
    <row r="770437" spans="1:23" s="56" customFormat="1">
      <c r="A770437" s="60"/>
      <c r="B770437" s="60"/>
      <c r="D770437" s="60" t="s">
        <v>470</v>
      </c>
      <c r="E770437" s="258"/>
      <c r="F770437" s="106"/>
      <c r="G770437" s="106"/>
      <c r="H770437" s="60"/>
      <c r="I770437" s="60"/>
      <c r="J770437" s="60"/>
      <c r="K770437" s="32"/>
      <c r="L770437" s="32"/>
      <c r="M770437" s="32"/>
      <c r="N770437" s="32"/>
      <c r="O770437" s="32"/>
      <c r="P770437" s="32"/>
      <c r="Q770437" s="32"/>
      <c r="R770437" s="32"/>
      <c r="S770437" s="32"/>
      <c r="T770437" s="60"/>
      <c r="U770437" s="60"/>
      <c r="V770437" s="60"/>
      <c r="W770437" s="60"/>
    </row>
    <row r="770438" spans="1:23" s="56" customFormat="1">
      <c r="A770438" s="60"/>
      <c r="B770438" s="60"/>
      <c r="D770438" s="60" t="s">
        <v>471</v>
      </c>
      <c r="E770438" s="258"/>
      <c r="F770438" s="106"/>
      <c r="G770438" s="106"/>
      <c r="H770438" s="60"/>
      <c r="I770438" s="60"/>
      <c r="J770438" s="60"/>
      <c r="K770438" s="32"/>
      <c r="L770438" s="32"/>
      <c r="M770438" s="32"/>
      <c r="N770438" s="32"/>
      <c r="O770438" s="32"/>
      <c r="P770438" s="32"/>
      <c r="Q770438" s="32"/>
      <c r="R770438" s="32"/>
      <c r="S770438" s="32"/>
      <c r="T770438" s="60"/>
      <c r="U770438" s="60"/>
      <c r="V770438" s="60"/>
      <c r="W770438" s="60"/>
    </row>
    <row r="770439" spans="1:23" s="56" customFormat="1">
      <c r="A770439" s="60"/>
      <c r="B770439" s="60"/>
      <c r="D770439" s="60" t="s">
        <v>472</v>
      </c>
      <c r="E770439" s="258"/>
      <c r="F770439" s="106"/>
      <c r="G770439" s="106"/>
      <c r="H770439" s="60"/>
      <c r="I770439" s="60"/>
      <c r="J770439" s="60"/>
      <c r="K770439" s="32"/>
      <c r="L770439" s="32"/>
      <c r="M770439" s="32"/>
      <c r="N770439" s="32"/>
      <c r="O770439" s="32"/>
      <c r="P770439" s="32"/>
      <c r="Q770439" s="32"/>
      <c r="R770439" s="32"/>
      <c r="S770439" s="32"/>
      <c r="T770439" s="60"/>
      <c r="U770439" s="60"/>
      <c r="V770439" s="60"/>
      <c r="W770439" s="60"/>
    </row>
    <row r="770440" spans="1:23" s="56" customFormat="1">
      <c r="A770440" s="60"/>
      <c r="B770440" s="60"/>
      <c r="D770440" s="60" t="s">
        <v>473</v>
      </c>
      <c r="E770440" s="258"/>
      <c r="F770440" s="106"/>
      <c r="G770440" s="106"/>
      <c r="H770440" s="60"/>
      <c r="I770440" s="60"/>
      <c r="J770440" s="60"/>
      <c r="K770440" s="32"/>
      <c r="L770440" s="32"/>
      <c r="M770440" s="32"/>
      <c r="N770440" s="32"/>
      <c r="O770440" s="32"/>
      <c r="P770440" s="32"/>
      <c r="Q770440" s="32"/>
      <c r="R770440" s="32"/>
      <c r="S770440" s="32"/>
      <c r="T770440" s="60"/>
      <c r="U770440" s="60"/>
      <c r="V770440" s="60"/>
      <c r="W770440" s="60"/>
    </row>
    <row r="770441" spans="1:23" s="56" customFormat="1">
      <c r="A770441" s="60"/>
      <c r="B770441" s="60"/>
      <c r="D770441" s="60" t="s">
        <v>474</v>
      </c>
      <c r="E770441" s="258"/>
      <c r="F770441" s="106"/>
      <c r="G770441" s="106"/>
      <c r="H770441" s="60"/>
      <c r="I770441" s="60"/>
      <c r="J770441" s="60"/>
      <c r="K770441" s="32"/>
      <c r="L770441" s="32"/>
      <c r="M770441" s="32"/>
      <c r="N770441" s="32"/>
      <c r="O770441" s="32"/>
      <c r="P770441" s="32"/>
      <c r="Q770441" s="32"/>
      <c r="R770441" s="32"/>
      <c r="S770441" s="32"/>
      <c r="T770441" s="60"/>
      <c r="U770441" s="60"/>
      <c r="V770441" s="60"/>
      <c r="W770441" s="60"/>
    </row>
    <row r="770442" spans="1:23" s="56" customFormat="1">
      <c r="A770442" s="60"/>
      <c r="B770442" s="60"/>
      <c r="D770442" s="60" t="s">
        <v>475</v>
      </c>
      <c r="E770442" s="258"/>
      <c r="F770442" s="106"/>
      <c r="G770442" s="106"/>
      <c r="H770442" s="60"/>
      <c r="I770442" s="60"/>
      <c r="J770442" s="60"/>
      <c r="K770442" s="32"/>
      <c r="L770442" s="32"/>
      <c r="M770442" s="32"/>
      <c r="N770442" s="32"/>
      <c r="O770442" s="32"/>
      <c r="P770442" s="32"/>
      <c r="Q770442" s="32"/>
      <c r="R770442" s="32"/>
      <c r="S770442" s="32"/>
      <c r="T770442" s="60"/>
      <c r="U770442" s="60"/>
      <c r="V770442" s="60"/>
      <c r="W770442" s="60"/>
    </row>
    <row r="770443" spans="1:23" s="56" customFormat="1">
      <c r="A770443" s="60"/>
      <c r="B770443" s="60"/>
      <c r="D770443" s="60" t="s">
        <v>476</v>
      </c>
      <c r="E770443" s="258"/>
      <c r="F770443" s="106"/>
      <c r="G770443" s="106"/>
      <c r="H770443" s="60"/>
      <c r="I770443" s="60"/>
      <c r="J770443" s="60"/>
      <c r="K770443" s="32"/>
      <c r="L770443" s="32"/>
      <c r="M770443" s="32"/>
      <c r="N770443" s="32"/>
      <c r="O770443" s="32"/>
      <c r="P770443" s="32"/>
      <c r="Q770443" s="32"/>
      <c r="R770443" s="32"/>
      <c r="S770443" s="32"/>
      <c r="T770443" s="60"/>
      <c r="U770443" s="60"/>
      <c r="V770443" s="60"/>
      <c r="W770443" s="60"/>
    </row>
    <row r="770444" spans="1:23" s="56" customFormat="1">
      <c r="A770444" s="60"/>
      <c r="B770444" s="60"/>
      <c r="D770444" s="60" t="s">
        <v>477</v>
      </c>
      <c r="E770444" s="258"/>
      <c r="F770444" s="106"/>
      <c r="G770444" s="106"/>
      <c r="H770444" s="60"/>
      <c r="I770444" s="60"/>
      <c r="J770444" s="60"/>
      <c r="K770444" s="32"/>
      <c r="L770444" s="32"/>
      <c r="M770444" s="32"/>
      <c r="N770444" s="32"/>
      <c r="O770444" s="32"/>
      <c r="P770444" s="32"/>
      <c r="Q770444" s="32"/>
      <c r="R770444" s="32"/>
      <c r="S770444" s="32"/>
      <c r="T770444" s="60"/>
      <c r="U770444" s="60"/>
      <c r="V770444" s="60"/>
      <c r="W770444" s="60"/>
    </row>
    <row r="770445" spans="1:23" s="56" customFormat="1">
      <c r="A770445" s="60"/>
      <c r="B770445" s="60"/>
      <c r="D770445" s="60" t="s">
        <v>478</v>
      </c>
      <c r="E770445" s="258"/>
      <c r="F770445" s="106"/>
      <c r="G770445" s="106"/>
      <c r="H770445" s="60"/>
      <c r="I770445" s="60"/>
      <c r="J770445" s="60"/>
      <c r="K770445" s="32"/>
      <c r="L770445" s="32"/>
      <c r="M770445" s="32"/>
      <c r="N770445" s="32"/>
      <c r="O770445" s="32"/>
      <c r="P770445" s="32"/>
      <c r="Q770445" s="32"/>
      <c r="R770445" s="32"/>
      <c r="S770445" s="32"/>
      <c r="T770445" s="60"/>
      <c r="U770445" s="60"/>
      <c r="V770445" s="60"/>
      <c r="W770445" s="60"/>
    </row>
    <row r="770446" spans="1:23" s="56" customFormat="1">
      <c r="A770446" s="60"/>
      <c r="B770446" s="60"/>
      <c r="D770446" s="60" t="s">
        <v>479</v>
      </c>
      <c r="E770446" s="258"/>
      <c r="F770446" s="106"/>
      <c r="G770446" s="106"/>
      <c r="H770446" s="60"/>
      <c r="I770446" s="60"/>
      <c r="J770446" s="60"/>
      <c r="K770446" s="32"/>
      <c r="L770446" s="32"/>
      <c r="M770446" s="32"/>
      <c r="N770446" s="32"/>
      <c r="O770446" s="32"/>
      <c r="P770446" s="32"/>
      <c r="Q770446" s="32"/>
      <c r="R770446" s="32"/>
      <c r="S770446" s="32"/>
      <c r="T770446" s="60"/>
      <c r="U770446" s="60"/>
      <c r="V770446" s="60"/>
      <c r="W770446" s="60"/>
    </row>
    <row r="770447" spans="1:23" s="56" customFormat="1">
      <c r="A770447" s="60"/>
      <c r="B770447" s="60"/>
      <c r="D770447" s="60" t="s">
        <v>480</v>
      </c>
      <c r="E770447" s="258"/>
      <c r="F770447" s="106"/>
      <c r="G770447" s="106"/>
      <c r="H770447" s="60"/>
      <c r="I770447" s="60"/>
      <c r="J770447" s="60"/>
      <c r="K770447" s="32"/>
      <c r="L770447" s="32"/>
      <c r="M770447" s="32"/>
      <c r="N770447" s="32"/>
      <c r="O770447" s="32"/>
      <c r="P770447" s="32"/>
      <c r="Q770447" s="32"/>
      <c r="R770447" s="32"/>
      <c r="S770447" s="32"/>
      <c r="T770447" s="60"/>
      <c r="U770447" s="60"/>
      <c r="V770447" s="60"/>
      <c r="W770447" s="60"/>
    </row>
    <row r="770448" spans="1:23" s="56" customFormat="1">
      <c r="A770448" s="60"/>
      <c r="B770448" s="60"/>
      <c r="D770448" s="60" t="s">
        <v>481</v>
      </c>
      <c r="E770448" s="258"/>
      <c r="F770448" s="106"/>
      <c r="G770448" s="106"/>
      <c r="H770448" s="60"/>
      <c r="I770448" s="60"/>
      <c r="J770448" s="60"/>
      <c r="K770448" s="32"/>
      <c r="L770448" s="32"/>
      <c r="M770448" s="32"/>
      <c r="N770448" s="32"/>
      <c r="O770448" s="32"/>
      <c r="P770448" s="32"/>
      <c r="Q770448" s="32"/>
      <c r="R770448" s="32"/>
      <c r="S770448" s="32"/>
      <c r="T770448" s="60"/>
      <c r="U770448" s="60"/>
      <c r="V770448" s="60"/>
      <c r="W770448" s="60"/>
    </row>
    <row r="770449" spans="1:23" s="56" customFormat="1">
      <c r="A770449" s="60"/>
      <c r="B770449" s="60"/>
      <c r="D770449" s="60" t="s">
        <v>482</v>
      </c>
      <c r="E770449" s="258"/>
      <c r="F770449" s="106"/>
      <c r="G770449" s="106"/>
      <c r="H770449" s="60"/>
      <c r="I770449" s="60"/>
      <c r="J770449" s="60"/>
      <c r="K770449" s="32"/>
      <c r="L770449" s="32"/>
      <c r="M770449" s="32"/>
      <c r="N770449" s="32"/>
      <c r="O770449" s="32"/>
      <c r="P770449" s="32"/>
      <c r="Q770449" s="32"/>
      <c r="R770449" s="32"/>
      <c r="S770449" s="32"/>
      <c r="T770449" s="60"/>
      <c r="U770449" s="60"/>
      <c r="V770449" s="60"/>
      <c r="W770449" s="60"/>
    </row>
    <row r="770450" spans="1:23" s="56" customFormat="1">
      <c r="A770450" s="60"/>
      <c r="B770450" s="60"/>
      <c r="D770450" s="60" t="s">
        <v>483</v>
      </c>
      <c r="E770450" s="258"/>
      <c r="F770450" s="106"/>
      <c r="G770450" s="106"/>
      <c r="H770450" s="60"/>
      <c r="I770450" s="60"/>
      <c r="J770450" s="60"/>
      <c r="K770450" s="32"/>
      <c r="L770450" s="32"/>
      <c r="M770450" s="32"/>
      <c r="N770450" s="32"/>
      <c r="O770450" s="32"/>
      <c r="P770450" s="32"/>
      <c r="Q770450" s="32"/>
      <c r="R770450" s="32"/>
      <c r="S770450" s="32"/>
      <c r="T770450" s="60"/>
      <c r="U770450" s="60"/>
      <c r="V770450" s="60"/>
      <c r="W770450" s="60"/>
    </row>
    <row r="770451" spans="1:23" s="56" customFormat="1">
      <c r="A770451" s="60"/>
      <c r="B770451" s="60"/>
      <c r="D770451" s="60" t="s">
        <v>484</v>
      </c>
      <c r="E770451" s="258"/>
      <c r="F770451" s="106"/>
      <c r="G770451" s="106"/>
      <c r="H770451" s="60"/>
      <c r="I770451" s="60"/>
      <c r="J770451" s="60"/>
      <c r="K770451" s="32"/>
      <c r="L770451" s="32"/>
      <c r="M770451" s="32"/>
      <c r="N770451" s="32"/>
      <c r="O770451" s="32"/>
      <c r="P770451" s="32"/>
      <c r="Q770451" s="32"/>
      <c r="R770451" s="32"/>
      <c r="S770451" s="32"/>
      <c r="T770451" s="60"/>
      <c r="U770451" s="60"/>
      <c r="V770451" s="60"/>
      <c r="W770451" s="60"/>
    </row>
    <row r="770452" spans="1:23" s="56" customFormat="1">
      <c r="A770452" s="60"/>
      <c r="B770452" s="60"/>
      <c r="D770452" s="60" t="s">
        <v>485</v>
      </c>
      <c r="E770452" s="258"/>
      <c r="F770452" s="106"/>
      <c r="G770452" s="106"/>
      <c r="H770452" s="60"/>
      <c r="I770452" s="60"/>
      <c r="J770452" s="60"/>
      <c r="K770452" s="32"/>
      <c r="L770452" s="32"/>
      <c r="M770452" s="32"/>
      <c r="N770452" s="32"/>
      <c r="O770452" s="32"/>
      <c r="P770452" s="32"/>
      <c r="Q770452" s="32"/>
      <c r="R770452" s="32"/>
      <c r="S770452" s="32"/>
      <c r="T770452" s="60"/>
      <c r="U770452" s="60"/>
      <c r="V770452" s="60"/>
      <c r="W770452" s="60"/>
    </row>
    <row r="770453" spans="1:23" s="56" customFormat="1">
      <c r="A770453" s="60"/>
      <c r="B770453" s="60"/>
      <c r="D770453" s="60" t="s">
        <v>486</v>
      </c>
      <c r="E770453" s="258"/>
      <c r="F770453" s="106"/>
      <c r="G770453" s="106"/>
      <c r="H770453" s="60"/>
      <c r="I770453" s="60"/>
      <c r="J770453" s="60"/>
      <c r="K770453" s="32"/>
      <c r="L770453" s="32"/>
      <c r="M770453" s="32"/>
      <c r="N770453" s="32"/>
      <c r="O770453" s="32"/>
      <c r="P770453" s="32"/>
      <c r="Q770453" s="32"/>
      <c r="R770453" s="32"/>
      <c r="S770453" s="32"/>
      <c r="T770453" s="60"/>
      <c r="U770453" s="60"/>
      <c r="V770453" s="60"/>
      <c r="W770453" s="60"/>
    </row>
    <row r="770454" spans="1:23" s="56" customFormat="1">
      <c r="A770454" s="60"/>
      <c r="B770454" s="60"/>
      <c r="D770454" s="60" t="s">
        <v>487</v>
      </c>
      <c r="E770454" s="258"/>
      <c r="F770454" s="106"/>
      <c r="G770454" s="106"/>
      <c r="H770454" s="60"/>
      <c r="I770454" s="60"/>
      <c r="J770454" s="60"/>
      <c r="K770454" s="32"/>
      <c r="L770454" s="32"/>
      <c r="M770454" s="32"/>
      <c r="N770454" s="32"/>
      <c r="O770454" s="32"/>
      <c r="P770454" s="32"/>
      <c r="Q770454" s="32"/>
      <c r="R770454" s="32"/>
      <c r="S770454" s="32"/>
      <c r="T770454" s="60"/>
      <c r="U770454" s="60"/>
      <c r="V770454" s="60"/>
      <c r="W770454" s="60"/>
    </row>
    <row r="770455" spans="1:23" s="56" customFormat="1">
      <c r="A770455" s="60"/>
      <c r="B770455" s="60"/>
      <c r="D770455" s="60" t="s">
        <v>488</v>
      </c>
      <c r="E770455" s="258"/>
      <c r="F770455" s="106"/>
      <c r="G770455" s="106"/>
      <c r="H770455" s="60"/>
      <c r="I770455" s="60"/>
      <c r="J770455" s="60"/>
      <c r="K770455" s="32"/>
      <c r="L770455" s="32"/>
      <c r="M770455" s="32"/>
      <c r="N770455" s="32"/>
      <c r="O770455" s="32"/>
      <c r="P770455" s="32"/>
      <c r="Q770455" s="32"/>
      <c r="R770455" s="32"/>
      <c r="S770455" s="32"/>
      <c r="T770455" s="60"/>
      <c r="U770455" s="60"/>
      <c r="V770455" s="60"/>
      <c r="W770455" s="60"/>
    </row>
    <row r="770456" spans="1:23" s="56" customFormat="1">
      <c r="A770456" s="60"/>
      <c r="B770456" s="60"/>
      <c r="D770456" s="60" t="s">
        <v>489</v>
      </c>
      <c r="E770456" s="258"/>
      <c r="F770456" s="106"/>
      <c r="G770456" s="106"/>
      <c r="H770456" s="60"/>
      <c r="I770456" s="60"/>
      <c r="J770456" s="60"/>
      <c r="K770456" s="32"/>
      <c r="L770456" s="32"/>
      <c r="M770456" s="32"/>
      <c r="N770456" s="32"/>
      <c r="O770456" s="32"/>
      <c r="P770456" s="32"/>
      <c r="Q770456" s="32"/>
      <c r="R770456" s="32"/>
      <c r="S770456" s="32"/>
      <c r="T770456" s="60"/>
      <c r="U770456" s="60"/>
      <c r="V770456" s="60"/>
      <c r="W770456" s="60"/>
    </row>
    <row r="770457" spans="1:23" s="56" customFormat="1">
      <c r="A770457" s="60"/>
      <c r="B770457" s="60"/>
      <c r="D770457" s="60" t="s">
        <v>490</v>
      </c>
      <c r="E770457" s="258"/>
      <c r="F770457" s="106"/>
      <c r="G770457" s="106"/>
      <c r="H770457" s="60"/>
      <c r="I770457" s="60"/>
      <c r="J770457" s="60"/>
      <c r="K770457" s="32"/>
      <c r="L770457" s="32"/>
      <c r="M770457" s="32"/>
      <c r="N770457" s="32"/>
      <c r="O770457" s="32"/>
      <c r="P770457" s="32"/>
      <c r="Q770457" s="32"/>
      <c r="R770457" s="32"/>
      <c r="S770457" s="32"/>
      <c r="T770457" s="60"/>
      <c r="U770457" s="60"/>
      <c r="V770457" s="60"/>
      <c r="W770457" s="60"/>
    </row>
    <row r="770458" spans="1:23" s="56" customFormat="1">
      <c r="A770458" s="60"/>
      <c r="B770458" s="60"/>
      <c r="D770458" s="60" t="s">
        <v>491</v>
      </c>
      <c r="E770458" s="258"/>
      <c r="F770458" s="106"/>
      <c r="G770458" s="106"/>
      <c r="H770458" s="60"/>
      <c r="I770458" s="60"/>
      <c r="J770458" s="60"/>
      <c r="K770458" s="32"/>
      <c r="L770458" s="32"/>
      <c r="M770458" s="32"/>
      <c r="N770458" s="32"/>
      <c r="O770458" s="32"/>
      <c r="P770458" s="32"/>
      <c r="Q770458" s="32"/>
      <c r="R770458" s="32"/>
      <c r="S770458" s="32"/>
      <c r="T770458" s="60"/>
      <c r="U770458" s="60"/>
      <c r="V770458" s="60"/>
      <c r="W770458" s="60"/>
    </row>
    <row r="770459" spans="1:23" s="56" customFormat="1">
      <c r="A770459" s="60"/>
      <c r="B770459" s="60"/>
      <c r="D770459" s="60" t="s">
        <v>492</v>
      </c>
      <c r="E770459" s="258"/>
      <c r="F770459" s="106"/>
      <c r="G770459" s="106"/>
      <c r="H770459" s="60"/>
      <c r="I770459" s="60"/>
      <c r="J770459" s="60"/>
      <c r="K770459" s="32"/>
      <c r="L770459" s="32"/>
      <c r="M770459" s="32"/>
      <c r="N770459" s="32"/>
      <c r="O770459" s="32"/>
      <c r="P770459" s="32"/>
      <c r="Q770459" s="32"/>
      <c r="R770459" s="32"/>
      <c r="S770459" s="32"/>
      <c r="T770459" s="60"/>
      <c r="U770459" s="60"/>
      <c r="V770459" s="60"/>
      <c r="W770459" s="60"/>
    </row>
    <row r="770460" spans="1:23" s="56" customFormat="1">
      <c r="A770460" s="60"/>
      <c r="B770460" s="60"/>
      <c r="D770460" s="60" t="s">
        <v>493</v>
      </c>
      <c r="E770460" s="258"/>
      <c r="F770460" s="106"/>
      <c r="G770460" s="106"/>
      <c r="H770460" s="60"/>
      <c r="I770460" s="60"/>
      <c r="J770460" s="60"/>
      <c r="K770460" s="32"/>
      <c r="L770460" s="32"/>
      <c r="M770460" s="32"/>
      <c r="N770460" s="32"/>
      <c r="O770460" s="32"/>
      <c r="P770460" s="32"/>
      <c r="Q770460" s="32"/>
      <c r="R770460" s="32"/>
      <c r="S770460" s="32"/>
      <c r="T770460" s="60"/>
      <c r="U770460" s="60"/>
      <c r="V770460" s="60"/>
      <c r="W770460" s="60"/>
    </row>
    <row r="770461" spans="1:23" s="56" customFormat="1">
      <c r="A770461" s="60"/>
      <c r="B770461" s="60"/>
      <c r="D770461" s="60" t="s">
        <v>494</v>
      </c>
      <c r="E770461" s="258"/>
      <c r="F770461" s="106"/>
      <c r="G770461" s="106"/>
      <c r="H770461" s="60"/>
      <c r="I770461" s="60"/>
      <c r="J770461" s="60"/>
      <c r="K770461" s="32"/>
      <c r="L770461" s="32"/>
      <c r="M770461" s="32"/>
      <c r="N770461" s="32"/>
      <c r="O770461" s="32"/>
      <c r="P770461" s="32"/>
      <c r="Q770461" s="32"/>
      <c r="R770461" s="32"/>
      <c r="S770461" s="32"/>
      <c r="T770461" s="60"/>
      <c r="U770461" s="60"/>
      <c r="V770461" s="60"/>
      <c r="W770461" s="60"/>
    </row>
    <row r="770462" spans="1:23" s="56" customFormat="1">
      <c r="A770462" s="60"/>
      <c r="B770462" s="60"/>
      <c r="D770462" s="60" t="s">
        <v>495</v>
      </c>
      <c r="E770462" s="258"/>
      <c r="F770462" s="106"/>
      <c r="G770462" s="106"/>
      <c r="H770462" s="60"/>
      <c r="I770462" s="60"/>
      <c r="J770462" s="60"/>
      <c r="K770462" s="32"/>
      <c r="L770462" s="32"/>
      <c r="M770462" s="32"/>
      <c r="N770462" s="32"/>
      <c r="O770462" s="32"/>
      <c r="P770462" s="32"/>
      <c r="Q770462" s="32"/>
      <c r="R770462" s="32"/>
      <c r="S770462" s="32"/>
      <c r="T770462" s="60"/>
      <c r="U770462" s="60"/>
      <c r="V770462" s="60"/>
      <c r="W770462" s="60"/>
    </row>
    <row r="770463" spans="1:23" s="56" customFormat="1">
      <c r="A770463" s="60"/>
      <c r="B770463" s="60"/>
      <c r="D770463" s="60" t="s">
        <v>496</v>
      </c>
      <c r="E770463" s="258"/>
      <c r="F770463" s="106"/>
      <c r="G770463" s="106"/>
      <c r="H770463" s="60"/>
      <c r="I770463" s="60"/>
      <c r="J770463" s="60"/>
      <c r="K770463" s="32"/>
      <c r="L770463" s="32"/>
      <c r="M770463" s="32"/>
      <c r="N770463" s="32"/>
      <c r="O770463" s="32"/>
      <c r="P770463" s="32"/>
      <c r="Q770463" s="32"/>
      <c r="R770463" s="32"/>
      <c r="S770463" s="32"/>
      <c r="T770463" s="60"/>
      <c r="U770463" s="60"/>
      <c r="V770463" s="60"/>
      <c r="W770463" s="60"/>
    </row>
    <row r="770464" spans="1:23" s="56" customFormat="1">
      <c r="A770464" s="60"/>
      <c r="B770464" s="60"/>
      <c r="D770464" s="60" t="s">
        <v>497</v>
      </c>
      <c r="E770464" s="258"/>
      <c r="F770464" s="106"/>
      <c r="G770464" s="106"/>
      <c r="H770464" s="60"/>
      <c r="I770464" s="60"/>
      <c r="J770464" s="60"/>
      <c r="K770464" s="32"/>
      <c r="L770464" s="32"/>
      <c r="M770464" s="32"/>
      <c r="N770464" s="32"/>
      <c r="O770464" s="32"/>
      <c r="P770464" s="32"/>
      <c r="Q770464" s="32"/>
      <c r="R770464" s="32"/>
      <c r="S770464" s="32"/>
      <c r="T770464" s="60"/>
      <c r="U770464" s="60"/>
      <c r="V770464" s="60"/>
      <c r="W770464" s="60"/>
    </row>
    <row r="770465" spans="1:23" s="56" customFormat="1">
      <c r="A770465" s="60"/>
      <c r="B770465" s="60"/>
      <c r="D770465" s="60" t="s">
        <v>498</v>
      </c>
      <c r="E770465" s="258"/>
      <c r="F770465" s="106"/>
      <c r="G770465" s="106"/>
      <c r="H770465" s="60"/>
      <c r="I770465" s="60"/>
      <c r="J770465" s="60"/>
      <c r="K770465" s="32"/>
      <c r="L770465" s="32"/>
      <c r="M770465" s="32"/>
      <c r="N770465" s="32"/>
      <c r="O770465" s="32"/>
      <c r="P770465" s="32"/>
      <c r="Q770465" s="32"/>
      <c r="R770465" s="32"/>
      <c r="S770465" s="32"/>
      <c r="T770465" s="60"/>
      <c r="U770465" s="60"/>
      <c r="V770465" s="60"/>
      <c r="W770465" s="60"/>
    </row>
    <row r="770466" spans="1:23" s="56" customFormat="1">
      <c r="A770466" s="60"/>
      <c r="B770466" s="60"/>
      <c r="D770466" s="60" t="s">
        <v>499</v>
      </c>
      <c r="E770466" s="258"/>
      <c r="F770466" s="106"/>
      <c r="G770466" s="106"/>
      <c r="H770466" s="60"/>
      <c r="I770466" s="60"/>
      <c r="J770466" s="60"/>
      <c r="K770466" s="32"/>
      <c r="L770466" s="32"/>
      <c r="M770466" s="32"/>
      <c r="N770466" s="32"/>
      <c r="O770466" s="32"/>
      <c r="P770466" s="32"/>
      <c r="Q770466" s="32"/>
      <c r="R770466" s="32"/>
      <c r="S770466" s="32"/>
      <c r="T770466" s="60"/>
      <c r="U770466" s="60"/>
      <c r="V770466" s="60"/>
      <c r="W770466" s="60"/>
    </row>
    <row r="770467" spans="1:23" s="56" customFormat="1">
      <c r="A770467" s="60"/>
      <c r="B770467" s="60"/>
      <c r="D770467" s="60" t="s">
        <v>500</v>
      </c>
      <c r="E770467" s="258"/>
      <c r="F770467" s="106"/>
      <c r="G770467" s="106"/>
      <c r="H770467" s="60"/>
      <c r="I770467" s="60"/>
      <c r="J770467" s="60"/>
      <c r="K770467" s="32"/>
      <c r="L770467" s="32"/>
      <c r="M770467" s="32"/>
      <c r="N770467" s="32"/>
      <c r="O770467" s="32"/>
      <c r="P770467" s="32"/>
      <c r="Q770467" s="32"/>
      <c r="R770467" s="32"/>
      <c r="S770467" s="32"/>
      <c r="T770467" s="60"/>
      <c r="U770467" s="60"/>
      <c r="V770467" s="60"/>
      <c r="W770467" s="60"/>
    </row>
    <row r="770468" spans="1:23" s="56" customFormat="1">
      <c r="A770468" s="60"/>
      <c r="B770468" s="60"/>
      <c r="D770468" s="60" t="s">
        <v>501</v>
      </c>
      <c r="E770468" s="258"/>
      <c r="F770468" s="106"/>
      <c r="G770468" s="106"/>
      <c r="H770468" s="60"/>
      <c r="I770468" s="60"/>
      <c r="J770468" s="60"/>
      <c r="K770468" s="32"/>
      <c r="L770468" s="32"/>
      <c r="M770468" s="32"/>
      <c r="N770468" s="32"/>
      <c r="O770468" s="32"/>
      <c r="P770468" s="32"/>
      <c r="Q770468" s="32"/>
      <c r="R770468" s="32"/>
      <c r="S770468" s="32"/>
      <c r="T770468" s="60"/>
      <c r="U770468" s="60"/>
      <c r="V770468" s="60"/>
      <c r="W770468" s="60"/>
    </row>
    <row r="770469" spans="1:23" s="56" customFormat="1">
      <c r="A770469" s="60"/>
      <c r="B770469" s="60"/>
      <c r="D770469" s="60" t="s">
        <v>502</v>
      </c>
      <c r="E770469" s="258"/>
      <c r="F770469" s="106"/>
      <c r="G770469" s="106"/>
      <c r="H770469" s="60"/>
      <c r="I770469" s="60"/>
      <c r="J770469" s="60"/>
      <c r="K770469" s="32"/>
      <c r="L770469" s="32"/>
      <c r="M770469" s="32"/>
      <c r="N770469" s="32"/>
      <c r="O770469" s="32"/>
      <c r="P770469" s="32"/>
      <c r="Q770469" s="32"/>
      <c r="R770469" s="32"/>
      <c r="S770469" s="32"/>
      <c r="T770469" s="60"/>
      <c r="U770469" s="60"/>
      <c r="V770469" s="60"/>
      <c r="W770469" s="60"/>
    </row>
    <row r="770470" spans="1:23" s="56" customFormat="1">
      <c r="A770470" s="60"/>
      <c r="B770470" s="60"/>
      <c r="D770470" s="60" t="s">
        <v>503</v>
      </c>
      <c r="E770470" s="258"/>
      <c r="F770470" s="106"/>
      <c r="G770470" s="106"/>
      <c r="H770470" s="60"/>
      <c r="I770470" s="60"/>
      <c r="J770470" s="60"/>
      <c r="K770470" s="32"/>
      <c r="L770470" s="32"/>
      <c r="M770470" s="32"/>
      <c r="N770470" s="32"/>
      <c r="O770470" s="32"/>
      <c r="P770470" s="32"/>
      <c r="Q770470" s="32"/>
      <c r="R770470" s="32"/>
      <c r="S770470" s="32"/>
      <c r="T770470" s="60"/>
      <c r="U770470" s="60"/>
      <c r="V770470" s="60"/>
      <c r="W770470" s="60"/>
    </row>
    <row r="770471" spans="1:23" s="56" customFormat="1">
      <c r="A770471" s="60"/>
      <c r="B770471" s="60"/>
      <c r="D770471" s="60" t="s">
        <v>504</v>
      </c>
      <c r="E770471" s="258"/>
      <c r="F770471" s="106"/>
      <c r="G770471" s="106"/>
      <c r="H770471" s="60"/>
      <c r="I770471" s="60"/>
      <c r="J770471" s="60"/>
      <c r="K770471" s="32"/>
      <c r="L770471" s="32"/>
      <c r="M770471" s="32"/>
      <c r="N770471" s="32"/>
      <c r="O770471" s="32"/>
      <c r="P770471" s="32"/>
      <c r="Q770471" s="32"/>
      <c r="R770471" s="32"/>
      <c r="S770471" s="32"/>
      <c r="T770471" s="60"/>
      <c r="U770471" s="60"/>
      <c r="V770471" s="60"/>
      <c r="W770471" s="60"/>
    </row>
    <row r="770472" spans="1:23" s="56" customFormat="1">
      <c r="A770472" s="60"/>
      <c r="B770472" s="60"/>
      <c r="D770472" s="60" t="s">
        <v>505</v>
      </c>
      <c r="E770472" s="258"/>
      <c r="F770472" s="106"/>
      <c r="G770472" s="106"/>
      <c r="H770472" s="60"/>
      <c r="I770472" s="60"/>
      <c r="J770472" s="60"/>
      <c r="K770472" s="32"/>
      <c r="L770472" s="32"/>
      <c r="M770472" s="32"/>
      <c r="N770472" s="32"/>
      <c r="O770472" s="32"/>
      <c r="P770472" s="32"/>
      <c r="Q770472" s="32"/>
      <c r="R770472" s="32"/>
      <c r="S770472" s="32"/>
      <c r="T770472" s="60"/>
      <c r="U770472" s="60"/>
      <c r="V770472" s="60"/>
      <c r="W770472" s="60"/>
    </row>
    <row r="770473" spans="1:23" s="56" customFormat="1">
      <c r="A770473" s="60"/>
      <c r="B770473" s="60"/>
      <c r="D770473" s="60" t="s">
        <v>506</v>
      </c>
      <c r="E770473" s="258"/>
      <c r="F770473" s="106"/>
      <c r="G770473" s="106"/>
      <c r="H770473" s="60"/>
      <c r="I770473" s="60"/>
      <c r="J770473" s="60"/>
      <c r="K770473" s="32"/>
      <c r="L770473" s="32"/>
      <c r="M770473" s="32"/>
      <c r="N770473" s="32"/>
      <c r="O770473" s="32"/>
      <c r="P770473" s="32"/>
      <c r="Q770473" s="32"/>
      <c r="R770473" s="32"/>
      <c r="S770473" s="32"/>
      <c r="T770473" s="60"/>
      <c r="U770473" s="60"/>
      <c r="V770473" s="60"/>
      <c r="W770473" s="60"/>
    </row>
    <row r="770474" spans="1:23" s="56" customFormat="1">
      <c r="A770474" s="60"/>
      <c r="B770474" s="60"/>
      <c r="D770474" s="60" t="s">
        <v>507</v>
      </c>
      <c r="E770474" s="258"/>
      <c r="F770474" s="106"/>
      <c r="G770474" s="106"/>
      <c r="H770474" s="60"/>
      <c r="I770474" s="60"/>
      <c r="J770474" s="60"/>
      <c r="K770474" s="32"/>
      <c r="L770474" s="32"/>
      <c r="M770474" s="32"/>
      <c r="N770474" s="32"/>
      <c r="O770474" s="32"/>
      <c r="P770474" s="32"/>
      <c r="Q770474" s="32"/>
      <c r="R770474" s="32"/>
      <c r="S770474" s="32"/>
      <c r="T770474" s="60"/>
      <c r="U770474" s="60"/>
      <c r="V770474" s="60"/>
      <c r="W770474" s="60"/>
    </row>
    <row r="770475" spans="1:23" s="56" customFormat="1">
      <c r="A770475" s="60"/>
      <c r="B770475" s="60"/>
      <c r="D770475" s="60" t="s">
        <v>508</v>
      </c>
      <c r="E770475" s="258"/>
      <c r="F770475" s="106"/>
      <c r="G770475" s="106"/>
      <c r="H770475" s="60"/>
      <c r="I770475" s="60"/>
      <c r="J770475" s="60"/>
      <c r="K770475" s="32"/>
      <c r="L770475" s="32"/>
      <c r="M770475" s="32"/>
      <c r="N770475" s="32"/>
      <c r="O770475" s="32"/>
      <c r="P770475" s="32"/>
      <c r="Q770475" s="32"/>
      <c r="R770475" s="32"/>
      <c r="S770475" s="32"/>
      <c r="T770475" s="60"/>
      <c r="U770475" s="60"/>
      <c r="V770475" s="60"/>
      <c r="W770475" s="60"/>
    </row>
    <row r="770476" spans="1:23" s="56" customFormat="1">
      <c r="A770476" s="60"/>
      <c r="B770476" s="60"/>
      <c r="D770476" s="60" t="s">
        <v>509</v>
      </c>
      <c r="E770476" s="258"/>
      <c r="F770476" s="106"/>
      <c r="G770476" s="106"/>
      <c r="H770476" s="60"/>
      <c r="I770476" s="60"/>
      <c r="J770476" s="60"/>
      <c r="K770476" s="32"/>
      <c r="L770476" s="32"/>
      <c r="M770476" s="32"/>
      <c r="N770476" s="32"/>
      <c r="O770476" s="32"/>
      <c r="P770476" s="32"/>
      <c r="Q770476" s="32"/>
      <c r="R770476" s="32"/>
      <c r="S770476" s="32"/>
      <c r="T770476" s="60"/>
      <c r="U770476" s="60"/>
      <c r="V770476" s="60"/>
      <c r="W770476" s="60"/>
    </row>
    <row r="770477" spans="1:23" s="56" customFormat="1">
      <c r="A770477" s="60"/>
      <c r="B770477" s="60"/>
      <c r="D770477" s="60" t="s">
        <v>510</v>
      </c>
      <c r="E770477" s="258"/>
      <c r="F770477" s="106"/>
      <c r="G770477" s="106"/>
      <c r="H770477" s="60"/>
      <c r="I770477" s="60"/>
      <c r="J770477" s="60"/>
      <c r="K770477" s="32"/>
      <c r="L770477" s="32"/>
      <c r="M770477" s="32"/>
      <c r="N770477" s="32"/>
      <c r="O770477" s="32"/>
      <c r="P770477" s="32"/>
      <c r="Q770477" s="32"/>
      <c r="R770477" s="32"/>
      <c r="S770477" s="32"/>
      <c r="T770477" s="60"/>
      <c r="U770477" s="60"/>
      <c r="V770477" s="60"/>
      <c r="W770477" s="60"/>
    </row>
    <row r="770478" spans="1:23" s="56" customFormat="1">
      <c r="A770478" s="60"/>
      <c r="B770478" s="60"/>
      <c r="D770478" s="60" t="s">
        <v>511</v>
      </c>
      <c r="E770478" s="258"/>
      <c r="F770478" s="106"/>
      <c r="G770478" s="106"/>
      <c r="H770478" s="60"/>
      <c r="I770478" s="60"/>
      <c r="J770478" s="60"/>
      <c r="K770478" s="32"/>
      <c r="L770478" s="32"/>
      <c r="M770478" s="32"/>
      <c r="N770478" s="32"/>
      <c r="O770478" s="32"/>
      <c r="P770478" s="32"/>
      <c r="Q770478" s="32"/>
      <c r="R770478" s="32"/>
      <c r="S770478" s="32"/>
      <c r="T770478" s="60"/>
      <c r="U770478" s="60"/>
      <c r="V770478" s="60"/>
      <c r="W770478" s="60"/>
    </row>
    <row r="770479" spans="1:23" s="56" customFormat="1">
      <c r="A770479" s="60"/>
      <c r="B770479" s="60"/>
      <c r="D770479" s="60" t="s">
        <v>512</v>
      </c>
      <c r="E770479" s="258"/>
      <c r="F770479" s="106"/>
      <c r="G770479" s="106"/>
      <c r="H770479" s="60"/>
      <c r="I770479" s="60"/>
      <c r="J770479" s="60"/>
      <c r="K770479" s="32"/>
      <c r="L770479" s="32"/>
      <c r="M770479" s="32"/>
      <c r="N770479" s="32"/>
      <c r="O770479" s="32"/>
      <c r="P770479" s="32"/>
      <c r="Q770479" s="32"/>
      <c r="R770479" s="32"/>
      <c r="S770479" s="32"/>
      <c r="T770479" s="60"/>
      <c r="U770479" s="60"/>
      <c r="V770479" s="60"/>
      <c r="W770479" s="60"/>
    </row>
    <row r="770480" spans="1:23" s="56" customFormat="1">
      <c r="A770480" s="60"/>
      <c r="B770480" s="60"/>
      <c r="D770480" s="60" t="s">
        <v>513</v>
      </c>
      <c r="E770480" s="258"/>
      <c r="F770480" s="106"/>
      <c r="G770480" s="106"/>
      <c r="H770480" s="60"/>
      <c r="I770480" s="60"/>
      <c r="J770480" s="60"/>
      <c r="K770480" s="32"/>
      <c r="L770480" s="32"/>
      <c r="M770480" s="32"/>
      <c r="N770480" s="32"/>
      <c r="O770480" s="32"/>
      <c r="P770480" s="32"/>
      <c r="Q770480" s="32"/>
      <c r="R770480" s="32"/>
      <c r="S770480" s="32"/>
      <c r="T770480" s="60"/>
      <c r="U770480" s="60"/>
      <c r="V770480" s="60"/>
      <c r="W770480" s="60"/>
    </row>
    <row r="770481" spans="1:23" s="56" customFormat="1">
      <c r="A770481" s="60"/>
      <c r="B770481" s="60"/>
      <c r="D770481" s="60" t="s">
        <v>514</v>
      </c>
      <c r="E770481" s="258"/>
      <c r="F770481" s="106"/>
      <c r="G770481" s="106"/>
      <c r="H770481" s="60"/>
      <c r="I770481" s="60"/>
      <c r="J770481" s="60"/>
      <c r="K770481" s="32"/>
      <c r="L770481" s="32"/>
      <c r="M770481" s="32"/>
      <c r="N770481" s="32"/>
      <c r="O770481" s="32"/>
      <c r="P770481" s="32"/>
      <c r="Q770481" s="32"/>
      <c r="R770481" s="32"/>
      <c r="S770481" s="32"/>
      <c r="T770481" s="60"/>
      <c r="U770481" s="60"/>
      <c r="V770481" s="60"/>
      <c r="W770481" s="60"/>
    </row>
    <row r="770482" spans="1:23" s="56" customFormat="1">
      <c r="A770482" s="60"/>
      <c r="B770482" s="60"/>
      <c r="D770482" s="60" t="s">
        <v>515</v>
      </c>
      <c r="E770482" s="258"/>
      <c r="F770482" s="106"/>
      <c r="G770482" s="106"/>
      <c r="H770482" s="60"/>
      <c r="I770482" s="60"/>
      <c r="J770482" s="60"/>
      <c r="K770482" s="32"/>
      <c r="L770482" s="32"/>
      <c r="M770482" s="32"/>
      <c r="N770482" s="32"/>
      <c r="O770482" s="32"/>
      <c r="P770482" s="32"/>
      <c r="Q770482" s="32"/>
      <c r="R770482" s="32"/>
      <c r="S770482" s="32"/>
      <c r="T770482" s="60"/>
      <c r="U770482" s="60"/>
      <c r="V770482" s="60"/>
      <c r="W770482" s="60"/>
    </row>
    <row r="770483" spans="1:23" s="56" customFormat="1">
      <c r="A770483" s="60"/>
      <c r="B770483" s="60"/>
      <c r="D770483" s="60" t="s">
        <v>516</v>
      </c>
      <c r="E770483" s="258"/>
      <c r="F770483" s="106"/>
      <c r="G770483" s="106"/>
      <c r="H770483" s="60"/>
      <c r="I770483" s="60"/>
      <c r="J770483" s="60"/>
      <c r="K770483" s="32"/>
      <c r="L770483" s="32"/>
      <c r="M770483" s="32"/>
      <c r="N770483" s="32"/>
      <c r="O770483" s="32"/>
      <c r="P770483" s="32"/>
      <c r="Q770483" s="32"/>
      <c r="R770483" s="32"/>
      <c r="S770483" s="32"/>
      <c r="T770483" s="60"/>
      <c r="U770483" s="60"/>
      <c r="V770483" s="60"/>
      <c r="W770483" s="60"/>
    </row>
    <row r="770484" spans="1:23" s="56" customFormat="1">
      <c r="A770484" s="60"/>
      <c r="B770484" s="60"/>
      <c r="D770484" s="60" t="s">
        <v>517</v>
      </c>
      <c r="E770484" s="258"/>
      <c r="F770484" s="106"/>
      <c r="G770484" s="106"/>
      <c r="H770484" s="60"/>
      <c r="I770484" s="60"/>
      <c r="J770484" s="60"/>
      <c r="K770484" s="32"/>
      <c r="L770484" s="32"/>
      <c r="M770484" s="32"/>
      <c r="N770484" s="32"/>
      <c r="O770484" s="32"/>
      <c r="P770484" s="32"/>
      <c r="Q770484" s="32"/>
      <c r="R770484" s="32"/>
      <c r="S770484" s="32"/>
      <c r="T770484" s="60"/>
      <c r="U770484" s="60"/>
      <c r="V770484" s="60"/>
      <c r="W770484" s="60"/>
    </row>
    <row r="770485" spans="1:23" s="56" customFormat="1">
      <c r="A770485" s="60"/>
      <c r="B770485" s="60"/>
      <c r="D770485" s="60" t="s">
        <v>518</v>
      </c>
      <c r="E770485" s="258"/>
      <c r="F770485" s="106"/>
      <c r="G770485" s="106"/>
      <c r="H770485" s="60"/>
      <c r="I770485" s="60"/>
      <c r="J770485" s="60"/>
      <c r="K770485" s="32"/>
      <c r="L770485" s="32"/>
      <c r="M770485" s="32"/>
      <c r="N770485" s="32"/>
      <c r="O770485" s="32"/>
      <c r="P770485" s="32"/>
      <c r="Q770485" s="32"/>
      <c r="R770485" s="32"/>
      <c r="S770485" s="32"/>
      <c r="T770485" s="60"/>
      <c r="U770485" s="60"/>
      <c r="V770485" s="60"/>
      <c r="W770485" s="60"/>
    </row>
    <row r="770486" spans="1:23" s="56" customFormat="1">
      <c r="A770486" s="60"/>
      <c r="B770486" s="60"/>
      <c r="D770486" s="60" t="s">
        <v>519</v>
      </c>
      <c r="E770486" s="258"/>
      <c r="F770486" s="106"/>
      <c r="G770486" s="106"/>
      <c r="H770486" s="60"/>
      <c r="I770486" s="60"/>
      <c r="J770486" s="60"/>
      <c r="K770486" s="32"/>
      <c r="L770486" s="32"/>
      <c r="M770486" s="32"/>
      <c r="N770486" s="32"/>
      <c r="O770486" s="32"/>
      <c r="P770486" s="32"/>
      <c r="Q770486" s="32"/>
      <c r="R770486" s="32"/>
      <c r="S770486" s="32"/>
      <c r="T770486" s="60"/>
      <c r="U770486" s="60"/>
      <c r="V770486" s="60"/>
      <c r="W770486" s="60"/>
    </row>
    <row r="770487" spans="1:23" s="56" customFormat="1">
      <c r="A770487" s="60"/>
      <c r="B770487" s="60"/>
      <c r="D770487" s="60" t="s">
        <v>520</v>
      </c>
      <c r="E770487" s="258"/>
      <c r="F770487" s="106"/>
      <c r="G770487" s="106"/>
      <c r="H770487" s="60"/>
      <c r="I770487" s="60"/>
      <c r="J770487" s="60"/>
      <c r="K770487" s="32"/>
      <c r="L770487" s="32"/>
      <c r="M770487" s="32"/>
      <c r="N770487" s="32"/>
      <c r="O770487" s="32"/>
      <c r="P770487" s="32"/>
      <c r="Q770487" s="32"/>
      <c r="R770487" s="32"/>
      <c r="S770487" s="32"/>
      <c r="T770487" s="60"/>
      <c r="U770487" s="60"/>
      <c r="V770487" s="60"/>
      <c r="W770487" s="60"/>
    </row>
    <row r="770488" spans="1:23" s="56" customFormat="1">
      <c r="A770488" s="60"/>
      <c r="B770488" s="60"/>
      <c r="D770488" s="60" t="s">
        <v>521</v>
      </c>
      <c r="E770488" s="258"/>
      <c r="F770488" s="106"/>
      <c r="G770488" s="106"/>
      <c r="H770488" s="60"/>
      <c r="I770488" s="60"/>
      <c r="J770488" s="60"/>
      <c r="K770488" s="32"/>
      <c r="L770488" s="32"/>
      <c r="M770488" s="32"/>
      <c r="N770488" s="32"/>
      <c r="O770488" s="32"/>
      <c r="P770488" s="32"/>
      <c r="Q770488" s="32"/>
      <c r="R770488" s="32"/>
      <c r="S770488" s="32"/>
      <c r="T770488" s="60"/>
      <c r="U770488" s="60"/>
      <c r="V770488" s="60"/>
      <c r="W770488" s="60"/>
    </row>
    <row r="770489" spans="1:23" s="56" customFormat="1">
      <c r="A770489" s="60"/>
      <c r="B770489" s="60"/>
      <c r="D770489" s="60" t="s">
        <v>522</v>
      </c>
      <c r="E770489" s="258"/>
      <c r="F770489" s="106"/>
      <c r="G770489" s="106"/>
      <c r="H770489" s="60"/>
      <c r="I770489" s="60"/>
      <c r="J770489" s="60"/>
      <c r="K770489" s="32"/>
      <c r="L770489" s="32"/>
      <c r="M770489" s="32"/>
      <c r="N770489" s="32"/>
      <c r="O770489" s="32"/>
      <c r="P770489" s="32"/>
      <c r="Q770489" s="32"/>
      <c r="R770489" s="32"/>
      <c r="S770489" s="32"/>
      <c r="T770489" s="60"/>
      <c r="U770489" s="60"/>
      <c r="V770489" s="60"/>
      <c r="W770489" s="60"/>
    </row>
    <row r="770490" spans="1:23" s="56" customFormat="1">
      <c r="A770490" s="60"/>
      <c r="B770490" s="60"/>
      <c r="D770490" s="60" t="s">
        <v>523</v>
      </c>
      <c r="E770490" s="258"/>
      <c r="F770490" s="106"/>
      <c r="G770490" s="106"/>
      <c r="H770490" s="60"/>
      <c r="I770490" s="60"/>
      <c r="J770490" s="60"/>
      <c r="K770490" s="32"/>
      <c r="L770490" s="32"/>
      <c r="M770490" s="32"/>
      <c r="N770490" s="32"/>
      <c r="O770490" s="32"/>
      <c r="P770490" s="32"/>
      <c r="Q770490" s="32"/>
      <c r="R770490" s="32"/>
      <c r="S770490" s="32"/>
      <c r="T770490" s="60"/>
      <c r="U770490" s="60"/>
      <c r="V770490" s="60"/>
      <c r="W770490" s="60"/>
    </row>
    <row r="770491" spans="1:23" s="56" customFormat="1">
      <c r="A770491" s="60"/>
      <c r="B770491" s="60"/>
      <c r="D770491" s="60" t="s">
        <v>524</v>
      </c>
      <c r="E770491" s="258"/>
      <c r="F770491" s="106"/>
      <c r="G770491" s="106"/>
      <c r="H770491" s="60"/>
      <c r="I770491" s="60"/>
      <c r="J770491" s="60"/>
      <c r="K770491" s="32"/>
      <c r="L770491" s="32"/>
      <c r="M770491" s="32"/>
      <c r="N770491" s="32"/>
      <c r="O770491" s="32"/>
      <c r="P770491" s="32"/>
      <c r="Q770491" s="32"/>
      <c r="R770491" s="32"/>
      <c r="S770491" s="32"/>
      <c r="T770491" s="60"/>
      <c r="U770491" s="60"/>
      <c r="V770491" s="60"/>
      <c r="W770491" s="60"/>
    </row>
    <row r="770492" spans="1:23" s="56" customFormat="1">
      <c r="A770492" s="60"/>
      <c r="B770492" s="60"/>
      <c r="D770492" s="60" t="s">
        <v>525</v>
      </c>
      <c r="E770492" s="258"/>
      <c r="F770492" s="106"/>
      <c r="G770492" s="106"/>
      <c r="H770492" s="60"/>
      <c r="I770492" s="60"/>
      <c r="J770492" s="60"/>
      <c r="K770492" s="32"/>
      <c r="L770492" s="32"/>
      <c r="M770492" s="32"/>
      <c r="N770492" s="32"/>
      <c r="O770492" s="32"/>
      <c r="P770492" s="32"/>
      <c r="Q770492" s="32"/>
      <c r="R770492" s="32"/>
      <c r="S770492" s="32"/>
      <c r="T770492" s="60"/>
      <c r="U770492" s="60"/>
      <c r="V770492" s="60"/>
      <c r="W770492" s="60"/>
    </row>
    <row r="770493" spans="1:23" s="56" customFormat="1">
      <c r="A770493" s="60"/>
      <c r="B770493" s="60"/>
      <c r="D770493" s="60" t="s">
        <v>526</v>
      </c>
      <c r="E770493" s="258"/>
      <c r="F770493" s="106"/>
      <c r="G770493" s="106"/>
      <c r="H770493" s="60"/>
      <c r="I770493" s="60"/>
      <c r="J770493" s="60"/>
      <c r="K770493" s="32"/>
      <c r="L770493" s="32"/>
      <c r="M770493" s="32"/>
      <c r="N770493" s="32"/>
      <c r="O770493" s="32"/>
      <c r="P770493" s="32"/>
      <c r="Q770493" s="32"/>
      <c r="R770493" s="32"/>
      <c r="S770493" s="32"/>
      <c r="T770493" s="60"/>
      <c r="U770493" s="60"/>
      <c r="V770493" s="60"/>
      <c r="W770493" s="60"/>
    </row>
    <row r="770494" spans="1:23" s="56" customFormat="1">
      <c r="A770494" s="60"/>
      <c r="B770494" s="60"/>
      <c r="D770494" s="60" t="s">
        <v>527</v>
      </c>
      <c r="E770494" s="258"/>
      <c r="F770494" s="106"/>
      <c r="G770494" s="106"/>
      <c r="H770494" s="60"/>
      <c r="I770494" s="60"/>
      <c r="J770494" s="60"/>
      <c r="K770494" s="32"/>
      <c r="L770494" s="32"/>
      <c r="M770494" s="32"/>
      <c r="N770494" s="32"/>
      <c r="O770494" s="32"/>
      <c r="P770494" s="32"/>
      <c r="Q770494" s="32"/>
      <c r="R770494" s="32"/>
      <c r="S770494" s="32"/>
      <c r="T770494" s="60"/>
      <c r="U770494" s="60"/>
      <c r="V770494" s="60"/>
      <c r="W770494" s="60"/>
    </row>
    <row r="786792" spans="1:23" s="56" customFormat="1">
      <c r="A786792" s="60"/>
      <c r="B786792" s="60"/>
      <c r="D786792" s="60" t="s">
        <v>85</v>
      </c>
      <c r="E786792" s="258"/>
      <c r="F786792" s="106"/>
      <c r="G786792" s="106"/>
      <c r="H786792" s="60"/>
      <c r="I786792" s="60"/>
      <c r="J786792" s="60"/>
      <c r="K786792" s="32"/>
      <c r="L786792" s="32"/>
      <c r="M786792" s="32"/>
      <c r="N786792" s="32"/>
      <c r="O786792" s="32"/>
      <c r="P786792" s="32"/>
      <c r="Q786792" s="32"/>
      <c r="R786792" s="32"/>
      <c r="S786792" s="32"/>
      <c r="T786792" s="60"/>
      <c r="U786792" s="60"/>
      <c r="V786792" s="60"/>
      <c r="W786792" s="60"/>
    </row>
    <row r="786793" spans="1:23" s="56" customFormat="1">
      <c r="A786793" s="60"/>
      <c r="B786793" s="60"/>
      <c r="D786793" s="60" t="s">
        <v>88</v>
      </c>
      <c r="E786793" s="258"/>
      <c r="F786793" s="106"/>
      <c r="G786793" s="106"/>
      <c r="H786793" s="60"/>
      <c r="I786793" s="60"/>
      <c r="J786793" s="60"/>
      <c r="K786793" s="32"/>
      <c r="L786793" s="32"/>
      <c r="M786793" s="32"/>
      <c r="N786793" s="32"/>
      <c r="O786793" s="32"/>
      <c r="P786793" s="32"/>
      <c r="Q786793" s="32"/>
      <c r="R786793" s="32"/>
      <c r="S786793" s="32"/>
      <c r="T786793" s="60"/>
      <c r="U786793" s="60"/>
      <c r="V786793" s="60"/>
      <c r="W786793" s="60"/>
    </row>
    <row r="786794" spans="1:23" s="56" customFormat="1">
      <c r="A786794" s="60"/>
      <c r="B786794" s="60"/>
      <c r="D786794" s="60" t="s">
        <v>443</v>
      </c>
      <c r="E786794" s="258"/>
      <c r="F786794" s="106"/>
      <c r="G786794" s="106"/>
      <c r="H786794" s="60"/>
      <c r="I786794" s="60"/>
      <c r="J786794" s="60"/>
      <c r="K786794" s="32"/>
      <c r="L786794" s="32"/>
      <c r="M786794" s="32"/>
      <c r="N786794" s="32"/>
      <c r="O786794" s="32"/>
      <c r="P786794" s="32"/>
      <c r="Q786794" s="32"/>
      <c r="R786794" s="32"/>
      <c r="S786794" s="32"/>
      <c r="T786794" s="60"/>
      <c r="U786794" s="60"/>
      <c r="V786794" s="60"/>
      <c r="W786794" s="60"/>
    </row>
    <row r="786795" spans="1:23" s="56" customFormat="1">
      <c r="A786795" s="60"/>
      <c r="B786795" s="60"/>
      <c r="D786795" s="60" t="s">
        <v>444</v>
      </c>
      <c r="E786795" s="258"/>
      <c r="F786795" s="106"/>
      <c r="G786795" s="106"/>
      <c r="H786795" s="60"/>
      <c r="I786795" s="60"/>
      <c r="J786795" s="60"/>
      <c r="K786795" s="32"/>
      <c r="L786795" s="32"/>
      <c r="M786795" s="32"/>
      <c r="N786795" s="32"/>
      <c r="O786795" s="32"/>
      <c r="P786795" s="32"/>
      <c r="Q786795" s="32"/>
      <c r="R786795" s="32"/>
      <c r="S786795" s="32"/>
      <c r="T786795" s="60"/>
      <c r="U786795" s="60"/>
      <c r="V786795" s="60"/>
      <c r="W786795" s="60"/>
    </row>
    <row r="786796" spans="1:23" s="56" customFormat="1">
      <c r="A786796" s="60"/>
      <c r="B786796" s="60"/>
      <c r="D786796" s="60" t="s">
        <v>445</v>
      </c>
      <c r="E786796" s="258"/>
      <c r="F786796" s="106"/>
      <c r="G786796" s="106"/>
      <c r="H786796" s="60"/>
      <c r="I786796" s="60"/>
      <c r="J786796" s="60"/>
      <c r="K786796" s="32"/>
      <c r="L786796" s="32"/>
      <c r="M786796" s="32"/>
      <c r="N786796" s="32"/>
      <c r="O786796" s="32"/>
      <c r="P786796" s="32"/>
      <c r="Q786796" s="32"/>
      <c r="R786796" s="32"/>
      <c r="S786796" s="32"/>
      <c r="T786796" s="60"/>
      <c r="U786796" s="60"/>
      <c r="V786796" s="60"/>
      <c r="W786796" s="60"/>
    </row>
    <row r="786797" spans="1:23" s="56" customFormat="1">
      <c r="A786797" s="60"/>
      <c r="B786797" s="60"/>
      <c r="D786797" s="60" t="s">
        <v>446</v>
      </c>
      <c r="E786797" s="258"/>
      <c r="F786797" s="106"/>
      <c r="G786797" s="106"/>
      <c r="H786797" s="60"/>
      <c r="I786797" s="60"/>
      <c r="J786797" s="60"/>
      <c r="K786797" s="32"/>
      <c r="L786797" s="32"/>
      <c r="M786797" s="32"/>
      <c r="N786797" s="32"/>
      <c r="O786797" s="32"/>
      <c r="P786797" s="32"/>
      <c r="Q786797" s="32"/>
      <c r="R786797" s="32"/>
      <c r="S786797" s="32"/>
      <c r="T786797" s="60"/>
      <c r="U786797" s="60"/>
      <c r="V786797" s="60"/>
      <c r="W786797" s="60"/>
    </row>
    <row r="786798" spans="1:23" s="56" customFormat="1">
      <c r="A786798" s="60"/>
      <c r="B786798" s="60"/>
      <c r="D786798" s="60" t="s">
        <v>447</v>
      </c>
      <c r="E786798" s="258"/>
      <c r="F786798" s="106"/>
      <c r="G786798" s="106"/>
      <c r="H786798" s="60"/>
      <c r="I786798" s="60"/>
      <c r="J786798" s="60"/>
      <c r="K786798" s="32"/>
      <c r="L786798" s="32"/>
      <c r="M786798" s="32"/>
      <c r="N786798" s="32"/>
      <c r="O786798" s="32"/>
      <c r="P786798" s="32"/>
      <c r="Q786798" s="32"/>
      <c r="R786798" s="32"/>
      <c r="S786798" s="32"/>
      <c r="T786798" s="60"/>
      <c r="U786798" s="60"/>
      <c r="V786798" s="60"/>
      <c r="W786798" s="60"/>
    </row>
    <row r="786799" spans="1:23" s="56" customFormat="1">
      <c r="A786799" s="60"/>
      <c r="B786799" s="60"/>
      <c r="D786799" s="60" t="s">
        <v>448</v>
      </c>
      <c r="E786799" s="258"/>
      <c r="F786799" s="106"/>
      <c r="G786799" s="106"/>
      <c r="H786799" s="60"/>
      <c r="I786799" s="60"/>
      <c r="J786799" s="60"/>
      <c r="K786799" s="32"/>
      <c r="L786799" s="32"/>
      <c r="M786799" s="32"/>
      <c r="N786799" s="32"/>
      <c r="O786799" s="32"/>
      <c r="P786799" s="32"/>
      <c r="Q786799" s="32"/>
      <c r="R786799" s="32"/>
      <c r="S786799" s="32"/>
      <c r="T786799" s="60"/>
      <c r="U786799" s="60"/>
      <c r="V786799" s="60"/>
      <c r="W786799" s="60"/>
    </row>
    <row r="786800" spans="1:23" s="56" customFormat="1">
      <c r="A786800" s="60"/>
      <c r="B786800" s="60"/>
      <c r="D786800" s="60" t="s">
        <v>449</v>
      </c>
      <c r="E786800" s="258"/>
      <c r="F786800" s="106"/>
      <c r="G786800" s="106"/>
      <c r="H786800" s="60"/>
      <c r="I786800" s="60"/>
      <c r="J786800" s="60"/>
      <c r="K786800" s="32"/>
      <c r="L786800" s="32"/>
      <c r="M786800" s="32"/>
      <c r="N786800" s="32"/>
      <c r="O786800" s="32"/>
      <c r="P786800" s="32"/>
      <c r="Q786800" s="32"/>
      <c r="R786800" s="32"/>
      <c r="S786800" s="32"/>
      <c r="T786800" s="60"/>
      <c r="U786800" s="60"/>
      <c r="V786800" s="60"/>
      <c r="W786800" s="60"/>
    </row>
    <row r="786801" spans="1:23" s="56" customFormat="1">
      <c r="A786801" s="60"/>
      <c r="B786801" s="60"/>
      <c r="D786801" s="60" t="s">
        <v>450</v>
      </c>
      <c r="E786801" s="258"/>
      <c r="F786801" s="106"/>
      <c r="G786801" s="106"/>
      <c r="H786801" s="60"/>
      <c r="I786801" s="60"/>
      <c r="J786801" s="60"/>
      <c r="K786801" s="32"/>
      <c r="L786801" s="32"/>
      <c r="M786801" s="32"/>
      <c r="N786801" s="32"/>
      <c r="O786801" s="32"/>
      <c r="P786801" s="32"/>
      <c r="Q786801" s="32"/>
      <c r="R786801" s="32"/>
      <c r="S786801" s="32"/>
      <c r="T786801" s="60"/>
      <c r="U786801" s="60"/>
      <c r="V786801" s="60"/>
      <c r="W786801" s="60"/>
    </row>
    <row r="786802" spans="1:23" s="56" customFormat="1">
      <c r="A786802" s="60"/>
      <c r="B786802" s="60"/>
      <c r="D786802" s="60" t="s">
        <v>451</v>
      </c>
      <c r="E786802" s="258"/>
      <c r="F786802" s="106"/>
      <c r="G786802" s="106"/>
      <c r="H786802" s="60"/>
      <c r="I786802" s="60"/>
      <c r="J786802" s="60"/>
      <c r="K786802" s="32"/>
      <c r="L786802" s="32"/>
      <c r="M786802" s="32"/>
      <c r="N786802" s="32"/>
      <c r="O786802" s="32"/>
      <c r="P786802" s="32"/>
      <c r="Q786802" s="32"/>
      <c r="R786802" s="32"/>
      <c r="S786802" s="32"/>
      <c r="T786802" s="60"/>
      <c r="U786802" s="60"/>
      <c r="V786802" s="60"/>
      <c r="W786802" s="60"/>
    </row>
    <row r="786803" spans="1:23" s="56" customFormat="1">
      <c r="A786803" s="60"/>
      <c r="B786803" s="60"/>
      <c r="D786803" s="60" t="s">
        <v>452</v>
      </c>
      <c r="E786803" s="258"/>
      <c r="F786803" s="106"/>
      <c r="G786803" s="106"/>
      <c r="H786803" s="60"/>
      <c r="I786803" s="60"/>
      <c r="J786803" s="60"/>
      <c r="K786803" s="32"/>
      <c r="L786803" s="32"/>
      <c r="M786803" s="32"/>
      <c r="N786803" s="32"/>
      <c r="O786803" s="32"/>
      <c r="P786803" s="32"/>
      <c r="Q786803" s="32"/>
      <c r="R786803" s="32"/>
      <c r="S786803" s="32"/>
      <c r="T786803" s="60"/>
      <c r="U786803" s="60"/>
      <c r="V786803" s="60"/>
      <c r="W786803" s="60"/>
    </row>
    <row r="786804" spans="1:23" s="56" customFormat="1">
      <c r="A786804" s="60"/>
      <c r="B786804" s="60"/>
      <c r="D786804" s="60" t="s">
        <v>453</v>
      </c>
      <c r="E786804" s="258"/>
      <c r="F786804" s="106"/>
      <c r="G786804" s="106"/>
      <c r="H786804" s="60"/>
      <c r="I786804" s="60"/>
      <c r="J786804" s="60"/>
      <c r="K786804" s="32"/>
      <c r="L786804" s="32"/>
      <c r="M786804" s="32"/>
      <c r="N786804" s="32"/>
      <c r="O786804" s="32"/>
      <c r="P786804" s="32"/>
      <c r="Q786804" s="32"/>
      <c r="R786804" s="32"/>
      <c r="S786804" s="32"/>
      <c r="T786804" s="60"/>
      <c r="U786804" s="60"/>
      <c r="V786804" s="60"/>
      <c r="W786804" s="60"/>
    </row>
    <row r="786805" spans="1:23" s="56" customFormat="1">
      <c r="A786805" s="60"/>
      <c r="B786805" s="60"/>
      <c r="D786805" s="60" t="s">
        <v>454</v>
      </c>
      <c r="E786805" s="258"/>
      <c r="F786805" s="106"/>
      <c r="G786805" s="106"/>
      <c r="H786805" s="60"/>
      <c r="I786805" s="60"/>
      <c r="J786805" s="60"/>
      <c r="K786805" s="32"/>
      <c r="L786805" s="32"/>
      <c r="M786805" s="32"/>
      <c r="N786805" s="32"/>
      <c r="O786805" s="32"/>
      <c r="P786805" s="32"/>
      <c r="Q786805" s="32"/>
      <c r="R786805" s="32"/>
      <c r="S786805" s="32"/>
      <c r="T786805" s="60"/>
      <c r="U786805" s="60"/>
      <c r="V786805" s="60"/>
      <c r="W786805" s="60"/>
    </row>
    <row r="786806" spans="1:23" s="56" customFormat="1">
      <c r="A786806" s="60"/>
      <c r="B786806" s="60"/>
      <c r="D786806" s="60" t="s">
        <v>455</v>
      </c>
      <c r="E786806" s="258"/>
      <c r="F786806" s="106"/>
      <c r="G786806" s="106"/>
      <c r="H786806" s="60"/>
      <c r="I786806" s="60"/>
      <c r="J786806" s="60"/>
      <c r="K786806" s="32"/>
      <c r="L786806" s="32"/>
      <c r="M786806" s="32"/>
      <c r="N786806" s="32"/>
      <c r="O786806" s="32"/>
      <c r="P786806" s="32"/>
      <c r="Q786806" s="32"/>
      <c r="R786806" s="32"/>
      <c r="S786806" s="32"/>
      <c r="T786806" s="60"/>
      <c r="U786806" s="60"/>
      <c r="V786806" s="60"/>
      <c r="W786806" s="60"/>
    </row>
    <row r="786807" spans="1:23" s="56" customFormat="1">
      <c r="A786807" s="60"/>
      <c r="B786807" s="60"/>
      <c r="D786807" s="60" t="s">
        <v>456</v>
      </c>
      <c r="E786807" s="258"/>
      <c r="F786807" s="106"/>
      <c r="G786807" s="106"/>
      <c r="H786807" s="60"/>
      <c r="I786807" s="60"/>
      <c r="J786807" s="60"/>
      <c r="K786807" s="32"/>
      <c r="L786807" s="32"/>
      <c r="M786807" s="32"/>
      <c r="N786807" s="32"/>
      <c r="O786807" s="32"/>
      <c r="P786807" s="32"/>
      <c r="Q786807" s="32"/>
      <c r="R786807" s="32"/>
      <c r="S786807" s="32"/>
      <c r="T786807" s="60"/>
      <c r="U786807" s="60"/>
      <c r="V786807" s="60"/>
      <c r="W786807" s="60"/>
    </row>
    <row r="786808" spans="1:23" s="56" customFormat="1">
      <c r="A786808" s="60"/>
      <c r="B786808" s="60"/>
      <c r="D786808" s="60" t="s">
        <v>457</v>
      </c>
      <c r="E786808" s="258"/>
      <c r="F786808" s="106"/>
      <c r="G786808" s="106"/>
      <c r="H786808" s="60"/>
      <c r="I786808" s="60"/>
      <c r="J786808" s="60"/>
      <c r="K786808" s="32"/>
      <c r="L786808" s="32"/>
      <c r="M786808" s="32"/>
      <c r="N786808" s="32"/>
      <c r="O786808" s="32"/>
      <c r="P786808" s="32"/>
      <c r="Q786808" s="32"/>
      <c r="R786808" s="32"/>
      <c r="S786808" s="32"/>
      <c r="T786808" s="60"/>
      <c r="U786808" s="60"/>
      <c r="V786808" s="60"/>
      <c r="W786808" s="60"/>
    </row>
    <row r="786809" spans="1:23" s="56" customFormat="1">
      <c r="A786809" s="60"/>
      <c r="B786809" s="60"/>
      <c r="D786809" s="60" t="s">
        <v>458</v>
      </c>
      <c r="E786809" s="258"/>
      <c r="F786809" s="106"/>
      <c r="G786809" s="106"/>
      <c r="H786809" s="60"/>
      <c r="I786809" s="60"/>
      <c r="J786809" s="60"/>
      <c r="K786809" s="32"/>
      <c r="L786809" s="32"/>
      <c r="M786809" s="32"/>
      <c r="N786809" s="32"/>
      <c r="O786809" s="32"/>
      <c r="P786809" s="32"/>
      <c r="Q786809" s="32"/>
      <c r="R786809" s="32"/>
      <c r="S786809" s="32"/>
      <c r="T786809" s="60"/>
      <c r="U786809" s="60"/>
      <c r="V786809" s="60"/>
      <c r="W786809" s="60"/>
    </row>
    <row r="786810" spans="1:23" s="56" customFormat="1">
      <c r="A786810" s="60"/>
      <c r="B786810" s="60"/>
      <c r="D786810" s="60" t="s">
        <v>459</v>
      </c>
      <c r="E786810" s="258"/>
      <c r="F786810" s="106"/>
      <c r="G786810" s="106"/>
      <c r="H786810" s="60"/>
      <c r="I786810" s="60"/>
      <c r="J786810" s="60"/>
      <c r="K786810" s="32"/>
      <c r="L786810" s="32"/>
      <c r="M786810" s="32"/>
      <c r="N786810" s="32"/>
      <c r="O786810" s="32"/>
      <c r="P786810" s="32"/>
      <c r="Q786810" s="32"/>
      <c r="R786810" s="32"/>
      <c r="S786810" s="32"/>
      <c r="T786810" s="60"/>
      <c r="U786810" s="60"/>
      <c r="V786810" s="60"/>
      <c r="W786810" s="60"/>
    </row>
    <row r="786811" spans="1:23" s="56" customFormat="1">
      <c r="A786811" s="60"/>
      <c r="B786811" s="60"/>
      <c r="D786811" s="60" t="s">
        <v>460</v>
      </c>
      <c r="E786811" s="258"/>
      <c r="F786811" s="106"/>
      <c r="G786811" s="106"/>
      <c r="H786811" s="60"/>
      <c r="I786811" s="60"/>
      <c r="J786811" s="60"/>
      <c r="K786811" s="32"/>
      <c r="L786811" s="32"/>
      <c r="M786811" s="32"/>
      <c r="N786811" s="32"/>
      <c r="O786811" s="32"/>
      <c r="P786811" s="32"/>
      <c r="Q786811" s="32"/>
      <c r="R786811" s="32"/>
      <c r="S786811" s="32"/>
      <c r="T786811" s="60"/>
      <c r="U786811" s="60"/>
      <c r="V786811" s="60"/>
      <c r="W786811" s="60"/>
    </row>
    <row r="786812" spans="1:23" s="56" customFormat="1">
      <c r="A786812" s="60"/>
      <c r="B786812" s="60"/>
      <c r="D786812" s="60" t="s">
        <v>461</v>
      </c>
      <c r="E786812" s="258"/>
      <c r="F786812" s="106"/>
      <c r="G786812" s="106"/>
      <c r="H786812" s="60"/>
      <c r="I786812" s="60"/>
      <c r="J786812" s="60"/>
      <c r="K786812" s="32"/>
      <c r="L786812" s="32"/>
      <c r="M786812" s="32"/>
      <c r="N786812" s="32"/>
      <c r="O786812" s="32"/>
      <c r="P786812" s="32"/>
      <c r="Q786812" s="32"/>
      <c r="R786812" s="32"/>
      <c r="S786812" s="32"/>
      <c r="T786812" s="60"/>
      <c r="U786812" s="60"/>
      <c r="V786812" s="60"/>
      <c r="W786812" s="60"/>
    </row>
    <row r="786813" spans="1:23" s="56" customFormat="1">
      <c r="A786813" s="60"/>
      <c r="B786813" s="60"/>
      <c r="D786813" s="60" t="s">
        <v>462</v>
      </c>
      <c r="E786813" s="258"/>
      <c r="F786813" s="106"/>
      <c r="G786813" s="106"/>
      <c r="H786813" s="60"/>
      <c r="I786813" s="60"/>
      <c r="J786813" s="60"/>
      <c r="K786813" s="32"/>
      <c r="L786813" s="32"/>
      <c r="M786813" s="32"/>
      <c r="N786813" s="32"/>
      <c r="O786813" s="32"/>
      <c r="P786813" s="32"/>
      <c r="Q786813" s="32"/>
      <c r="R786813" s="32"/>
      <c r="S786813" s="32"/>
      <c r="T786813" s="60"/>
      <c r="U786813" s="60"/>
      <c r="V786813" s="60"/>
      <c r="W786813" s="60"/>
    </row>
    <row r="786814" spans="1:23" s="56" customFormat="1">
      <c r="A786814" s="60"/>
      <c r="B786814" s="60"/>
      <c r="D786814" s="60" t="s">
        <v>463</v>
      </c>
      <c r="E786814" s="258"/>
      <c r="F786814" s="106"/>
      <c r="G786814" s="106"/>
      <c r="H786814" s="60"/>
      <c r="I786814" s="60"/>
      <c r="J786814" s="60"/>
      <c r="K786814" s="32"/>
      <c r="L786814" s="32"/>
      <c r="M786814" s="32"/>
      <c r="N786814" s="32"/>
      <c r="O786814" s="32"/>
      <c r="P786814" s="32"/>
      <c r="Q786814" s="32"/>
      <c r="R786814" s="32"/>
      <c r="S786814" s="32"/>
      <c r="T786814" s="60"/>
      <c r="U786814" s="60"/>
      <c r="V786814" s="60"/>
      <c r="W786814" s="60"/>
    </row>
    <row r="786815" spans="1:23" s="56" customFormat="1">
      <c r="A786815" s="60"/>
      <c r="B786815" s="60"/>
      <c r="D786815" s="60" t="s">
        <v>464</v>
      </c>
      <c r="E786815" s="258"/>
      <c r="F786815" s="106"/>
      <c r="G786815" s="106"/>
      <c r="H786815" s="60"/>
      <c r="I786815" s="60"/>
      <c r="J786815" s="60"/>
      <c r="K786815" s="32"/>
      <c r="L786815" s="32"/>
      <c r="M786815" s="32"/>
      <c r="N786815" s="32"/>
      <c r="O786815" s="32"/>
      <c r="P786815" s="32"/>
      <c r="Q786815" s="32"/>
      <c r="R786815" s="32"/>
      <c r="S786815" s="32"/>
      <c r="T786815" s="60"/>
      <c r="U786815" s="60"/>
      <c r="V786815" s="60"/>
      <c r="W786815" s="60"/>
    </row>
    <row r="786816" spans="1:23" s="56" customFormat="1">
      <c r="A786816" s="60"/>
      <c r="B786816" s="60"/>
      <c r="D786816" s="60" t="s">
        <v>465</v>
      </c>
      <c r="E786816" s="258"/>
      <c r="F786816" s="106"/>
      <c r="G786816" s="106"/>
      <c r="H786816" s="60"/>
      <c r="I786816" s="60"/>
      <c r="J786816" s="60"/>
      <c r="K786816" s="32"/>
      <c r="L786816" s="32"/>
      <c r="M786816" s="32"/>
      <c r="N786816" s="32"/>
      <c r="O786816" s="32"/>
      <c r="P786816" s="32"/>
      <c r="Q786816" s="32"/>
      <c r="R786816" s="32"/>
      <c r="S786816" s="32"/>
      <c r="T786816" s="60"/>
      <c r="U786816" s="60"/>
      <c r="V786816" s="60"/>
      <c r="W786816" s="60"/>
    </row>
    <row r="786817" spans="1:23" s="56" customFormat="1">
      <c r="A786817" s="60"/>
      <c r="B786817" s="60"/>
      <c r="D786817" s="60" t="s">
        <v>466</v>
      </c>
      <c r="E786817" s="258"/>
      <c r="F786817" s="106"/>
      <c r="G786817" s="106"/>
      <c r="H786817" s="60"/>
      <c r="I786817" s="60"/>
      <c r="J786817" s="60"/>
      <c r="K786817" s="32"/>
      <c r="L786817" s="32"/>
      <c r="M786817" s="32"/>
      <c r="N786817" s="32"/>
      <c r="O786817" s="32"/>
      <c r="P786817" s="32"/>
      <c r="Q786817" s="32"/>
      <c r="R786817" s="32"/>
      <c r="S786817" s="32"/>
      <c r="T786817" s="60"/>
      <c r="U786817" s="60"/>
      <c r="V786817" s="60"/>
      <c r="W786817" s="60"/>
    </row>
    <row r="786818" spans="1:23" s="56" customFormat="1">
      <c r="A786818" s="60"/>
      <c r="B786818" s="60"/>
      <c r="D786818" s="60" t="s">
        <v>467</v>
      </c>
      <c r="E786818" s="258"/>
      <c r="F786818" s="106"/>
      <c r="G786818" s="106"/>
      <c r="H786818" s="60"/>
      <c r="I786818" s="60"/>
      <c r="J786818" s="60"/>
      <c r="K786818" s="32"/>
      <c r="L786818" s="32"/>
      <c r="M786818" s="32"/>
      <c r="N786818" s="32"/>
      <c r="O786818" s="32"/>
      <c r="P786818" s="32"/>
      <c r="Q786818" s="32"/>
      <c r="R786818" s="32"/>
      <c r="S786818" s="32"/>
      <c r="T786818" s="60"/>
      <c r="U786818" s="60"/>
      <c r="V786818" s="60"/>
      <c r="W786818" s="60"/>
    </row>
    <row r="786819" spans="1:23" s="56" customFormat="1">
      <c r="A786819" s="60"/>
      <c r="B786819" s="60"/>
      <c r="D786819" s="60" t="s">
        <v>468</v>
      </c>
      <c r="E786819" s="258"/>
      <c r="F786819" s="106"/>
      <c r="G786819" s="106"/>
      <c r="H786819" s="60"/>
      <c r="I786819" s="60"/>
      <c r="J786819" s="60"/>
      <c r="K786819" s="32"/>
      <c r="L786819" s="32"/>
      <c r="M786819" s="32"/>
      <c r="N786819" s="32"/>
      <c r="O786819" s="32"/>
      <c r="P786819" s="32"/>
      <c r="Q786819" s="32"/>
      <c r="R786819" s="32"/>
      <c r="S786819" s="32"/>
      <c r="T786819" s="60"/>
      <c r="U786819" s="60"/>
      <c r="V786819" s="60"/>
      <c r="W786819" s="60"/>
    </row>
    <row r="786820" spans="1:23" s="56" customFormat="1">
      <c r="A786820" s="60"/>
      <c r="B786820" s="60"/>
      <c r="D786820" s="60" t="s">
        <v>469</v>
      </c>
      <c r="E786820" s="258"/>
      <c r="F786820" s="106"/>
      <c r="G786820" s="106"/>
      <c r="H786820" s="60"/>
      <c r="I786820" s="60"/>
      <c r="J786820" s="60"/>
      <c r="K786820" s="32"/>
      <c r="L786820" s="32"/>
      <c r="M786820" s="32"/>
      <c r="N786820" s="32"/>
      <c r="O786820" s="32"/>
      <c r="P786820" s="32"/>
      <c r="Q786820" s="32"/>
      <c r="R786820" s="32"/>
      <c r="S786820" s="32"/>
      <c r="T786820" s="60"/>
      <c r="U786820" s="60"/>
      <c r="V786820" s="60"/>
      <c r="W786820" s="60"/>
    </row>
    <row r="786821" spans="1:23" s="56" customFormat="1">
      <c r="A786821" s="60"/>
      <c r="B786821" s="60"/>
      <c r="D786821" s="60" t="s">
        <v>470</v>
      </c>
      <c r="E786821" s="258"/>
      <c r="F786821" s="106"/>
      <c r="G786821" s="106"/>
      <c r="H786821" s="60"/>
      <c r="I786821" s="60"/>
      <c r="J786821" s="60"/>
      <c r="K786821" s="32"/>
      <c r="L786821" s="32"/>
      <c r="M786821" s="32"/>
      <c r="N786821" s="32"/>
      <c r="O786821" s="32"/>
      <c r="P786821" s="32"/>
      <c r="Q786821" s="32"/>
      <c r="R786821" s="32"/>
      <c r="S786821" s="32"/>
      <c r="T786821" s="60"/>
      <c r="U786821" s="60"/>
      <c r="V786821" s="60"/>
      <c r="W786821" s="60"/>
    </row>
    <row r="786822" spans="1:23" s="56" customFormat="1">
      <c r="A786822" s="60"/>
      <c r="B786822" s="60"/>
      <c r="D786822" s="60" t="s">
        <v>471</v>
      </c>
      <c r="E786822" s="258"/>
      <c r="F786822" s="106"/>
      <c r="G786822" s="106"/>
      <c r="H786822" s="60"/>
      <c r="I786822" s="60"/>
      <c r="J786822" s="60"/>
      <c r="K786822" s="32"/>
      <c r="L786822" s="32"/>
      <c r="M786822" s="32"/>
      <c r="N786822" s="32"/>
      <c r="O786822" s="32"/>
      <c r="P786822" s="32"/>
      <c r="Q786822" s="32"/>
      <c r="R786822" s="32"/>
      <c r="S786822" s="32"/>
      <c r="T786822" s="60"/>
      <c r="U786822" s="60"/>
      <c r="V786822" s="60"/>
      <c r="W786822" s="60"/>
    </row>
    <row r="786823" spans="1:23" s="56" customFormat="1">
      <c r="A786823" s="60"/>
      <c r="B786823" s="60"/>
      <c r="D786823" s="60" t="s">
        <v>472</v>
      </c>
      <c r="E786823" s="258"/>
      <c r="F786823" s="106"/>
      <c r="G786823" s="106"/>
      <c r="H786823" s="60"/>
      <c r="I786823" s="60"/>
      <c r="J786823" s="60"/>
      <c r="K786823" s="32"/>
      <c r="L786823" s="32"/>
      <c r="M786823" s="32"/>
      <c r="N786823" s="32"/>
      <c r="O786823" s="32"/>
      <c r="P786823" s="32"/>
      <c r="Q786823" s="32"/>
      <c r="R786823" s="32"/>
      <c r="S786823" s="32"/>
      <c r="T786823" s="60"/>
      <c r="U786823" s="60"/>
      <c r="V786823" s="60"/>
      <c r="W786823" s="60"/>
    </row>
    <row r="786824" spans="1:23" s="56" customFormat="1">
      <c r="A786824" s="60"/>
      <c r="B786824" s="60"/>
      <c r="D786824" s="60" t="s">
        <v>473</v>
      </c>
      <c r="E786824" s="258"/>
      <c r="F786824" s="106"/>
      <c r="G786824" s="106"/>
      <c r="H786824" s="60"/>
      <c r="I786824" s="60"/>
      <c r="J786824" s="60"/>
      <c r="K786824" s="32"/>
      <c r="L786824" s="32"/>
      <c r="M786824" s="32"/>
      <c r="N786824" s="32"/>
      <c r="O786824" s="32"/>
      <c r="P786824" s="32"/>
      <c r="Q786824" s="32"/>
      <c r="R786824" s="32"/>
      <c r="S786824" s="32"/>
      <c r="T786824" s="60"/>
      <c r="U786824" s="60"/>
      <c r="V786824" s="60"/>
      <c r="W786824" s="60"/>
    </row>
    <row r="786825" spans="1:23" s="56" customFormat="1">
      <c r="A786825" s="60"/>
      <c r="B786825" s="60"/>
      <c r="D786825" s="60" t="s">
        <v>474</v>
      </c>
      <c r="E786825" s="258"/>
      <c r="F786825" s="106"/>
      <c r="G786825" s="106"/>
      <c r="H786825" s="60"/>
      <c r="I786825" s="60"/>
      <c r="J786825" s="60"/>
      <c r="K786825" s="32"/>
      <c r="L786825" s="32"/>
      <c r="M786825" s="32"/>
      <c r="N786825" s="32"/>
      <c r="O786825" s="32"/>
      <c r="P786825" s="32"/>
      <c r="Q786825" s="32"/>
      <c r="R786825" s="32"/>
      <c r="S786825" s="32"/>
      <c r="T786825" s="60"/>
      <c r="U786825" s="60"/>
      <c r="V786825" s="60"/>
      <c r="W786825" s="60"/>
    </row>
    <row r="786826" spans="1:23" s="56" customFormat="1">
      <c r="A786826" s="60"/>
      <c r="B786826" s="60"/>
      <c r="D786826" s="60" t="s">
        <v>475</v>
      </c>
      <c r="E786826" s="258"/>
      <c r="F786826" s="106"/>
      <c r="G786826" s="106"/>
      <c r="H786826" s="60"/>
      <c r="I786826" s="60"/>
      <c r="J786826" s="60"/>
      <c r="K786826" s="32"/>
      <c r="L786826" s="32"/>
      <c r="M786826" s="32"/>
      <c r="N786826" s="32"/>
      <c r="O786826" s="32"/>
      <c r="P786826" s="32"/>
      <c r="Q786826" s="32"/>
      <c r="R786826" s="32"/>
      <c r="S786826" s="32"/>
      <c r="T786826" s="60"/>
      <c r="U786826" s="60"/>
      <c r="V786826" s="60"/>
      <c r="W786826" s="60"/>
    </row>
    <row r="786827" spans="1:23" s="56" customFormat="1">
      <c r="A786827" s="60"/>
      <c r="B786827" s="60"/>
      <c r="D786827" s="60" t="s">
        <v>476</v>
      </c>
      <c r="E786827" s="258"/>
      <c r="F786827" s="106"/>
      <c r="G786827" s="106"/>
      <c r="H786827" s="60"/>
      <c r="I786827" s="60"/>
      <c r="J786827" s="60"/>
      <c r="K786827" s="32"/>
      <c r="L786827" s="32"/>
      <c r="M786827" s="32"/>
      <c r="N786827" s="32"/>
      <c r="O786827" s="32"/>
      <c r="P786827" s="32"/>
      <c r="Q786827" s="32"/>
      <c r="R786827" s="32"/>
      <c r="S786827" s="32"/>
      <c r="T786827" s="60"/>
      <c r="U786827" s="60"/>
      <c r="V786827" s="60"/>
      <c r="W786827" s="60"/>
    </row>
    <row r="786828" spans="1:23" s="56" customFormat="1">
      <c r="A786828" s="60"/>
      <c r="B786828" s="60"/>
      <c r="D786828" s="60" t="s">
        <v>477</v>
      </c>
      <c r="E786828" s="258"/>
      <c r="F786828" s="106"/>
      <c r="G786828" s="106"/>
      <c r="H786828" s="60"/>
      <c r="I786828" s="60"/>
      <c r="J786828" s="60"/>
      <c r="K786828" s="32"/>
      <c r="L786828" s="32"/>
      <c r="M786828" s="32"/>
      <c r="N786828" s="32"/>
      <c r="O786828" s="32"/>
      <c r="P786828" s="32"/>
      <c r="Q786828" s="32"/>
      <c r="R786828" s="32"/>
      <c r="S786828" s="32"/>
      <c r="T786828" s="60"/>
      <c r="U786828" s="60"/>
      <c r="V786828" s="60"/>
      <c r="W786828" s="60"/>
    </row>
    <row r="786829" spans="1:23" s="56" customFormat="1">
      <c r="A786829" s="60"/>
      <c r="B786829" s="60"/>
      <c r="D786829" s="60" t="s">
        <v>478</v>
      </c>
      <c r="E786829" s="258"/>
      <c r="F786829" s="106"/>
      <c r="G786829" s="106"/>
      <c r="H786829" s="60"/>
      <c r="I786829" s="60"/>
      <c r="J786829" s="60"/>
      <c r="K786829" s="32"/>
      <c r="L786829" s="32"/>
      <c r="M786829" s="32"/>
      <c r="N786829" s="32"/>
      <c r="O786829" s="32"/>
      <c r="P786829" s="32"/>
      <c r="Q786829" s="32"/>
      <c r="R786829" s="32"/>
      <c r="S786829" s="32"/>
      <c r="T786829" s="60"/>
      <c r="U786829" s="60"/>
      <c r="V786829" s="60"/>
      <c r="W786829" s="60"/>
    </row>
    <row r="786830" spans="1:23" s="56" customFormat="1">
      <c r="A786830" s="60"/>
      <c r="B786830" s="60"/>
      <c r="D786830" s="60" t="s">
        <v>479</v>
      </c>
      <c r="E786830" s="258"/>
      <c r="F786830" s="106"/>
      <c r="G786830" s="106"/>
      <c r="H786830" s="60"/>
      <c r="I786830" s="60"/>
      <c r="J786830" s="60"/>
      <c r="K786830" s="32"/>
      <c r="L786830" s="32"/>
      <c r="M786830" s="32"/>
      <c r="N786830" s="32"/>
      <c r="O786830" s="32"/>
      <c r="P786830" s="32"/>
      <c r="Q786830" s="32"/>
      <c r="R786830" s="32"/>
      <c r="S786830" s="32"/>
      <c r="T786830" s="60"/>
      <c r="U786830" s="60"/>
      <c r="V786830" s="60"/>
      <c r="W786830" s="60"/>
    </row>
    <row r="786831" spans="1:23" s="56" customFormat="1">
      <c r="A786831" s="60"/>
      <c r="B786831" s="60"/>
      <c r="D786831" s="60" t="s">
        <v>480</v>
      </c>
      <c r="E786831" s="258"/>
      <c r="F786831" s="106"/>
      <c r="G786831" s="106"/>
      <c r="H786831" s="60"/>
      <c r="I786831" s="60"/>
      <c r="J786831" s="60"/>
      <c r="K786831" s="32"/>
      <c r="L786831" s="32"/>
      <c r="M786831" s="32"/>
      <c r="N786831" s="32"/>
      <c r="O786831" s="32"/>
      <c r="P786831" s="32"/>
      <c r="Q786831" s="32"/>
      <c r="R786831" s="32"/>
      <c r="S786831" s="32"/>
      <c r="T786831" s="60"/>
      <c r="U786831" s="60"/>
      <c r="V786831" s="60"/>
      <c r="W786831" s="60"/>
    </row>
    <row r="786832" spans="1:23" s="56" customFormat="1">
      <c r="A786832" s="60"/>
      <c r="B786832" s="60"/>
      <c r="D786832" s="60" t="s">
        <v>481</v>
      </c>
      <c r="E786832" s="258"/>
      <c r="F786832" s="106"/>
      <c r="G786832" s="106"/>
      <c r="H786832" s="60"/>
      <c r="I786832" s="60"/>
      <c r="J786832" s="60"/>
      <c r="K786832" s="32"/>
      <c r="L786832" s="32"/>
      <c r="M786832" s="32"/>
      <c r="N786832" s="32"/>
      <c r="O786832" s="32"/>
      <c r="P786832" s="32"/>
      <c r="Q786832" s="32"/>
      <c r="R786832" s="32"/>
      <c r="S786832" s="32"/>
      <c r="T786832" s="60"/>
      <c r="U786832" s="60"/>
      <c r="V786832" s="60"/>
      <c r="W786832" s="60"/>
    </row>
    <row r="786833" spans="1:23" s="56" customFormat="1">
      <c r="A786833" s="60"/>
      <c r="B786833" s="60"/>
      <c r="D786833" s="60" t="s">
        <v>482</v>
      </c>
      <c r="E786833" s="258"/>
      <c r="F786833" s="106"/>
      <c r="G786833" s="106"/>
      <c r="H786833" s="60"/>
      <c r="I786833" s="60"/>
      <c r="J786833" s="60"/>
      <c r="K786833" s="32"/>
      <c r="L786833" s="32"/>
      <c r="M786833" s="32"/>
      <c r="N786833" s="32"/>
      <c r="O786833" s="32"/>
      <c r="P786833" s="32"/>
      <c r="Q786833" s="32"/>
      <c r="R786833" s="32"/>
      <c r="S786833" s="32"/>
      <c r="T786833" s="60"/>
      <c r="U786833" s="60"/>
      <c r="V786833" s="60"/>
      <c r="W786833" s="60"/>
    </row>
    <row r="786834" spans="1:23" s="56" customFormat="1">
      <c r="A786834" s="60"/>
      <c r="B786834" s="60"/>
      <c r="D786834" s="60" t="s">
        <v>483</v>
      </c>
      <c r="E786834" s="258"/>
      <c r="F786834" s="106"/>
      <c r="G786834" s="106"/>
      <c r="H786834" s="60"/>
      <c r="I786834" s="60"/>
      <c r="J786834" s="60"/>
      <c r="K786834" s="32"/>
      <c r="L786834" s="32"/>
      <c r="M786834" s="32"/>
      <c r="N786834" s="32"/>
      <c r="O786834" s="32"/>
      <c r="P786834" s="32"/>
      <c r="Q786834" s="32"/>
      <c r="R786834" s="32"/>
      <c r="S786834" s="32"/>
      <c r="T786834" s="60"/>
      <c r="U786834" s="60"/>
      <c r="V786834" s="60"/>
      <c r="W786834" s="60"/>
    </row>
    <row r="786835" spans="1:23" s="56" customFormat="1">
      <c r="A786835" s="60"/>
      <c r="B786835" s="60"/>
      <c r="D786835" s="60" t="s">
        <v>484</v>
      </c>
      <c r="E786835" s="258"/>
      <c r="F786835" s="106"/>
      <c r="G786835" s="106"/>
      <c r="H786835" s="60"/>
      <c r="I786835" s="60"/>
      <c r="J786835" s="60"/>
      <c r="K786835" s="32"/>
      <c r="L786835" s="32"/>
      <c r="M786835" s="32"/>
      <c r="N786835" s="32"/>
      <c r="O786835" s="32"/>
      <c r="P786835" s="32"/>
      <c r="Q786835" s="32"/>
      <c r="R786835" s="32"/>
      <c r="S786835" s="32"/>
      <c r="T786835" s="60"/>
      <c r="U786835" s="60"/>
      <c r="V786835" s="60"/>
      <c r="W786835" s="60"/>
    </row>
    <row r="786836" spans="1:23" s="56" customFormat="1">
      <c r="A786836" s="60"/>
      <c r="B786836" s="60"/>
      <c r="D786836" s="60" t="s">
        <v>485</v>
      </c>
      <c r="E786836" s="258"/>
      <c r="F786836" s="106"/>
      <c r="G786836" s="106"/>
      <c r="H786836" s="60"/>
      <c r="I786836" s="60"/>
      <c r="J786836" s="60"/>
      <c r="K786836" s="32"/>
      <c r="L786836" s="32"/>
      <c r="M786836" s="32"/>
      <c r="N786836" s="32"/>
      <c r="O786836" s="32"/>
      <c r="P786836" s="32"/>
      <c r="Q786836" s="32"/>
      <c r="R786836" s="32"/>
      <c r="S786836" s="32"/>
      <c r="T786836" s="60"/>
      <c r="U786836" s="60"/>
      <c r="V786836" s="60"/>
      <c r="W786836" s="60"/>
    </row>
    <row r="786837" spans="1:23" s="56" customFormat="1">
      <c r="A786837" s="60"/>
      <c r="B786837" s="60"/>
      <c r="D786837" s="60" t="s">
        <v>486</v>
      </c>
      <c r="E786837" s="258"/>
      <c r="F786837" s="106"/>
      <c r="G786837" s="106"/>
      <c r="H786837" s="60"/>
      <c r="I786837" s="60"/>
      <c r="J786837" s="60"/>
      <c r="K786837" s="32"/>
      <c r="L786837" s="32"/>
      <c r="M786837" s="32"/>
      <c r="N786837" s="32"/>
      <c r="O786837" s="32"/>
      <c r="P786837" s="32"/>
      <c r="Q786837" s="32"/>
      <c r="R786837" s="32"/>
      <c r="S786837" s="32"/>
      <c r="T786837" s="60"/>
      <c r="U786837" s="60"/>
      <c r="V786837" s="60"/>
      <c r="W786837" s="60"/>
    </row>
    <row r="786838" spans="1:23" s="56" customFormat="1">
      <c r="A786838" s="60"/>
      <c r="B786838" s="60"/>
      <c r="D786838" s="60" t="s">
        <v>487</v>
      </c>
      <c r="E786838" s="258"/>
      <c r="F786838" s="106"/>
      <c r="G786838" s="106"/>
      <c r="H786838" s="60"/>
      <c r="I786838" s="60"/>
      <c r="J786838" s="60"/>
      <c r="K786838" s="32"/>
      <c r="L786838" s="32"/>
      <c r="M786838" s="32"/>
      <c r="N786838" s="32"/>
      <c r="O786838" s="32"/>
      <c r="P786838" s="32"/>
      <c r="Q786838" s="32"/>
      <c r="R786838" s="32"/>
      <c r="S786838" s="32"/>
      <c r="T786838" s="60"/>
      <c r="U786838" s="60"/>
      <c r="V786838" s="60"/>
      <c r="W786838" s="60"/>
    </row>
    <row r="786839" spans="1:23" s="56" customFormat="1">
      <c r="A786839" s="60"/>
      <c r="B786839" s="60"/>
      <c r="D786839" s="60" t="s">
        <v>488</v>
      </c>
      <c r="E786839" s="258"/>
      <c r="F786839" s="106"/>
      <c r="G786839" s="106"/>
      <c r="H786839" s="60"/>
      <c r="I786839" s="60"/>
      <c r="J786839" s="60"/>
      <c r="K786839" s="32"/>
      <c r="L786839" s="32"/>
      <c r="M786839" s="32"/>
      <c r="N786839" s="32"/>
      <c r="O786839" s="32"/>
      <c r="P786839" s="32"/>
      <c r="Q786839" s="32"/>
      <c r="R786839" s="32"/>
      <c r="S786839" s="32"/>
      <c r="T786839" s="60"/>
      <c r="U786839" s="60"/>
      <c r="V786839" s="60"/>
      <c r="W786839" s="60"/>
    </row>
    <row r="786840" spans="1:23" s="56" customFormat="1">
      <c r="A786840" s="60"/>
      <c r="B786840" s="60"/>
      <c r="D786840" s="60" t="s">
        <v>489</v>
      </c>
      <c r="E786840" s="258"/>
      <c r="F786840" s="106"/>
      <c r="G786840" s="106"/>
      <c r="H786840" s="60"/>
      <c r="I786840" s="60"/>
      <c r="J786840" s="60"/>
      <c r="K786840" s="32"/>
      <c r="L786840" s="32"/>
      <c r="M786840" s="32"/>
      <c r="N786840" s="32"/>
      <c r="O786840" s="32"/>
      <c r="P786840" s="32"/>
      <c r="Q786840" s="32"/>
      <c r="R786840" s="32"/>
      <c r="S786840" s="32"/>
      <c r="T786840" s="60"/>
      <c r="U786840" s="60"/>
      <c r="V786840" s="60"/>
      <c r="W786840" s="60"/>
    </row>
    <row r="786841" spans="1:23" s="56" customFormat="1">
      <c r="A786841" s="60"/>
      <c r="B786841" s="60"/>
      <c r="D786841" s="60" t="s">
        <v>490</v>
      </c>
      <c r="E786841" s="258"/>
      <c r="F786841" s="106"/>
      <c r="G786841" s="106"/>
      <c r="H786841" s="60"/>
      <c r="I786841" s="60"/>
      <c r="J786841" s="60"/>
      <c r="K786841" s="32"/>
      <c r="L786841" s="32"/>
      <c r="M786841" s="32"/>
      <c r="N786841" s="32"/>
      <c r="O786841" s="32"/>
      <c r="P786841" s="32"/>
      <c r="Q786841" s="32"/>
      <c r="R786841" s="32"/>
      <c r="S786841" s="32"/>
      <c r="T786841" s="60"/>
      <c r="U786841" s="60"/>
      <c r="V786841" s="60"/>
      <c r="W786841" s="60"/>
    </row>
    <row r="786842" spans="1:23" s="56" customFormat="1">
      <c r="A786842" s="60"/>
      <c r="B786842" s="60"/>
      <c r="D786842" s="60" t="s">
        <v>491</v>
      </c>
      <c r="E786842" s="258"/>
      <c r="F786842" s="106"/>
      <c r="G786842" s="106"/>
      <c r="H786842" s="60"/>
      <c r="I786842" s="60"/>
      <c r="J786842" s="60"/>
      <c r="K786842" s="32"/>
      <c r="L786842" s="32"/>
      <c r="M786842" s="32"/>
      <c r="N786842" s="32"/>
      <c r="O786842" s="32"/>
      <c r="P786842" s="32"/>
      <c r="Q786842" s="32"/>
      <c r="R786842" s="32"/>
      <c r="S786842" s="32"/>
      <c r="T786842" s="60"/>
      <c r="U786842" s="60"/>
      <c r="V786842" s="60"/>
      <c r="W786842" s="60"/>
    </row>
    <row r="786843" spans="1:23" s="56" customFormat="1">
      <c r="A786843" s="60"/>
      <c r="B786843" s="60"/>
      <c r="D786843" s="60" t="s">
        <v>492</v>
      </c>
      <c r="E786843" s="258"/>
      <c r="F786843" s="106"/>
      <c r="G786843" s="106"/>
      <c r="H786843" s="60"/>
      <c r="I786843" s="60"/>
      <c r="J786843" s="60"/>
      <c r="K786843" s="32"/>
      <c r="L786843" s="32"/>
      <c r="M786843" s="32"/>
      <c r="N786843" s="32"/>
      <c r="O786843" s="32"/>
      <c r="P786843" s="32"/>
      <c r="Q786843" s="32"/>
      <c r="R786843" s="32"/>
      <c r="S786843" s="32"/>
      <c r="T786843" s="60"/>
      <c r="U786843" s="60"/>
      <c r="V786843" s="60"/>
      <c r="W786843" s="60"/>
    </row>
    <row r="786844" spans="1:23" s="56" customFormat="1">
      <c r="A786844" s="60"/>
      <c r="B786844" s="60"/>
      <c r="D786844" s="60" t="s">
        <v>493</v>
      </c>
      <c r="E786844" s="258"/>
      <c r="F786844" s="106"/>
      <c r="G786844" s="106"/>
      <c r="H786844" s="60"/>
      <c r="I786844" s="60"/>
      <c r="J786844" s="60"/>
      <c r="K786844" s="32"/>
      <c r="L786844" s="32"/>
      <c r="M786844" s="32"/>
      <c r="N786844" s="32"/>
      <c r="O786844" s="32"/>
      <c r="P786844" s="32"/>
      <c r="Q786844" s="32"/>
      <c r="R786844" s="32"/>
      <c r="S786844" s="32"/>
      <c r="T786844" s="60"/>
      <c r="U786844" s="60"/>
      <c r="V786844" s="60"/>
      <c r="W786844" s="60"/>
    </row>
    <row r="786845" spans="1:23" s="56" customFormat="1">
      <c r="A786845" s="60"/>
      <c r="B786845" s="60"/>
      <c r="D786845" s="60" t="s">
        <v>494</v>
      </c>
      <c r="E786845" s="258"/>
      <c r="F786845" s="106"/>
      <c r="G786845" s="106"/>
      <c r="H786845" s="60"/>
      <c r="I786845" s="60"/>
      <c r="J786845" s="60"/>
      <c r="K786845" s="32"/>
      <c r="L786845" s="32"/>
      <c r="M786845" s="32"/>
      <c r="N786845" s="32"/>
      <c r="O786845" s="32"/>
      <c r="P786845" s="32"/>
      <c r="Q786845" s="32"/>
      <c r="R786845" s="32"/>
      <c r="S786845" s="32"/>
      <c r="T786845" s="60"/>
      <c r="U786845" s="60"/>
      <c r="V786845" s="60"/>
      <c r="W786845" s="60"/>
    </row>
    <row r="786846" spans="1:23" s="56" customFormat="1">
      <c r="A786846" s="60"/>
      <c r="B786846" s="60"/>
      <c r="D786846" s="60" t="s">
        <v>495</v>
      </c>
      <c r="E786846" s="258"/>
      <c r="F786846" s="106"/>
      <c r="G786846" s="106"/>
      <c r="H786846" s="60"/>
      <c r="I786846" s="60"/>
      <c r="J786846" s="60"/>
      <c r="K786846" s="32"/>
      <c r="L786846" s="32"/>
      <c r="M786846" s="32"/>
      <c r="N786846" s="32"/>
      <c r="O786846" s="32"/>
      <c r="P786846" s="32"/>
      <c r="Q786846" s="32"/>
      <c r="R786846" s="32"/>
      <c r="S786846" s="32"/>
      <c r="T786846" s="60"/>
      <c r="U786846" s="60"/>
      <c r="V786846" s="60"/>
      <c r="W786846" s="60"/>
    </row>
    <row r="786847" spans="1:23" s="56" customFormat="1">
      <c r="A786847" s="60"/>
      <c r="B786847" s="60"/>
      <c r="D786847" s="60" t="s">
        <v>496</v>
      </c>
      <c r="E786847" s="258"/>
      <c r="F786847" s="106"/>
      <c r="G786847" s="106"/>
      <c r="H786847" s="60"/>
      <c r="I786847" s="60"/>
      <c r="J786847" s="60"/>
      <c r="K786847" s="32"/>
      <c r="L786847" s="32"/>
      <c r="M786847" s="32"/>
      <c r="N786847" s="32"/>
      <c r="O786847" s="32"/>
      <c r="P786847" s="32"/>
      <c r="Q786847" s="32"/>
      <c r="R786847" s="32"/>
      <c r="S786847" s="32"/>
      <c r="T786847" s="60"/>
      <c r="U786847" s="60"/>
      <c r="V786847" s="60"/>
      <c r="W786847" s="60"/>
    </row>
    <row r="786848" spans="1:23" s="56" customFormat="1">
      <c r="A786848" s="60"/>
      <c r="B786848" s="60"/>
      <c r="D786848" s="60" t="s">
        <v>497</v>
      </c>
      <c r="E786848" s="258"/>
      <c r="F786848" s="106"/>
      <c r="G786848" s="106"/>
      <c r="H786848" s="60"/>
      <c r="I786848" s="60"/>
      <c r="J786848" s="60"/>
      <c r="K786848" s="32"/>
      <c r="L786848" s="32"/>
      <c r="M786848" s="32"/>
      <c r="N786848" s="32"/>
      <c r="O786848" s="32"/>
      <c r="P786848" s="32"/>
      <c r="Q786848" s="32"/>
      <c r="R786848" s="32"/>
      <c r="S786848" s="32"/>
      <c r="T786848" s="60"/>
      <c r="U786848" s="60"/>
      <c r="V786848" s="60"/>
      <c r="W786848" s="60"/>
    </row>
    <row r="786849" spans="1:23" s="56" customFormat="1">
      <c r="A786849" s="60"/>
      <c r="B786849" s="60"/>
      <c r="D786849" s="60" t="s">
        <v>498</v>
      </c>
      <c r="E786849" s="258"/>
      <c r="F786849" s="106"/>
      <c r="G786849" s="106"/>
      <c r="H786849" s="60"/>
      <c r="I786849" s="60"/>
      <c r="J786849" s="60"/>
      <c r="K786849" s="32"/>
      <c r="L786849" s="32"/>
      <c r="M786849" s="32"/>
      <c r="N786849" s="32"/>
      <c r="O786849" s="32"/>
      <c r="P786849" s="32"/>
      <c r="Q786849" s="32"/>
      <c r="R786849" s="32"/>
      <c r="S786849" s="32"/>
      <c r="T786849" s="60"/>
      <c r="U786849" s="60"/>
      <c r="V786849" s="60"/>
      <c r="W786849" s="60"/>
    </row>
    <row r="786850" spans="1:23" s="56" customFormat="1">
      <c r="A786850" s="60"/>
      <c r="B786850" s="60"/>
      <c r="D786850" s="60" t="s">
        <v>499</v>
      </c>
      <c r="E786850" s="258"/>
      <c r="F786850" s="106"/>
      <c r="G786850" s="106"/>
      <c r="H786850" s="60"/>
      <c r="I786850" s="60"/>
      <c r="J786850" s="60"/>
      <c r="K786850" s="32"/>
      <c r="L786850" s="32"/>
      <c r="M786850" s="32"/>
      <c r="N786850" s="32"/>
      <c r="O786850" s="32"/>
      <c r="P786850" s="32"/>
      <c r="Q786850" s="32"/>
      <c r="R786850" s="32"/>
      <c r="S786850" s="32"/>
      <c r="T786850" s="60"/>
      <c r="U786850" s="60"/>
      <c r="V786850" s="60"/>
      <c r="W786850" s="60"/>
    </row>
    <row r="786851" spans="1:23" s="56" customFormat="1">
      <c r="A786851" s="60"/>
      <c r="B786851" s="60"/>
      <c r="D786851" s="60" t="s">
        <v>500</v>
      </c>
      <c r="E786851" s="258"/>
      <c r="F786851" s="106"/>
      <c r="G786851" s="106"/>
      <c r="H786851" s="60"/>
      <c r="I786851" s="60"/>
      <c r="J786851" s="60"/>
      <c r="K786851" s="32"/>
      <c r="L786851" s="32"/>
      <c r="M786851" s="32"/>
      <c r="N786851" s="32"/>
      <c r="O786851" s="32"/>
      <c r="P786851" s="32"/>
      <c r="Q786851" s="32"/>
      <c r="R786851" s="32"/>
      <c r="S786851" s="32"/>
      <c r="T786851" s="60"/>
      <c r="U786851" s="60"/>
      <c r="V786851" s="60"/>
      <c r="W786851" s="60"/>
    </row>
    <row r="786852" spans="1:23" s="56" customFormat="1">
      <c r="A786852" s="60"/>
      <c r="B786852" s="60"/>
      <c r="D786852" s="60" t="s">
        <v>501</v>
      </c>
      <c r="E786852" s="258"/>
      <c r="F786852" s="106"/>
      <c r="G786852" s="106"/>
      <c r="H786852" s="60"/>
      <c r="I786852" s="60"/>
      <c r="J786852" s="60"/>
      <c r="K786852" s="32"/>
      <c r="L786852" s="32"/>
      <c r="M786852" s="32"/>
      <c r="N786852" s="32"/>
      <c r="O786852" s="32"/>
      <c r="P786852" s="32"/>
      <c r="Q786852" s="32"/>
      <c r="R786852" s="32"/>
      <c r="S786852" s="32"/>
      <c r="T786852" s="60"/>
      <c r="U786852" s="60"/>
      <c r="V786852" s="60"/>
      <c r="W786852" s="60"/>
    </row>
    <row r="786853" spans="1:23" s="56" customFormat="1">
      <c r="A786853" s="60"/>
      <c r="B786853" s="60"/>
      <c r="D786853" s="60" t="s">
        <v>502</v>
      </c>
      <c r="E786853" s="258"/>
      <c r="F786853" s="106"/>
      <c r="G786853" s="106"/>
      <c r="H786853" s="60"/>
      <c r="I786853" s="60"/>
      <c r="J786853" s="60"/>
      <c r="K786853" s="32"/>
      <c r="L786853" s="32"/>
      <c r="M786853" s="32"/>
      <c r="N786853" s="32"/>
      <c r="O786853" s="32"/>
      <c r="P786853" s="32"/>
      <c r="Q786853" s="32"/>
      <c r="R786853" s="32"/>
      <c r="S786853" s="32"/>
      <c r="T786853" s="60"/>
      <c r="U786853" s="60"/>
      <c r="V786853" s="60"/>
      <c r="W786853" s="60"/>
    </row>
    <row r="786854" spans="1:23" s="56" customFormat="1">
      <c r="A786854" s="60"/>
      <c r="B786854" s="60"/>
      <c r="D786854" s="60" t="s">
        <v>503</v>
      </c>
      <c r="E786854" s="258"/>
      <c r="F786854" s="106"/>
      <c r="G786854" s="106"/>
      <c r="H786854" s="60"/>
      <c r="I786854" s="60"/>
      <c r="J786854" s="60"/>
      <c r="K786854" s="32"/>
      <c r="L786854" s="32"/>
      <c r="M786854" s="32"/>
      <c r="N786854" s="32"/>
      <c r="O786854" s="32"/>
      <c r="P786854" s="32"/>
      <c r="Q786854" s="32"/>
      <c r="R786854" s="32"/>
      <c r="S786854" s="32"/>
      <c r="T786854" s="60"/>
      <c r="U786854" s="60"/>
      <c r="V786854" s="60"/>
      <c r="W786854" s="60"/>
    </row>
    <row r="786855" spans="1:23" s="56" customFormat="1">
      <c r="A786855" s="60"/>
      <c r="B786855" s="60"/>
      <c r="D786855" s="60" t="s">
        <v>504</v>
      </c>
      <c r="E786855" s="258"/>
      <c r="F786855" s="106"/>
      <c r="G786855" s="106"/>
      <c r="H786855" s="60"/>
      <c r="I786855" s="60"/>
      <c r="J786855" s="60"/>
      <c r="K786855" s="32"/>
      <c r="L786855" s="32"/>
      <c r="M786855" s="32"/>
      <c r="N786855" s="32"/>
      <c r="O786855" s="32"/>
      <c r="P786855" s="32"/>
      <c r="Q786855" s="32"/>
      <c r="R786855" s="32"/>
      <c r="S786855" s="32"/>
      <c r="T786855" s="60"/>
      <c r="U786855" s="60"/>
      <c r="V786855" s="60"/>
      <c r="W786855" s="60"/>
    </row>
    <row r="786856" spans="1:23" s="56" customFormat="1">
      <c r="A786856" s="60"/>
      <c r="B786856" s="60"/>
      <c r="D786856" s="60" t="s">
        <v>505</v>
      </c>
      <c r="E786856" s="258"/>
      <c r="F786856" s="106"/>
      <c r="G786856" s="106"/>
      <c r="H786856" s="60"/>
      <c r="I786856" s="60"/>
      <c r="J786856" s="60"/>
      <c r="K786856" s="32"/>
      <c r="L786856" s="32"/>
      <c r="M786856" s="32"/>
      <c r="N786856" s="32"/>
      <c r="O786856" s="32"/>
      <c r="P786856" s="32"/>
      <c r="Q786856" s="32"/>
      <c r="R786856" s="32"/>
      <c r="S786856" s="32"/>
      <c r="T786856" s="60"/>
      <c r="U786856" s="60"/>
      <c r="V786856" s="60"/>
      <c r="W786856" s="60"/>
    </row>
    <row r="786857" spans="1:23" s="56" customFormat="1">
      <c r="A786857" s="60"/>
      <c r="B786857" s="60"/>
      <c r="D786857" s="60" t="s">
        <v>506</v>
      </c>
      <c r="E786857" s="258"/>
      <c r="F786857" s="106"/>
      <c r="G786857" s="106"/>
      <c r="H786857" s="60"/>
      <c r="I786857" s="60"/>
      <c r="J786857" s="60"/>
      <c r="K786857" s="32"/>
      <c r="L786857" s="32"/>
      <c r="M786857" s="32"/>
      <c r="N786857" s="32"/>
      <c r="O786857" s="32"/>
      <c r="P786857" s="32"/>
      <c r="Q786857" s="32"/>
      <c r="R786857" s="32"/>
      <c r="S786857" s="32"/>
      <c r="T786857" s="60"/>
      <c r="U786857" s="60"/>
      <c r="V786857" s="60"/>
      <c r="W786857" s="60"/>
    </row>
    <row r="786858" spans="1:23" s="56" customFormat="1">
      <c r="A786858" s="60"/>
      <c r="B786858" s="60"/>
      <c r="D786858" s="60" t="s">
        <v>507</v>
      </c>
      <c r="E786858" s="258"/>
      <c r="F786858" s="106"/>
      <c r="G786858" s="106"/>
      <c r="H786858" s="60"/>
      <c r="I786858" s="60"/>
      <c r="J786858" s="60"/>
      <c r="K786858" s="32"/>
      <c r="L786858" s="32"/>
      <c r="M786858" s="32"/>
      <c r="N786858" s="32"/>
      <c r="O786858" s="32"/>
      <c r="P786858" s="32"/>
      <c r="Q786858" s="32"/>
      <c r="R786858" s="32"/>
      <c r="S786858" s="32"/>
      <c r="T786858" s="60"/>
      <c r="U786858" s="60"/>
      <c r="V786858" s="60"/>
      <c r="W786858" s="60"/>
    </row>
    <row r="786859" spans="1:23" s="56" customFormat="1">
      <c r="A786859" s="60"/>
      <c r="B786859" s="60"/>
      <c r="D786859" s="60" t="s">
        <v>508</v>
      </c>
      <c r="E786859" s="258"/>
      <c r="F786859" s="106"/>
      <c r="G786859" s="106"/>
      <c r="H786859" s="60"/>
      <c r="I786859" s="60"/>
      <c r="J786859" s="60"/>
      <c r="K786859" s="32"/>
      <c r="L786859" s="32"/>
      <c r="M786859" s="32"/>
      <c r="N786859" s="32"/>
      <c r="O786859" s="32"/>
      <c r="P786859" s="32"/>
      <c r="Q786859" s="32"/>
      <c r="R786859" s="32"/>
      <c r="S786859" s="32"/>
      <c r="T786859" s="60"/>
      <c r="U786859" s="60"/>
      <c r="V786859" s="60"/>
      <c r="W786859" s="60"/>
    </row>
    <row r="786860" spans="1:23" s="56" customFormat="1">
      <c r="A786860" s="60"/>
      <c r="B786860" s="60"/>
      <c r="D786860" s="60" t="s">
        <v>509</v>
      </c>
      <c r="E786860" s="258"/>
      <c r="F786860" s="106"/>
      <c r="G786860" s="106"/>
      <c r="H786860" s="60"/>
      <c r="I786860" s="60"/>
      <c r="J786860" s="60"/>
      <c r="K786860" s="32"/>
      <c r="L786860" s="32"/>
      <c r="M786860" s="32"/>
      <c r="N786860" s="32"/>
      <c r="O786860" s="32"/>
      <c r="P786860" s="32"/>
      <c r="Q786860" s="32"/>
      <c r="R786860" s="32"/>
      <c r="S786860" s="32"/>
      <c r="T786860" s="60"/>
      <c r="U786860" s="60"/>
      <c r="V786860" s="60"/>
      <c r="W786860" s="60"/>
    </row>
    <row r="786861" spans="1:23" s="56" customFormat="1">
      <c r="A786861" s="60"/>
      <c r="B786861" s="60"/>
      <c r="D786861" s="60" t="s">
        <v>510</v>
      </c>
      <c r="E786861" s="258"/>
      <c r="F786861" s="106"/>
      <c r="G786861" s="106"/>
      <c r="H786861" s="60"/>
      <c r="I786861" s="60"/>
      <c r="J786861" s="60"/>
      <c r="K786861" s="32"/>
      <c r="L786861" s="32"/>
      <c r="M786861" s="32"/>
      <c r="N786861" s="32"/>
      <c r="O786861" s="32"/>
      <c r="P786861" s="32"/>
      <c r="Q786861" s="32"/>
      <c r="R786861" s="32"/>
      <c r="S786861" s="32"/>
      <c r="T786861" s="60"/>
      <c r="U786861" s="60"/>
      <c r="V786861" s="60"/>
      <c r="W786861" s="60"/>
    </row>
    <row r="786862" spans="1:23" s="56" customFormat="1">
      <c r="A786862" s="60"/>
      <c r="B786862" s="60"/>
      <c r="D786862" s="60" t="s">
        <v>511</v>
      </c>
      <c r="E786862" s="258"/>
      <c r="F786862" s="106"/>
      <c r="G786862" s="106"/>
      <c r="H786862" s="60"/>
      <c r="I786862" s="60"/>
      <c r="J786862" s="60"/>
      <c r="K786862" s="32"/>
      <c r="L786862" s="32"/>
      <c r="M786862" s="32"/>
      <c r="N786862" s="32"/>
      <c r="O786862" s="32"/>
      <c r="P786862" s="32"/>
      <c r="Q786862" s="32"/>
      <c r="R786862" s="32"/>
      <c r="S786862" s="32"/>
      <c r="T786862" s="60"/>
      <c r="U786862" s="60"/>
      <c r="V786862" s="60"/>
      <c r="W786862" s="60"/>
    </row>
    <row r="786863" spans="1:23" s="56" customFormat="1">
      <c r="A786863" s="60"/>
      <c r="B786863" s="60"/>
      <c r="D786863" s="60" t="s">
        <v>512</v>
      </c>
      <c r="E786863" s="258"/>
      <c r="F786863" s="106"/>
      <c r="G786863" s="106"/>
      <c r="H786863" s="60"/>
      <c r="I786863" s="60"/>
      <c r="J786863" s="60"/>
      <c r="K786863" s="32"/>
      <c r="L786863" s="32"/>
      <c r="M786863" s="32"/>
      <c r="N786863" s="32"/>
      <c r="O786863" s="32"/>
      <c r="P786863" s="32"/>
      <c r="Q786863" s="32"/>
      <c r="R786863" s="32"/>
      <c r="S786863" s="32"/>
      <c r="T786863" s="60"/>
      <c r="U786863" s="60"/>
      <c r="V786863" s="60"/>
      <c r="W786863" s="60"/>
    </row>
    <row r="786864" spans="1:23" s="56" customFormat="1">
      <c r="A786864" s="60"/>
      <c r="B786864" s="60"/>
      <c r="D786864" s="60" t="s">
        <v>513</v>
      </c>
      <c r="E786864" s="258"/>
      <c r="F786864" s="106"/>
      <c r="G786864" s="106"/>
      <c r="H786864" s="60"/>
      <c r="I786864" s="60"/>
      <c r="J786864" s="60"/>
      <c r="K786864" s="32"/>
      <c r="L786864" s="32"/>
      <c r="M786864" s="32"/>
      <c r="N786864" s="32"/>
      <c r="O786864" s="32"/>
      <c r="P786864" s="32"/>
      <c r="Q786864" s="32"/>
      <c r="R786864" s="32"/>
      <c r="S786864" s="32"/>
      <c r="T786864" s="60"/>
      <c r="U786864" s="60"/>
      <c r="V786864" s="60"/>
      <c r="W786864" s="60"/>
    </row>
    <row r="786865" spans="1:23" s="56" customFormat="1">
      <c r="A786865" s="60"/>
      <c r="B786865" s="60"/>
      <c r="D786865" s="60" t="s">
        <v>514</v>
      </c>
      <c r="E786865" s="258"/>
      <c r="F786865" s="106"/>
      <c r="G786865" s="106"/>
      <c r="H786865" s="60"/>
      <c r="I786865" s="60"/>
      <c r="J786865" s="60"/>
      <c r="K786865" s="32"/>
      <c r="L786865" s="32"/>
      <c r="M786865" s="32"/>
      <c r="N786865" s="32"/>
      <c r="O786865" s="32"/>
      <c r="P786865" s="32"/>
      <c r="Q786865" s="32"/>
      <c r="R786865" s="32"/>
      <c r="S786865" s="32"/>
      <c r="T786865" s="60"/>
      <c r="U786865" s="60"/>
      <c r="V786865" s="60"/>
      <c r="W786865" s="60"/>
    </row>
    <row r="786866" spans="1:23" s="56" customFormat="1">
      <c r="A786866" s="60"/>
      <c r="B786866" s="60"/>
      <c r="D786866" s="60" t="s">
        <v>515</v>
      </c>
      <c r="E786866" s="258"/>
      <c r="F786866" s="106"/>
      <c r="G786866" s="106"/>
      <c r="H786866" s="60"/>
      <c r="I786866" s="60"/>
      <c r="J786866" s="60"/>
      <c r="K786866" s="32"/>
      <c r="L786866" s="32"/>
      <c r="M786866" s="32"/>
      <c r="N786866" s="32"/>
      <c r="O786866" s="32"/>
      <c r="P786866" s="32"/>
      <c r="Q786866" s="32"/>
      <c r="R786866" s="32"/>
      <c r="S786866" s="32"/>
      <c r="T786866" s="60"/>
      <c r="U786866" s="60"/>
      <c r="V786866" s="60"/>
      <c r="W786866" s="60"/>
    </row>
    <row r="786867" spans="1:23" s="56" customFormat="1">
      <c r="A786867" s="60"/>
      <c r="B786867" s="60"/>
      <c r="D786867" s="60" t="s">
        <v>516</v>
      </c>
      <c r="E786867" s="258"/>
      <c r="F786867" s="106"/>
      <c r="G786867" s="106"/>
      <c r="H786867" s="60"/>
      <c r="I786867" s="60"/>
      <c r="J786867" s="60"/>
      <c r="K786867" s="32"/>
      <c r="L786867" s="32"/>
      <c r="M786867" s="32"/>
      <c r="N786867" s="32"/>
      <c r="O786867" s="32"/>
      <c r="P786867" s="32"/>
      <c r="Q786867" s="32"/>
      <c r="R786867" s="32"/>
      <c r="S786867" s="32"/>
      <c r="T786867" s="60"/>
      <c r="U786867" s="60"/>
      <c r="V786867" s="60"/>
      <c r="W786867" s="60"/>
    </row>
    <row r="786868" spans="1:23" s="56" customFormat="1">
      <c r="A786868" s="60"/>
      <c r="B786868" s="60"/>
      <c r="D786868" s="60" t="s">
        <v>517</v>
      </c>
      <c r="E786868" s="258"/>
      <c r="F786868" s="106"/>
      <c r="G786868" s="106"/>
      <c r="H786868" s="60"/>
      <c r="I786868" s="60"/>
      <c r="J786868" s="60"/>
      <c r="K786868" s="32"/>
      <c r="L786868" s="32"/>
      <c r="M786868" s="32"/>
      <c r="N786868" s="32"/>
      <c r="O786868" s="32"/>
      <c r="P786868" s="32"/>
      <c r="Q786868" s="32"/>
      <c r="R786868" s="32"/>
      <c r="S786868" s="32"/>
      <c r="T786868" s="60"/>
      <c r="U786868" s="60"/>
      <c r="V786868" s="60"/>
      <c r="W786868" s="60"/>
    </row>
    <row r="786869" spans="1:23" s="56" customFormat="1">
      <c r="A786869" s="60"/>
      <c r="B786869" s="60"/>
      <c r="D786869" s="60" t="s">
        <v>518</v>
      </c>
      <c r="E786869" s="258"/>
      <c r="F786869" s="106"/>
      <c r="G786869" s="106"/>
      <c r="H786869" s="60"/>
      <c r="I786869" s="60"/>
      <c r="J786869" s="60"/>
      <c r="K786869" s="32"/>
      <c r="L786869" s="32"/>
      <c r="M786869" s="32"/>
      <c r="N786869" s="32"/>
      <c r="O786869" s="32"/>
      <c r="P786869" s="32"/>
      <c r="Q786869" s="32"/>
      <c r="R786869" s="32"/>
      <c r="S786869" s="32"/>
      <c r="T786869" s="60"/>
      <c r="U786869" s="60"/>
      <c r="V786869" s="60"/>
      <c r="W786869" s="60"/>
    </row>
    <row r="786870" spans="1:23" s="56" customFormat="1">
      <c r="A786870" s="60"/>
      <c r="B786870" s="60"/>
      <c r="D786870" s="60" t="s">
        <v>519</v>
      </c>
      <c r="E786870" s="258"/>
      <c r="F786870" s="106"/>
      <c r="G786870" s="106"/>
      <c r="H786870" s="60"/>
      <c r="I786870" s="60"/>
      <c r="J786870" s="60"/>
      <c r="K786870" s="32"/>
      <c r="L786870" s="32"/>
      <c r="M786870" s="32"/>
      <c r="N786870" s="32"/>
      <c r="O786870" s="32"/>
      <c r="P786870" s="32"/>
      <c r="Q786870" s="32"/>
      <c r="R786870" s="32"/>
      <c r="S786870" s="32"/>
      <c r="T786870" s="60"/>
      <c r="U786870" s="60"/>
      <c r="V786870" s="60"/>
      <c r="W786870" s="60"/>
    </row>
    <row r="786871" spans="1:23" s="56" customFormat="1">
      <c r="A786871" s="60"/>
      <c r="B786871" s="60"/>
      <c r="D786871" s="60" t="s">
        <v>520</v>
      </c>
      <c r="E786871" s="258"/>
      <c r="F786871" s="106"/>
      <c r="G786871" s="106"/>
      <c r="H786871" s="60"/>
      <c r="I786871" s="60"/>
      <c r="J786871" s="60"/>
      <c r="K786871" s="32"/>
      <c r="L786871" s="32"/>
      <c r="M786871" s="32"/>
      <c r="N786871" s="32"/>
      <c r="O786871" s="32"/>
      <c r="P786871" s="32"/>
      <c r="Q786871" s="32"/>
      <c r="R786871" s="32"/>
      <c r="S786871" s="32"/>
      <c r="T786871" s="60"/>
      <c r="U786871" s="60"/>
      <c r="V786871" s="60"/>
      <c r="W786871" s="60"/>
    </row>
    <row r="786872" spans="1:23" s="56" customFormat="1">
      <c r="A786872" s="60"/>
      <c r="B786872" s="60"/>
      <c r="D786872" s="60" t="s">
        <v>521</v>
      </c>
      <c r="E786872" s="258"/>
      <c r="F786872" s="106"/>
      <c r="G786872" s="106"/>
      <c r="H786872" s="60"/>
      <c r="I786872" s="60"/>
      <c r="J786872" s="60"/>
      <c r="K786872" s="32"/>
      <c r="L786872" s="32"/>
      <c r="M786872" s="32"/>
      <c r="N786872" s="32"/>
      <c r="O786872" s="32"/>
      <c r="P786872" s="32"/>
      <c r="Q786872" s="32"/>
      <c r="R786872" s="32"/>
      <c r="S786872" s="32"/>
      <c r="T786872" s="60"/>
      <c r="U786872" s="60"/>
      <c r="V786872" s="60"/>
      <c r="W786872" s="60"/>
    </row>
    <row r="786873" spans="1:23" s="56" customFormat="1">
      <c r="A786873" s="60"/>
      <c r="B786873" s="60"/>
      <c r="D786873" s="60" t="s">
        <v>522</v>
      </c>
      <c r="E786873" s="258"/>
      <c r="F786873" s="106"/>
      <c r="G786873" s="106"/>
      <c r="H786873" s="60"/>
      <c r="I786873" s="60"/>
      <c r="J786873" s="60"/>
      <c r="K786873" s="32"/>
      <c r="L786873" s="32"/>
      <c r="M786873" s="32"/>
      <c r="N786873" s="32"/>
      <c r="O786873" s="32"/>
      <c r="P786873" s="32"/>
      <c r="Q786873" s="32"/>
      <c r="R786873" s="32"/>
      <c r="S786873" s="32"/>
      <c r="T786873" s="60"/>
      <c r="U786873" s="60"/>
      <c r="V786873" s="60"/>
      <c r="W786873" s="60"/>
    </row>
    <row r="786874" spans="1:23" s="56" customFormat="1">
      <c r="A786874" s="60"/>
      <c r="B786874" s="60"/>
      <c r="D786874" s="60" t="s">
        <v>523</v>
      </c>
      <c r="E786874" s="258"/>
      <c r="F786874" s="106"/>
      <c r="G786874" s="106"/>
      <c r="H786874" s="60"/>
      <c r="I786874" s="60"/>
      <c r="J786874" s="60"/>
      <c r="K786874" s="32"/>
      <c r="L786874" s="32"/>
      <c r="M786874" s="32"/>
      <c r="N786874" s="32"/>
      <c r="O786874" s="32"/>
      <c r="P786874" s="32"/>
      <c r="Q786874" s="32"/>
      <c r="R786874" s="32"/>
      <c r="S786874" s="32"/>
      <c r="T786874" s="60"/>
      <c r="U786874" s="60"/>
      <c r="V786874" s="60"/>
      <c r="W786874" s="60"/>
    </row>
    <row r="786875" spans="1:23" s="56" customFormat="1">
      <c r="A786875" s="60"/>
      <c r="B786875" s="60"/>
      <c r="D786875" s="60" t="s">
        <v>524</v>
      </c>
      <c r="E786875" s="258"/>
      <c r="F786875" s="106"/>
      <c r="G786875" s="106"/>
      <c r="H786875" s="60"/>
      <c r="I786875" s="60"/>
      <c r="J786875" s="60"/>
      <c r="K786875" s="32"/>
      <c r="L786875" s="32"/>
      <c r="M786875" s="32"/>
      <c r="N786875" s="32"/>
      <c r="O786875" s="32"/>
      <c r="P786875" s="32"/>
      <c r="Q786875" s="32"/>
      <c r="R786875" s="32"/>
      <c r="S786875" s="32"/>
      <c r="T786875" s="60"/>
      <c r="U786875" s="60"/>
      <c r="V786875" s="60"/>
      <c r="W786875" s="60"/>
    </row>
    <row r="786876" spans="1:23" s="56" customFormat="1">
      <c r="A786876" s="60"/>
      <c r="B786876" s="60"/>
      <c r="D786876" s="60" t="s">
        <v>525</v>
      </c>
      <c r="E786876" s="258"/>
      <c r="F786876" s="106"/>
      <c r="G786876" s="106"/>
      <c r="H786876" s="60"/>
      <c r="I786876" s="60"/>
      <c r="J786876" s="60"/>
      <c r="K786876" s="32"/>
      <c r="L786876" s="32"/>
      <c r="M786876" s="32"/>
      <c r="N786876" s="32"/>
      <c r="O786876" s="32"/>
      <c r="P786876" s="32"/>
      <c r="Q786876" s="32"/>
      <c r="R786876" s="32"/>
      <c r="S786876" s="32"/>
      <c r="T786876" s="60"/>
      <c r="U786876" s="60"/>
      <c r="V786876" s="60"/>
      <c r="W786876" s="60"/>
    </row>
    <row r="786877" spans="1:23" s="56" customFormat="1">
      <c r="A786877" s="60"/>
      <c r="B786877" s="60"/>
      <c r="D786877" s="60" t="s">
        <v>526</v>
      </c>
      <c r="E786877" s="258"/>
      <c r="F786877" s="106"/>
      <c r="G786877" s="106"/>
      <c r="H786877" s="60"/>
      <c r="I786877" s="60"/>
      <c r="J786877" s="60"/>
      <c r="K786877" s="32"/>
      <c r="L786877" s="32"/>
      <c r="M786877" s="32"/>
      <c r="N786877" s="32"/>
      <c r="O786877" s="32"/>
      <c r="P786877" s="32"/>
      <c r="Q786877" s="32"/>
      <c r="R786877" s="32"/>
      <c r="S786877" s="32"/>
      <c r="T786877" s="60"/>
      <c r="U786877" s="60"/>
      <c r="V786877" s="60"/>
      <c r="W786877" s="60"/>
    </row>
    <row r="786878" spans="1:23" s="56" customFormat="1">
      <c r="A786878" s="60"/>
      <c r="B786878" s="60"/>
      <c r="D786878" s="60" t="s">
        <v>527</v>
      </c>
      <c r="E786878" s="258"/>
      <c r="F786878" s="106"/>
      <c r="G786878" s="106"/>
      <c r="H786878" s="60"/>
      <c r="I786878" s="60"/>
      <c r="J786878" s="60"/>
      <c r="K786878" s="32"/>
      <c r="L786878" s="32"/>
      <c r="M786878" s="32"/>
      <c r="N786878" s="32"/>
      <c r="O786878" s="32"/>
      <c r="P786878" s="32"/>
      <c r="Q786878" s="32"/>
      <c r="R786878" s="32"/>
      <c r="S786878" s="32"/>
      <c r="T786878" s="60"/>
      <c r="U786878" s="60"/>
      <c r="V786878" s="60"/>
      <c r="W786878" s="60"/>
    </row>
    <row r="803176" spans="1:23" s="56" customFormat="1">
      <c r="A803176" s="60"/>
      <c r="B803176" s="60"/>
      <c r="D803176" s="60" t="s">
        <v>85</v>
      </c>
      <c r="E803176" s="258"/>
      <c r="F803176" s="106"/>
      <c r="G803176" s="106"/>
      <c r="H803176" s="60"/>
      <c r="I803176" s="60"/>
      <c r="J803176" s="60"/>
      <c r="K803176" s="32"/>
      <c r="L803176" s="32"/>
      <c r="M803176" s="32"/>
      <c r="N803176" s="32"/>
      <c r="O803176" s="32"/>
      <c r="P803176" s="32"/>
      <c r="Q803176" s="32"/>
      <c r="R803176" s="32"/>
      <c r="S803176" s="32"/>
      <c r="T803176" s="60"/>
      <c r="U803176" s="60"/>
      <c r="V803176" s="60"/>
      <c r="W803176" s="60"/>
    </row>
    <row r="803177" spans="1:23" s="56" customFormat="1">
      <c r="A803177" s="60"/>
      <c r="B803177" s="60"/>
      <c r="D803177" s="60" t="s">
        <v>88</v>
      </c>
      <c r="E803177" s="258"/>
      <c r="F803177" s="106"/>
      <c r="G803177" s="106"/>
      <c r="H803177" s="60"/>
      <c r="I803177" s="60"/>
      <c r="J803177" s="60"/>
      <c r="K803177" s="32"/>
      <c r="L803177" s="32"/>
      <c r="M803177" s="32"/>
      <c r="N803177" s="32"/>
      <c r="O803177" s="32"/>
      <c r="P803177" s="32"/>
      <c r="Q803177" s="32"/>
      <c r="R803177" s="32"/>
      <c r="S803177" s="32"/>
      <c r="T803177" s="60"/>
      <c r="U803177" s="60"/>
      <c r="V803177" s="60"/>
      <c r="W803177" s="60"/>
    </row>
    <row r="803178" spans="1:23" s="56" customFormat="1">
      <c r="A803178" s="60"/>
      <c r="B803178" s="60"/>
      <c r="D803178" s="60" t="s">
        <v>443</v>
      </c>
      <c r="E803178" s="258"/>
      <c r="F803178" s="106"/>
      <c r="G803178" s="106"/>
      <c r="H803178" s="60"/>
      <c r="I803178" s="60"/>
      <c r="J803178" s="60"/>
      <c r="K803178" s="32"/>
      <c r="L803178" s="32"/>
      <c r="M803178" s="32"/>
      <c r="N803178" s="32"/>
      <c r="O803178" s="32"/>
      <c r="P803178" s="32"/>
      <c r="Q803178" s="32"/>
      <c r="R803178" s="32"/>
      <c r="S803178" s="32"/>
      <c r="T803178" s="60"/>
      <c r="U803178" s="60"/>
      <c r="V803178" s="60"/>
      <c r="W803178" s="60"/>
    </row>
    <row r="803179" spans="1:23" s="56" customFormat="1">
      <c r="A803179" s="60"/>
      <c r="B803179" s="60"/>
      <c r="D803179" s="60" t="s">
        <v>444</v>
      </c>
      <c r="E803179" s="258"/>
      <c r="F803179" s="106"/>
      <c r="G803179" s="106"/>
      <c r="H803179" s="60"/>
      <c r="I803179" s="60"/>
      <c r="J803179" s="60"/>
      <c r="K803179" s="32"/>
      <c r="L803179" s="32"/>
      <c r="M803179" s="32"/>
      <c r="N803179" s="32"/>
      <c r="O803179" s="32"/>
      <c r="P803179" s="32"/>
      <c r="Q803179" s="32"/>
      <c r="R803179" s="32"/>
      <c r="S803179" s="32"/>
      <c r="T803179" s="60"/>
      <c r="U803179" s="60"/>
      <c r="V803179" s="60"/>
      <c r="W803179" s="60"/>
    </row>
    <row r="803180" spans="1:23" s="56" customFormat="1">
      <c r="A803180" s="60"/>
      <c r="B803180" s="60"/>
      <c r="D803180" s="60" t="s">
        <v>445</v>
      </c>
      <c r="E803180" s="258"/>
      <c r="F803180" s="106"/>
      <c r="G803180" s="106"/>
      <c r="H803180" s="60"/>
      <c r="I803180" s="60"/>
      <c r="J803180" s="60"/>
      <c r="K803180" s="32"/>
      <c r="L803180" s="32"/>
      <c r="M803180" s="32"/>
      <c r="N803180" s="32"/>
      <c r="O803180" s="32"/>
      <c r="P803180" s="32"/>
      <c r="Q803180" s="32"/>
      <c r="R803180" s="32"/>
      <c r="S803180" s="32"/>
      <c r="T803180" s="60"/>
      <c r="U803180" s="60"/>
      <c r="V803180" s="60"/>
      <c r="W803180" s="60"/>
    </row>
    <row r="803181" spans="1:23" s="56" customFormat="1">
      <c r="A803181" s="60"/>
      <c r="B803181" s="60"/>
      <c r="D803181" s="60" t="s">
        <v>446</v>
      </c>
      <c r="E803181" s="258"/>
      <c r="F803181" s="106"/>
      <c r="G803181" s="106"/>
      <c r="H803181" s="60"/>
      <c r="I803181" s="60"/>
      <c r="J803181" s="60"/>
      <c r="K803181" s="32"/>
      <c r="L803181" s="32"/>
      <c r="M803181" s="32"/>
      <c r="N803181" s="32"/>
      <c r="O803181" s="32"/>
      <c r="P803181" s="32"/>
      <c r="Q803181" s="32"/>
      <c r="R803181" s="32"/>
      <c r="S803181" s="32"/>
      <c r="T803181" s="60"/>
      <c r="U803181" s="60"/>
      <c r="V803181" s="60"/>
      <c r="W803181" s="60"/>
    </row>
    <row r="803182" spans="1:23" s="56" customFormat="1">
      <c r="A803182" s="60"/>
      <c r="B803182" s="60"/>
      <c r="D803182" s="60" t="s">
        <v>447</v>
      </c>
      <c r="E803182" s="258"/>
      <c r="F803182" s="106"/>
      <c r="G803182" s="106"/>
      <c r="H803182" s="60"/>
      <c r="I803182" s="60"/>
      <c r="J803182" s="60"/>
      <c r="K803182" s="32"/>
      <c r="L803182" s="32"/>
      <c r="M803182" s="32"/>
      <c r="N803182" s="32"/>
      <c r="O803182" s="32"/>
      <c r="P803182" s="32"/>
      <c r="Q803182" s="32"/>
      <c r="R803182" s="32"/>
      <c r="S803182" s="32"/>
      <c r="T803182" s="60"/>
      <c r="U803182" s="60"/>
      <c r="V803182" s="60"/>
      <c r="W803182" s="60"/>
    </row>
    <row r="803183" spans="1:23" s="56" customFormat="1">
      <c r="A803183" s="60"/>
      <c r="B803183" s="60"/>
      <c r="D803183" s="60" t="s">
        <v>448</v>
      </c>
      <c r="E803183" s="258"/>
      <c r="F803183" s="106"/>
      <c r="G803183" s="106"/>
      <c r="H803183" s="60"/>
      <c r="I803183" s="60"/>
      <c r="J803183" s="60"/>
      <c r="K803183" s="32"/>
      <c r="L803183" s="32"/>
      <c r="M803183" s="32"/>
      <c r="N803183" s="32"/>
      <c r="O803183" s="32"/>
      <c r="P803183" s="32"/>
      <c r="Q803183" s="32"/>
      <c r="R803183" s="32"/>
      <c r="S803183" s="32"/>
      <c r="T803183" s="60"/>
      <c r="U803183" s="60"/>
      <c r="V803183" s="60"/>
      <c r="W803183" s="60"/>
    </row>
    <row r="803184" spans="1:23" s="56" customFormat="1">
      <c r="A803184" s="60"/>
      <c r="B803184" s="60"/>
      <c r="D803184" s="60" t="s">
        <v>449</v>
      </c>
      <c r="E803184" s="258"/>
      <c r="F803184" s="106"/>
      <c r="G803184" s="106"/>
      <c r="H803184" s="60"/>
      <c r="I803184" s="60"/>
      <c r="J803184" s="60"/>
      <c r="K803184" s="32"/>
      <c r="L803184" s="32"/>
      <c r="M803184" s="32"/>
      <c r="N803184" s="32"/>
      <c r="O803184" s="32"/>
      <c r="P803184" s="32"/>
      <c r="Q803184" s="32"/>
      <c r="R803184" s="32"/>
      <c r="S803184" s="32"/>
      <c r="T803184" s="60"/>
      <c r="U803184" s="60"/>
      <c r="V803184" s="60"/>
      <c r="W803184" s="60"/>
    </row>
    <row r="803185" spans="1:23" s="56" customFormat="1">
      <c r="A803185" s="60"/>
      <c r="B803185" s="60"/>
      <c r="D803185" s="60" t="s">
        <v>450</v>
      </c>
      <c r="E803185" s="258"/>
      <c r="F803185" s="106"/>
      <c r="G803185" s="106"/>
      <c r="H803185" s="60"/>
      <c r="I803185" s="60"/>
      <c r="J803185" s="60"/>
      <c r="K803185" s="32"/>
      <c r="L803185" s="32"/>
      <c r="M803185" s="32"/>
      <c r="N803185" s="32"/>
      <c r="O803185" s="32"/>
      <c r="P803185" s="32"/>
      <c r="Q803185" s="32"/>
      <c r="R803185" s="32"/>
      <c r="S803185" s="32"/>
      <c r="T803185" s="60"/>
      <c r="U803185" s="60"/>
      <c r="V803185" s="60"/>
      <c r="W803185" s="60"/>
    </row>
    <row r="803186" spans="1:23" s="56" customFormat="1">
      <c r="A803186" s="60"/>
      <c r="B803186" s="60"/>
      <c r="D803186" s="60" t="s">
        <v>451</v>
      </c>
      <c r="E803186" s="258"/>
      <c r="F803186" s="106"/>
      <c r="G803186" s="106"/>
      <c r="H803186" s="60"/>
      <c r="I803186" s="60"/>
      <c r="J803186" s="60"/>
      <c r="K803186" s="32"/>
      <c r="L803186" s="32"/>
      <c r="M803186" s="32"/>
      <c r="N803186" s="32"/>
      <c r="O803186" s="32"/>
      <c r="P803186" s="32"/>
      <c r="Q803186" s="32"/>
      <c r="R803186" s="32"/>
      <c r="S803186" s="32"/>
      <c r="T803186" s="60"/>
      <c r="U803186" s="60"/>
      <c r="V803186" s="60"/>
      <c r="W803186" s="60"/>
    </row>
    <row r="803187" spans="1:23" s="56" customFormat="1">
      <c r="A803187" s="60"/>
      <c r="B803187" s="60"/>
      <c r="D803187" s="60" t="s">
        <v>452</v>
      </c>
      <c r="E803187" s="258"/>
      <c r="F803187" s="106"/>
      <c r="G803187" s="106"/>
      <c r="H803187" s="60"/>
      <c r="I803187" s="60"/>
      <c r="J803187" s="60"/>
      <c r="K803187" s="32"/>
      <c r="L803187" s="32"/>
      <c r="M803187" s="32"/>
      <c r="N803187" s="32"/>
      <c r="O803187" s="32"/>
      <c r="P803187" s="32"/>
      <c r="Q803187" s="32"/>
      <c r="R803187" s="32"/>
      <c r="S803187" s="32"/>
      <c r="T803187" s="60"/>
      <c r="U803187" s="60"/>
      <c r="V803187" s="60"/>
      <c r="W803187" s="60"/>
    </row>
    <row r="803188" spans="1:23" s="56" customFormat="1">
      <c r="A803188" s="60"/>
      <c r="B803188" s="60"/>
      <c r="D803188" s="60" t="s">
        <v>453</v>
      </c>
      <c r="E803188" s="258"/>
      <c r="F803188" s="106"/>
      <c r="G803188" s="106"/>
      <c r="H803188" s="60"/>
      <c r="I803188" s="60"/>
      <c r="J803188" s="60"/>
      <c r="K803188" s="32"/>
      <c r="L803188" s="32"/>
      <c r="M803188" s="32"/>
      <c r="N803188" s="32"/>
      <c r="O803188" s="32"/>
      <c r="P803188" s="32"/>
      <c r="Q803188" s="32"/>
      <c r="R803188" s="32"/>
      <c r="S803188" s="32"/>
      <c r="T803188" s="60"/>
      <c r="U803188" s="60"/>
      <c r="V803188" s="60"/>
      <c r="W803188" s="60"/>
    </row>
    <row r="803189" spans="1:23" s="56" customFormat="1">
      <c r="A803189" s="60"/>
      <c r="B803189" s="60"/>
      <c r="D803189" s="60" t="s">
        <v>454</v>
      </c>
      <c r="E803189" s="258"/>
      <c r="F803189" s="106"/>
      <c r="G803189" s="106"/>
      <c r="H803189" s="60"/>
      <c r="I803189" s="60"/>
      <c r="J803189" s="60"/>
      <c r="K803189" s="32"/>
      <c r="L803189" s="32"/>
      <c r="M803189" s="32"/>
      <c r="N803189" s="32"/>
      <c r="O803189" s="32"/>
      <c r="P803189" s="32"/>
      <c r="Q803189" s="32"/>
      <c r="R803189" s="32"/>
      <c r="S803189" s="32"/>
      <c r="T803189" s="60"/>
      <c r="U803189" s="60"/>
      <c r="V803189" s="60"/>
      <c r="W803189" s="60"/>
    </row>
    <row r="803190" spans="1:23" s="56" customFormat="1">
      <c r="A803190" s="60"/>
      <c r="B803190" s="60"/>
      <c r="D803190" s="60" t="s">
        <v>455</v>
      </c>
      <c r="E803190" s="258"/>
      <c r="F803190" s="106"/>
      <c r="G803190" s="106"/>
      <c r="H803190" s="60"/>
      <c r="I803190" s="60"/>
      <c r="J803190" s="60"/>
      <c r="K803190" s="32"/>
      <c r="L803190" s="32"/>
      <c r="M803190" s="32"/>
      <c r="N803190" s="32"/>
      <c r="O803190" s="32"/>
      <c r="P803190" s="32"/>
      <c r="Q803190" s="32"/>
      <c r="R803190" s="32"/>
      <c r="S803190" s="32"/>
      <c r="T803190" s="60"/>
      <c r="U803190" s="60"/>
      <c r="V803190" s="60"/>
      <c r="W803190" s="60"/>
    </row>
    <row r="803191" spans="1:23" s="56" customFormat="1">
      <c r="A803191" s="60"/>
      <c r="B803191" s="60"/>
      <c r="D803191" s="60" t="s">
        <v>456</v>
      </c>
      <c r="E803191" s="258"/>
      <c r="F803191" s="106"/>
      <c r="G803191" s="106"/>
      <c r="H803191" s="60"/>
      <c r="I803191" s="60"/>
      <c r="J803191" s="60"/>
      <c r="K803191" s="32"/>
      <c r="L803191" s="32"/>
      <c r="M803191" s="32"/>
      <c r="N803191" s="32"/>
      <c r="O803191" s="32"/>
      <c r="P803191" s="32"/>
      <c r="Q803191" s="32"/>
      <c r="R803191" s="32"/>
      <c r="S803191" s="32"/>
      <c r="T803191" s="60"/>
      <c r="U803191" s="60"/>
      <c r="V803191" s="60"/>
      <c r="W803191" s="60"/>
    </row>
    <row r="803192" spans="1:23" s="56" customFormat="1">
      <c r="A803192" s="60"/>
      <c r="B803192" s="60"/>
      <c r="D803192" s="60" t="s">
        <v>457</v>
      </c>
      <c r="E803192" s="258"/>
      <c r="F803192" s="106"/>
      <c r="G803192" s="106"/>
      <c r="H803192" s="60"/>
      <c r="I803192" s="60"/>
      <c r="J803192" s="60"/>
      <c r="K803192" s="32"/>
      <c r="L803192" s="32"/>
      <c r="M803192" s="32"/>
      <c r="N803192" s="32"/>
      <c r="O803192" s="32"/>
      <c r="P803192" s="32"/>
      <c r="Q803192" s="32"/>
      <c r="R803192" s="32"/>
      <c r="S803192" s="32"/>
      <c r="T803192" s="60"/>
      <c r="U803192" s="60"/>
      <c r="V803192" s="60"/>
      <c r="W803192" s="60"/>
    </row>
    <row r="803193" spans="1:23" s="56" customFormat="1">
      <c r="A803193" s="60"/>
      <c r="B803193" s="60"/>
      <c r="D803193" s="60" t="s">
        <v>458</v>
      </c>
      <c r="E803193" s="258"/>
      <c r="F803193" s="106"/>
      <c r="G803193" s="106"/>
      <c r="H803193" s="60"/>
      <c r="I803193" s="60"/>
      <c r="J803193" s="60"/>
      <c r="K803193" s="32"/>
      <c r="L803193" s="32"/>
      <c r="M803193" s="32"/>
      <c r="N803193" s="32"/>
      <c r="O803193" s="32"/>
      <c r="P803193" s="32"/>
      <c r="Q803193" s="32"/>
      <c r="R803193" s="32"/>
      <c r="S803193" s="32"/>
      <c r="T803193" s="60"/>
      <c r="U803193" s="60"/>
      <c r="V803193" s="60"/>
      <c r="W803193" s="60"/>
    </row>
    <row r="803194" spans="1:23" s="56" customFormat="1">
      <c r="A803194" s="60"/>
      <c r="B803194" s="60"/>
      <c r="D803194" s="60" t="s">
        <v>459</v>
      </c>
      <c r="E803194" s="258"/>
      <c r="F803194" s="106"/>
      <c r="G803194" s="106"/>
      <c r="H803194" s="60"/>
      <c r="I803194" s="60"/>
      <c r="J803194" s="60"/>
      <c r="K803194" s="32"/>
      <c r="L803194" s="32"/>
      <c r="M803194" s="32"/>
      <c r="N803194" s="32"/>
      <c r="O803194" s="32"/>
      <c r="P803194" s="32"/>
      <c r="Q803194" s="32"/>
      <c r="R803194" s="32"/>
      <c r="S803194" s="32"/>
      <c r="T803194" s="60"/>
      <c r="U803194" s="60"/>
      <c r="V803194" s="60"/>
      <c r="W803194" s="60"/>
    </row>
    <row r="803195" spans="1:23" s="56" customFormat="1">
      <c r="A803195" s="60"/>
      <c r="B803195" s="60"/>
      <c r="D803195" s="60" t="s">
        <v>460</v>
      </c>
      <c r="E803195" s="258"/>
      <c r="F803195" s="106"/>
      <c r="G803195" s="106"/>
      <c r="H803195" s="60"/>
      <c r="I803195" s="60"/>
      <c r="J803195" s="60"/>
      <c r="K803195" s="32"/>
      <c r="L803195" s="32"/>
      <c r="M803195" s="32"/>
      <c r="N803195" s="32"/>
      <c r="O803195" s="32"/>
      <c r="P803195" s="32"/>
      <c r="Q803195" s="32"/>
      <c r="R803195" s="32"/>
      <c r="S803195" s="32"/>
      <c r="T803195" s="60"/>
      <c r="U803195" s="60"/>
      <c r="V803195" s="60"/>
      <c r="W803195" s="60"/>
    </row>
    <row r="803196" spans="1:23" s="56" customFormat="1">
      <c r="A803196" s="60"/>
      <c r="B803196" s="60"/>
      <c r="D803196" s="60" t="s">
        <v>461</v>
      </c>
      <c r="E803196" s="258"/>
      <c r="F803196" s="106"/>
      <c r="G803196" s="106"/>
      <c r="H803196" s="60"/>
      <c r="I803196" s="60"/>
      <c r="J803196" s="60"/>
      <c r="K803196" s="32"/>
      <c r="L803196" s="32"/>
      <c r="M803196" s="32"/>
      <c r="N803196" s="32"/>
      <c r="O803196" s="32"/>
      <c r="P803196" s="32"/>
      <c r="Q803196" s="32"/>
      <c r="R803196" s="32"/>
      <c r="S803196" s="32"/>
      <c r="T803196" s="60"/>
      <c r="U803196" s="60"/>
      <c r="V803196" s="60"/>
      <c r="W803196" s="60"/>
    </row>
    <row r="803197" spans="1:23" s="56" customFormat="1">
      <c r="A803197" s="60"/>
      <c r="B803197" s="60"/>
      <c r="D803197" s="60" t="s">
        <v>462</v>
      </c>
      <c r="E803197" s="258"/>
      <c r="F803197" s="106"/>
      <c r="G803197" s="106"/>
      <c r="H803197" s="60"/>
      <c r="I803197" s="60"/>
      <c r="J803197" s="60"/>
      <c r="K803197" s="32"/>
      <c r="L803197" s="32"/>
      <c r="M803197" s="32"/>
      <c r="N803197" s="32"/>
      <c r="O803197" s="32"/>
      <c r="P803197" s="32"/>
      <c r="Q803197" s="32"/>
      <c r="R803197" s="32"/>
      <c r="S803197" s="32"/>
      <c r="T803197" s="60"/>
      <c r="U803197" s="60"/>
      <c r="V803197" s="60"/>
      <c r="W803197" s="60"/>
    </row>
    <row r="803198" spans="1:23" s="56" customFormat="1">
      <c r="A803198" s="60"/>
      <c r="B803198" s="60"/>
      <c r="D803198" s="60" t="s">
        <v>463</v>
      </c>
      <c r="E803198" s="258"/>
      <c r="F803198" s="106"/>
      <c r="G803198" s="106"/>
      <c r="H803198" s="60"/>
      <c r="I803198" s="60"/>
      <c r="J803198" s="60"/>
      <c r="K803198" s="32"/>
      <c r="L803198" s="32"/>
      <c r="M803198" s="32"/>
      <c r="N803198" s="32"/>
      <c r="O803198" s="32"/>
      <c r="P803198" s="32"/>
      <c r="Q803198" s="32"/>
      <c r="R803198" s="32"/>
      <c r="S803198" s="32"/>
      <c r="T803198" s="60"/>
      <c r="U803198" s="60"/>
      <c r="V803198" s="60"/>
      <c r="W803198" s="60"/>
    </row>
    <row r="803199" spans="1:23" s="56" customFormat="1">
      <c r="A803199" s="60"/>
      <c r="B803199" s="60"/>
      <c r="D803199" s="60" t="s">
        <v>464</v>
      </c>
      <c r="E803199" s="258"/>
      <c r="F803199" s="106"/>
      <c r="G803199" s="106"/>
      <c r="H803199" s="60"/>
      <c r="I803199" s="60"/>
      <c r="J803199" s="60"/>
      <c r="K803199" s="32"/>
      <c r="L803199" s="32"/>
      <c r="M803199" s="32"/>
      <c r="N803199" s="32"/>
      <c r="O803199" s="32"/>
      <c r="P803199" s="32"/>
      <c r="Q803199" s="32"/>
      <c r="R803199" s="32"/>
      <c r="S803199" s="32"/>
      <c r="T803199" s="60"/>
      <c r="U803199" s="60"/>
      <c r="V803199" s="60"/>
      <c r="W803199" s="60"/>
    </row>
    <row r="803200" spans="1:23" s="56" customFormat="1">
      <c r="A803200" s="60"/>
      <c r="B803200" s="60"/>
      <c r="D803200" s="60" t="s">
        <v>465</v>
      </c>
      <c r="E803200" s="258"/>
      <c r="F803200" s="106"/>
      <c r="G803200" s="106"/>
      <c r="H803200" s="60"/>
      <c r="I803200" s="60"/>
      <c r="J803200" s="60"/>
      <c r="K803200" s="32"/>
      <c r="L803200" s="32"/>
      <c r="M803200" s="32"/>
      <c r="N803200" s="32"/>
      <c r="O803200" s="32"/>
      <c r="P803200" s="32"/>
      <c r="Q803200" s="32"/>
      <c r="R803200" s="32"/>
      <c r="S803200" s="32"/>
      <c r="T803200" s="60"/>
      <c r="U803200" s="60"/>
      <c r="V803200" s="60"/>
      <c r="W803200" s="60"/>
    </row>
    <row r="803201" spans="1:23" s="56" customFormat="1">
      <c r="A803201" s="60"/>
      <c r="B803201" s="60"/>
      <c r="D803201" s="60" t="s">
        <v>466</v>
      </c>
      <c r="E803201" s="258"/>
      <c r="F803201" s="106"/>
      <c r="G803201" s="106"/>
      <c r="H803201" s="60"/>
      <c r="I803201" s="60"/>
      <c r="J803201" s="60"/>
      <c r="K803201" s="32"/>
      <c r="L803201" s="32"/>
      <c r="M803201" s="32"/>
      <c r="N803201" s="32"/>
      <c r="O803201" s="32"/>
      <c r="P803201" s="32"/>
      <c r="Q803201" s="32"/>
      <c r="R803201" s="32"/>
      <c r="S803201" s="32"/>
      <c r="T803201" s="60"/>
      <c r="U803201" s="60"/>
      <c r="V803201" s="60"/>
      <c r="W803201" s="60"/>
    </row>
    <row r="803202" spans="1:23" s="56" customFormat="1">
      <c r="A803202" s="60"/>
      <c r="B803202" s="60"/>
      <c r="D803202" s="60" t="s">
        <v>467</v>
      </c>
      <c r="E803202" s="258"/>
      <c r="F803202" s="106"/>
      <c r="G803202" s="106"/>
      <c r="H803202" s="60"/>
      <c r="I803202" s="60"/>
      <c r="J803202" s="60"/>
      <c r="K803202" s="32"/>
      <c r="L803202" s="32"/>
      <c r="M803202" s="32"/>
      <c r="N803202" s="32"/>
      <c r="O803202" s="32"/>
      <c r="P803202" s="32"/>
      <c r="Q803202" s="32"/>
      <c r="R803202" s="32"/>
      <c r="S803202" s="32"/>
      <c r="T803202" s="60"/>
      <c r="U803202" s="60"/>
      <c r="V803202" s="60"/>
      <c r="W803202" s="60"/>
    </row>
    <row r="803203" spans="1:23" s="56" customFormat="1">
      <c r="A803203" s="60"/>
      <c r="B803203" s="60"/>
      <c r="D803203" s="60" t="s">
        <v>468</v>
      </c>
      <c r="E803203" s="258"/>
      <c r="F803203" s="106"/>
      <c r="G803203" s="106"/>
      <c r="H803203" s="60"/>
      <c r="I803203" s="60"/>
      <c r="J803203" s="60"/>
      <c r="K803203" s="32"/>
      <c r="L803203" s="32"/>
      <c r="M803203" s="32"/>
      <c r="N803203" s="32"/>
      <c r="O803203" s="32"/>
      <c r="P803203" s="32"/>
      <c r="Q803203" s="32"/>
      <c r="R803203" s="32"/>
      <c r="S803203" s="32"/>
      <c r="T803203" s="60"/>
      <c r="U803203" s="60"/>
      <c r="V803203" s="60"/>
      <c r="W803203" s="60"/>
    </row>
    <row r="803204" spans="1:23" s="56" customFormat="1">
      <c r="A803204" s="60"/>
      <c r="B803204" s="60"/>
      <c r="D803204" s="60" t="s">
        <v>469</v>
      </c>
      <c r="E803204" s="258"/>
      <c r="F803204" s="106"/>
      <c r="G803204" s="106"/>
      <c r="H803204" s="60"/>
      <c r="I803204" s="60"/>
      <c r="J803204" s="60"/>
      <c r="K803204" s="32"/>
      <c r="L803204" s="32"/>
      <c r="M803204" s="32"/>
      <c r="N803204" s="32"/>
      <c r="O803204" s="32"/>
      <c r="P803204" s="32"/>
      <c r="Q803204" s="32"/>
      <c r="R803204" s="32"/>
      <c r="S803204" s="32"/>
      <c r="T803204" s="60"/>
      <c r="U803204" s="60"/>
      <c r="V803204" s="60"/>
      <c r="W803204" s="60"/>
    </row>
    <row r="803205" spans="1:23" s="56" customFormat="1">
      <c r="A803205" s="60"/>
      <c r="B803205" s="60"/>
      <c r="D803205" s="60" t="s">
        <v>470</v>
      </c>
      <c r="E803205" s="258"/>
      <c r="F803205" s="106"/>
      <c r="G803205" s="106"/>
      <c r="H803205" s="60"/>
      <c r="I803205" s="60"/>
      <c r="J803205" s="60"/>
      <c r="K803205" s="32"/>
      <c r="L803205" s="32"/>
      <c r="M803205" s="32"/>
      <c r="N803205" s="32"/>
      <c r="O803205" s="32"/>
      <c r="P803205" s="32"/>
      <c r="Q803205" s="32"/>
      <c r="R803205" s="32"/>
      <c r="S803205" s="32"/>
      <c r="T803205" s="60"/>
      <c r="U803205" s="60"/>
      <c r="V803205" s="60"/>
      <c r="W803205" s="60"/>
    </row>
    <row r="803206" spans="1:23" s="56" customFormat="1">
      <c r="A803206" s="60"/>
      <c r="B803206" s="60"/>
      <c r="D803206" s="60" t="s">
        <v>471</v>
      </c>
      <c r="E803206" s="258"/>
      <c r="F803206" s="106"/>
      <c r="G803206" s="106"/>
      <c r="H803206" s="60"/>
      <c r="I803206" s="60"/>
      <c r="J803206" s="60"/>
      <c r="K803206" s="32"/>
      <c r="L803206" s="32"/>
      <c r="M803206" s="32"/>
      <c r="N803206" s="32"/>
      <c r="O803206" s="32"/>
      <c r="P803206" s="32"/>
      <c r="Q803206" s="32"/>
      <c r="R803206" s="32"/>
      <c r="S803206" s="32"/>
      <c r="T803206" s="60"/>
      <c r="U803206" s="60"/>
      <c r="V803206" s="60"/>
      <c r="W803206" s="60"/>
    </row>
    <row r="803207" spans="1:23" s="56" customFormat="1">
      <c r="A803207" s="60"/>
      <c r="B803207" s="60"/>
      <c r="D803207" s="60" t="s">
        <v>472</v>
      </c>
      <c r="E803207" s="258"/>
      <c r="F803207" s="106"/>
      <c r="G803207" s="106"/>
      <c r="H803207" s="60"/>
      <c r="I803207" s="60"/>
      <c r="J803207" s="60"/>
      <c r="K803207" s="32"/>
      <c r="L803207" s="32"/>
      <c r="M803207" s="32"/>
      <c r="N803207" s="32"/>
      <c r="O803207" s="32"/>
      <c r="P803207" s="32"/>
      <c r="Q803207" s="32"/>
      <c r="R803207" s="32"/>
      <c r="S803207" s="32"/>
      <c r="T803207" s="60"/>
      <c r="U803207" s="60"/>
      <c r="V803207" s="60"/>
      <c r="W803207" s="60"/>
    </row>
    <row r="803208" spans="1:23" s="56" customFormat="1">
      <c r="A803208" s="60"/>
      <c r="B803208" s="60"/>
      <c r="D803208" s="60" t="s">
        <v>473</v>
      </c>
      <c r="E803208" s="258"/>
      <c r="F803208" s="106"/>
      <c r="G803208" s="106"/>
      <c r="H803208" s="60"/>
      <c r="I803208" s="60"/>
      <c r="J803208" s="60"/>
      <c r="K803208" s="32"/>
      <c r="L803208" s="32"/>
      <c r="M803208" s="32"/>
      <c r="N803208" s="32"/>
      <c r="O803208" s="32"/>
      <c r="P803208" s="32"/>
      <c r="Q803208" s="32"/>
      <c r="R803208" s="32"/>
      <c r="S803208" s="32"/>
      <c r="T803208" s="60"/>
      <c r="U803208" s="60"/>
      <c r="V803208" s="60"/>
      <c r="W803208" s="60"/>
    </row>
    <row r="803209" spans="1:23" s="56" customFormat="1">
      <c r="A803209" s="60"/>
      <c r="B803209" s="60"/>
      <c r="D803209" s="60" t="s">
        <v>474</v>
      </c>
      <c r="E803209" s="258"/>
      <c r="F803209" s="106"/>
      <c r="G803209" s="106"/>
      <c r="H803209" s="60"/>
      <c r="I803209" s="60"/>
      <c r="J803209" s="60"/>
      <c r="K803209" s="32"/>
      <c r="L803209" s="32"/>
      <c r="M803209" s="32"/>
      <c r="N803209" s="32"/>
      <c r="O803209" s="32"/>
      <c r="P803209" s="32"/>
      <c r="Q803209" s="32"/>
      <c r="R803209" s="32"/>
      <c r="S803209" s="32"/>
      <c r="T803209" s="60"/>
      <c r="U803209" s="60"/>
      <c r="V803209" s="60"/>
      <c r="W803209" s="60"/>
    </row>
    <row r="803210" spans="1:23" s="56" customFormat="1">
      <c r="A803210" s="60"/>
      <c r="B803210" s="60"/>
      <c r="D803210" s="60" t="s">
        <v>475</v>
      </c>
      <c r="E803210" s="258"/>
      <c r="F803210" s="106"/>
      <c r="G803210" s="106"/>
      <c r="H803210" s="60"/>
      <c r="I803210" s="60"/>
      <c r="J803210" s="60"/>
      <c r="K803210" s="32"/>
      <c r="L803210" s="32"/>
      <c r="M803210" s="32"/>
      <c r="N803210" s="32"/>
      <c r="O803210" s="32"/>
      <c r="P803210" s="32"/>
      <c r="Q803210" s="32"/>
      <c r="R803210" s="32"/>
      <c r="S803210" s="32"/>
      <c r="T803210" s="60"/>
      <c r="U803210" s="60"/>
      <c r="V803210" s="60"/>
      <c r="W803210" s="60"/>
    </row>
    <row r="803211" spans="1:23" s="56" customFormat="1">
      <c r="A803211" s="60"/>
      <c r="B803211" s="60"/>
      <c r="D803211" s="60" t="s">
        <v>476</v>
      </c>
      <c r="E803211" s="258"/>
      <c r="F803211" s="106"/>
      <c r="G803211" s="106"/>
      <c r="H803211" s="60"/>
      <c r="I803211" s="60"/>
      <c r="J803211" s="60"/>
      <c r="K803211" s="32"/>
      <c r="L803211" s="32"/>
      <c r="M803211" s="32"/>
      <c r="N803211" s="32"/>
      <c r="O803211" s="32"/>
      <c r="P803211" s="32"/>
      <c r="Q803211" s="32"/>
      <c r="R803211" s="32"/>
      <c r="S803211" s="32"/>
      <c r="T803211" s="60"/>
      <c r="U803211" s="60"/>
      <c r="V803211" s="60"/>
      <c r="W803211" s="60"/>
    </row>
    <row r="803212" spans="1:23" s="56" customFormat="1">
      <c r="A803212" s="60"/>
      <c r="B803212" s="60"/>
      <c r="D803212" s="60" t="s">
        <v>477</v>
      </c>
      <c r="E803212" s="258"/>
      <c r="F803212" s="106"/>
      <c r="G803212" s="106"/>
      <c r="H803212" s="60"/>
      <c r="I803212" s="60"/>
      <c r="J803212" s="60"/>
      <c r="K803212" s="32"/>
      <c r="L803212" s="32"/>
      <c r="M803212" s="32"/>
      <c r="N803212" s="32"/>
      <c r="O803212" s="32"/>
      <c r="P803212" s="32"/>
      <c r="Q803212" s="32"/>
      <c r="R803212" s="32"/>
      <c r="S803212" s="32"/>
      <c r="T803212" s="60"/>
      <c r="U803212" s="60"/>
      <c r="V803212" s="60"/>
      <c r="W803212" s="60"/>
    </row>
    <row r="803213" spans="1:23" s="56" customFormat="1">
      <c r="A803213" s="60"/>
      <c r="B803213" s="60"/>
      <c r="D803213" s="60" t="s">
        <v>478</v>
      </c>
      <c r="E803213" s="258"/>
      <c r="F803213" s="106"/>
      <c r="G803213" s="106"/>
      <c r="H803213" s="60"/>
      <c r="I803213" s="60"/>
      <c r="J803213" s="60"/>
      <c r="K803213" s="32"/>
      <c r="L803213" s="32"/>
      <c r="M803213" s="32"/>
      <c r="N803213" s="32"/>
      <c r="O803213" s="32"/>
      <c r="P803213" s="32"/>
      <c r="Q803213" s="32"/>
      <c r="R803213" s="32"/>
      <c r="S803213" s="32"/>
      <c r="T803213" s="60"/>
      <c r="U803213" s="60"/>
      <c r="V803213" s="60"/>
      <c r="W803213" s="60"/>
    </row>
    <row r="803214" spans="1:23" s="56" customFormat="1">
      <c r="A803214" s="60"/>
      <c r="B803214" s="60"/>
      <c r="D803214" s="60" t="s">
        <v>479</v>
      </c>
      <c r="E803214" s="258"/>
      <c r="F803214" s="106"/>
      <c r="G803214" s="106"/>
      <c r="H803214" s="60"/>
      <c r="I803214" s="60"/>
      <c r="J803214" s="60"/>
      <c r="K803214" s="32"/>
      <c r="L803214" s="32"/>
      <c r="M803214" s="32"/>
      <c r="N803214" s="32"/>
      <c r="O803214" s="32"/>
      <c r="P803214" s="32"/>
      <c r="Q803214" s="32"/>
      <c r="R803214" s="32"/>
      <c r="S803214" s="32"/>
      <c r="T803214" s="60"/>
      <c r="U803214" s="60"/>
      <c r="V803214" s="60"/>
      <c r="W803214" s="60"/>
    </row>
    <row r="803215" spans="1:23" s="56" customFormat="1">
      <c r="A803215" s="60"/>
      <c r="B803215" s="60"/>
      <c r="D803215" s="60" t="s">
        <v>480</v>
      </c>
      <c r="E803215" s="258"/>
      <c r="F803215" s="106"/>
      <c r="G803215" s="106"/>
      <c r="H803215" s="60"/>
      <c r="I803215" s="60"/>
      <c r="J803215" s="60"/>
      <c r="K803215" s="32"/>
      <c r="L803215" s="32"/>
      <c r="M803215" s="32"/>
      <c r="N803215" s="32"/>
      <c r="O803215" s="32"/>
      <c r="P803215" s="32"/>
      <c r="Q803215" s="32"/>
      <c r="R803215" s="32"/>
      <c r="S803215" s="32"/>
      <c r="T803215" s="60"/>
      <c r="U803215" s="60"/>
      <c r="V803215" s="60"/>
      <c r="W803215" s="60"/>
    </row>
    <row r="803216" spans="1:23" s="56" customFormat="1">
      <c r="A803216" s="60"/>
      <c r="B803216" s="60"/>
      <c r="D803216" s="60" t="s">
        <v>481</v>
      </c>
      <c r="E803216" s="258"/>
      <c r="F803216" s="106"/>
      <c r="G803216" s="106"/>
      <c r="H803216" s="60"/>
      <c r="I803216" s="60"/>
      <c r="J803216" s="60"/>
      <c r="K803216" s="32"/>
      <c r="L803216" s="32"/>
      <c r="M803216" s="32"/>
      <c r="N803216" s="32"/>
      <c r="O803216" s="32"/>
      <c r="P803216" s="32"/>
      <c r="Q803216" s="32"/>
      <c r="R803216" s="32"/>
      <c r="S803216" s="32"/>
      <c r="T803216" s="60"/>
      <c r="U803216" s="60"/>
      <c r="V803216" s="60"/>
      <c r="W803216" s="60"/>
    </row>
    <row r="803217" spans="1:23" s="56" customFormat="1">
      <c r="A803217" s="60"/>
      <c r="B803217" s="60"/>
      <c r="D803217" s="60" t="s">
        <v>482</v>
      </c>
      <c r="E803217" s="258"/>
      <c r="F803217" s="106"/>
      <c r="G803217" s="106"/>
      <c r="H803217" s="60"/>
      <c r="I803217" s="60"/>
      <c r="J803217" s="60"/>
      <c r="K803217" s="32"/>
      <c r="L803217" s="32"/>
      <c r="M803217" s="32"/>
      <c r="N803217" s="32"/>
      <c r="O803217" s="32"/>
      <c r="P803217" s="32"/>
      <c r="Q803217" s="32"/>
      <c r="R803217" s="32"/>
      <c r="S803217" s="32"/>
      <c r="T803217" s="60"/>
      <c r="U803217" s="60"/>
      <c r="V803217" s="60"/>
      <c r="W803217" s="60"/>
    </row>
    <row r="803218" spans="1:23" s="56" customFormat="1">
      <c r="A803218" s="60"/>
      <c r="B803218" s="60"/>
      <c r="D803218" s="60" t="s">
        <v>483</v>
      </c>
      <c r="E803218" s="258"/>
      <c r="F803218" s="106"/>
      <c r="G803218" s="106"/>
      <c r="H803218" s="60"/>
      <c r="I803218" s="60"/>
      <c r="J803218" s="60"/>
      <c r="K803218" s="32"/>
      <c r="L803218" s="32"/>
      <c r="M803218" s="32"/>
      <c r="N803218" s="32"/>
      <c r="O803218" s="32"/>
      <c r="P803218" s="32"/>
      <c r="Q803218" s="32"/>
      <c r="R803218" s="32"/>
      <c r="S803218" s="32"/>
      <c r="T803218" s="60"/>
      <c r="U803218" s="60"/>
      <c r="V803218" s="60"/>
      <c r="W803218" s="60"/>
    </row>
    <row r="803219" spans="1:23" s="56" customFormat="1">
      <c r="A803219" s="60"/>
      <c r="B803219" s="60"/>
      <c r="D803219" s="60" t="s">
        <v>484</v>
      </c>
      <c r="E803219" s="258"/>
      <c r="F803219" s="106"/>
      <c r="G803219" s="106"/>
      <c r="H803219" s="60"/>
      <c r="I803219" s="60"/>
      <c r="J803219" s="60"/>
      <c r="K803219" s="32"/>
      <c r="L803219" s="32"/>
      <c r="M803219" s="32"/>
      <c r="N803219" s="32"/>
      <c r="O803219" s="32"/>
      <c r="P803219" s="32"/>
      <c r="Q803219" s="32"/>
      <c r="R803219" s="32"/>
      <c r="S803219" s="32"/>
      <c r="T803219" s="60"/>
      <c r="U803219" s="60"/>
      <c r="V803219" s="60"/>
      <c r="W803219" s="60"/>
    </row>
    <row r="803220" spans="1:23" s="56" customFormat="1">
      <c r="A803220" s="60"/>
      <c r="B803220" s="60"/>
      <c r="D803220" s="60" t="s">
        <v>485</v>
      </c>
      <c r="E803220" s="258"/>
      <c r="F803220" s="106"/>
      <c r="G803220" s="106"/>
      <c r="H803220" s="60"/>
      <c r="I803220" s="60"/>
      <c r="J803220" s="60"/>
      <c r="K803220" s="32"/>
      <c r="L803220" s="32"/>
      <c r="M803220" s="32"/>
      <c r="N803220" s="32"/>
      <c r="O803220" s="32"/>
      <c r="P803220" s="32"/>
      <c r="Q803220" s="32"/>
      <c r="R803220" s="32"/>
      <c r="S803220" s="32"/>
      <c r="T803220" s="60"/>
      <c r="U803220" s="60"/>
      <c r="V803220" s="60"/>
      <c r="W803220" s="60"/>
    </row>
    <row r="803221" spans="1:23" s="56" customFormat="1">
      <c r="A803221" s="60"/>
      <c r="B803221" s="60"/>
      <c r="D803221" s="60" t="s">
        <v>486</v>
      </c>
      <c r="E803221" s="258"/>
      <c r="F803221" s="106"/>
      <c r="G803221" s="106"/>
      <c r="H803221" s="60"/>
      <c r="I803221" s="60"/>
      <c r="J803221" s="60"/>
      <c r="K803221" s="32"/>
      <c r="L803221" s="32"/>
      <c r="M803221" s="32"/>
      <c r="N803221" s="32"/>
      <c r="O803221" s="32"/>
      <c r="P803221" s="32"/>
      <c r="Q803221" s="32"/>
      <c r="R803221" s="32"/>
      <c r="S803221" s="32"/>
      <c r="T803221" s="60"/>
      <c r="U803221" s="60"/>
      <c r="V803221" s="60"/>
      <c r="W803221" s="60"/>
    </row>
    <row r="803222" spans="1:23" s="56" customFormat="1">
      <c r="A803222" s="60"/>
      <c r="B803222" s="60"/>
      <c r="D803222" s="60" t="s">
        <v>487</v>
      </c>
      <c r="E803222" s="258"/>
      <c r="F803222" s="106"/>
      <c r="G803222" s="106"/>
      <c r="H803222" s="60"/>
      <c r="I803222" s="60"/>
      <c r="J803222" s="60"/>
      <c r="K803222" s="32"/>
      <c r="L803222" s="32"/>
      <c r="M803222" s="32"/>
      <c r="N803222" s="32"/>
      <c r="O803222" s="32"/>
      <c r="P803222" s="32"/>
      <c r="Q803222" s="32"/>
      <c r="R803222" s="32"/>
      <c r="S803222" s="32"/>
      <c r="T803222" s="60"/>
      <c r="U803222" s="60"/>
      <c r="V803222" s="60"/>
      <c r="W803222" s="60"/>
    </row>
    <row r="803223" spans="1:23" s="56" customFormat="1">
      <c r="A803223" s="60"/>
      <c r="B803223" s="60"/>
      <c r="D803223" s="60" t="s">
        <v>488</v>
      </c>
      <c r="E803223" s="258"/>
      <c r="F803223" s="106"/>
      <c r="G803223" s="106"/>
      <c r="H803223" s="60"/>
      <c r="I803223" s="60"/>
      <c r="J803223" s="60"/>
      <c r="K803223" s="32"/>
      <c r="L803223" s="32"/>
      <c r="M803223" s="32"/>
      <c r="N803223" s="32"/>
      <c r="O803223" s="32"/>
      <c r="P803223" s="32"/>
      <c r="Q803223" s="32"/>
      <c r="R803223" s="32"/>
      <c r="S803223" s="32"/>
      <c r="T803223" s="60"/>
      <c r="U803223" s="60"/>
      <c r="V803223" s="60"/>
      <c r="W803223" s="60"/>
    </row>
    <row r="803224" spans="1:23" s="56" customFormat="1">
      <c r="A803224" s="60"/>
      <c r="B803224" s="60"/>
      <c r="D803224" s="60" t="s">
        <v>489</v>
      </c>
      <c r="E803224" s="258"/>
      <c r="F803224" s="106"/>
      <c r="G803224" s="106"/>
      <c r="H803224" s="60"/>
      <c r="I803224" s="60"/>
      <c r="J803224" s="60"/>
      <c r="K803224" s="32"/>
      <c r="L803224" s="32"/>
      <c r="M803224" s="32"/>
      <c r="N803224" s="32"/>
      <c r="O803224" s="32"/>
      <c r="P803224" s="32"/>
      <c r="Q803224" s="32"/>
      <c r="R803224" s="32"/>
      <c r="S803224" s="32"/>
      <c r="T803224" s="60"/>
      <c r="U803224" s="60"/>
      <c r="V803224" s="60"/>
      <c r="W803224" s="60"/>
    </row>
    <row r="803225" spans="1:23" s="56" customFormat="1">
      <c r="A803225" s="60"/>
      <c r="B803225" s="60"/>
      <c r="D803225" s="60" t="s">
        <v>490</v>
      </c>
      <c r="E803225" s="258"/>
      <c r="F803225" s="106"/>
      <c r="G803225" s="106"/>
      <c r="H803225" s="60"/>
      <c r="I803225" s="60"/>
      <c r="J803225" s="60"/>
      <c r="K803225" s="32"/>
      <c r="L803225" s="32"/>
      <c r="M803225" s="32"/>
      <c r="N803225" s="32"/>
      <c r="O803225" s="32"/>
      <c r="P803225" s="32"/>
      <c r="Q803225" s="32"/>
      <c r="R803225" s="32"/>
      <c r="S803225" s="32"/>
      <c r="T803225" s="60"/>
      <c r="U803225" s="60"/>
      <c r="V803225" s="60"/>
      <c r="W803225" s="60"/>
    </row>
    <row r="803226" spans="1:23" s="56" customFormat="1">
      <c r="A803226" s="60"/>
      <c r="B803226" s="60"/>
      <c r="D803226" s="60" t="s">
        <v>491</v>
      </c>
      <c r="E803226" s="258"/>
      <c r="F803226" s="106"/>
      <c r="G803226" s="106"/>
      <c r="H803226" s="60"/>
      <c r="I803226" s="60"/>
      <c r="J803226" s="60"/>
      <c r="K803226" s="32"/>
      <c r="L803226" s="32"/>
      <c r="M803226" s="32"/>
      <c r="N803226" s="32"/>
      <c r="O803226" s="32"/>
      <c r="P803226" s="32"/>
      <c r="Q803226" s="32"/>
      <c r="R803226" s="32"/>
      <c r="S803226" s="32"/>
      <c r="T803226" s="60"/>
      <c r="U803226" s="60"/>
      <c r="V803226" s="60"/>
      <c r="W803226" s="60"/>
    </row>
    <row r="803227" spans="1:23" s="56" customFormat="1">
      <c r="A803227" s="60"/>
      <c r="B803227" s="60"/>
      <c r="D803227" s="60" t="s">
        <v>492</v>
      </c>
      <c r="E803227" s="258"/>
      <c r="F803227" s="106"/>
      <c r="G803227" s="106"/>
      <c r="H803227" s="60"/>
      <c r="I803227" s="60"/>
      <c r="J803227" s="60"/>
      <c r="K803227" s="32"/>
      <c r="L803227" s="32"/>
      <c r="M803227" s="32"/>
      <c r="N803227" s="32"/>
      <c r="O803227" s="32"/>
      <c r="P803227" s="32"/>
      <c r="Q803227" s="32"/>
      <c r="R803227" s="32"/>
      <c r="S803227" s="32"/>
      <c r="T803227" s="60"/>
      <c r="U803227" s="60"/>
      <c r="V803227" s="60"/>
      <c r="W803227" s="60"/>
    </row>
    <row r="803228" spans="1:23" s="56" customFormat="1">
      <c r="A803228" s="60"/>
      <c r="B803228" s="60"/>
      <c r="D803228" s="60" t="s">
        <v>493</v>
      </c>
      <c r="E803228" s="258"/>
      <c r="F803228" s="106"/>
      <c r="G803228" s="106"/>
      <c r="H803228" s="60"/>
      <c r="I803228" s="60"/>
      <c r="J803228" s="60"/>
      <c r="K803228" s="32"/>
      <c r="L803228" s="32"/>
      <c r="M803228" s="32"/>
      <c r="N803228" s="32"/>
      <c r="O803228" s="32"/>
      <c r="P803228" s="32"/>
      <c r="Q803228" s="32"/>
      <c r="R803228" s="32"/>
      <c r="S803228" s="32"/>
      <c r="T803228" s="60"/>
      <c r="U803228" s="60"/>
      <c r="V803228" s="60"/>
      <c r="W803228" s="60"/>
    </row>
    <row r="803229" spans="1:23" s="56" customFormat="1">
      <c r="A803229" s="60"/>
      <c r="B803229" s="60"/>
      <c r="D803229" s="60" t="s">
        <v>494</v>
      </c>
      <c r="E803229" s="258"/>
      <c r="F803229" s="106"/>
      <c r="G803229" s="106"/>
      <c r="H803229" s="60"/>
      <c r="I803229" s="60"/>
      <c r="J803229" s="60"/>
      <c r="K803229" s="32"/>
      <c r="L803229" s="32"/>
      <c r="M803229" s="32"/>
      <c r="N803229" s="32"/>
      <c r="O803229" s="32"/>
      <c r="P803229" s="32"/>
      <c r="Q803229" s="32"/>
      <c r="R803229" s="32"/>
      <c r="S803229" s="32"/>
      <c r="T803229" s="60"/>
      <c r="U803229" s="60"/>
      <c r="V803229" s="60"/>
      <c r="W803229" s="60"/>
    </row>
    <row r="803230" spans="1:23" s="56" customFormat="1">
      <c r="A803230" s="60"/>
      <c r="B803230" s="60"/>
      <c r="D803230" s="60" t="s">
        <v>495</v>
      </c>
      <c r="E803230" s="258"/>
      <c r="F803230" s="106"/>
      <c r="G803230" s="106"/>
      <c r="H803230" s="60"/>
      <c r="I803230" s="60"/>
      <c r="J803230" s="60"/>
      <c r="K803230" s="32"/>
      <c r="L803230" s="32"/>
      <c r="M803230" s="32"/>
      <c r="N803230" s="32"/>
      <c r="O803230" s="32"/>
      <c r="P803230" s="32"/>
      <c r="Q803230" s="32"/>
      <c r="R803230" s="32"/>
      <c r="S803230" s="32"/>
      <c r="T803230" s="60"/>
      <c r="U803230" s="60"/>
      <c r="V803230" s="60"/>
      <c r="W803230" s="60"/>
    </row>
    <row r="803231" spans="1:23" s="56" customFormat="1">
      <c r="A803231" s="60"/>
      <c r="B803231" s="60"/>
      <c r="D803231" s="60" t="s">
        <v>496</v>
      </c>
      <c r="E803231" s="258"/>
      <c r="F803231" s="106"/>
      <c r="G803231" s="106"/>
      <c r="H803231" s="60"/>
      <c r="I803231" s="60"/>
      <c r="J803231" s="60"/>
      <c r="K803231" s="32"/>
      <c r="L803231" s="32"/>
      <c r="M803231" s="32"/>
      <c r="N803231" s="32"/>
      <c r="O803231" s="32"/>
      <c r="P803231" s="32"/>
      <c r="Q803231" s="32"/>
      <c r="R803231" s="32"/>
      <c r="S803231" s="32"/>
      <c r="T803231" s="60"/>
      <c r="U803231" s="60"/>
      <c r="V803231" s="60"/>
      <c r="W803231" s="60"/>
    </row>
    <row r="803232" spans="1:23" s="56" customFormat="1">
      <c r="A803232" s="60"/>
      <c r="B803232" s="60"/>
      <c r="D803232" s="60" t="s">
        <v>497</v>
      </c>
      <c r="E803232" s="258"/>
      <c r="F803232" s="106"/>
      <c r="G803232" s="106"/>
      <c r="H803232" s="60"/>
      <c r="I803232" s="60"/>
      <c r="J803232" s="60"/>
      <c r="K803232" s="32"/>
      <c r="L803232" s="32"/>
      <c r="M803232" s="32"/>
      <c r="N803232" s="32"/>
      <c r="O803232" s="32"/>
      <c r="P803232" s="32"/>
      <c r="Q803232" s="32"/>
      <c r="R803232" s="32"/>
      <c r="S803232" s="32"/>
      <c r="T803232" s="60"/>
      <c r="U803232" s="60"/>
      <c r="V803232" s="60"/>
      <c r="W803232" s="60"/>
    </row>
    <row r="803233" spans="1:23" s="56" customFormat="1">
      <c r="A803233" s="60"/>
      <c r="B803233" s="60"/>
      <c r="D803233" s="60" t="s">
        <v>498</v>
      </c>
      <c r="E803233" s="258"/>
      <c r="F803233" s="106"/>
      <c r="G803233" s="106"/>
      <c r="H803233" s="60"/>
      <c r="I803233" s="60"/>
      <c r="J803233" s="60"/>
      <c r="K803233" s="32"/>
      <c r="L803233" s="32"/>
      <c r="M803233" s="32"/>
      <c r="N803233" s="32"/>
      <c r="O803233" s="32"/>
      <c r="P803233" s="32"/>
      <c r="Q803233" s="32"/>
      <c r="R803233" s="32"/>
      <c r="S803233" s="32"/>
      <c r="T803233" s="60"/>
      <c r="U803233" s="60"/>
      <c r="V803233" s="60"/>
      <c r="W803233" s="60"/>
    </row>
    <row r="803234" spans="1:23" s="56" customFormat="1">
      <c r="A803234" s="60"/>
      <c r="B803234" s="60"/>
      <c r="D803234" s="60" t="s">
        <v>499</v>
      </c>
      <c r="E803234" s="258"/>
      <c r="F803234" s="106"/>
      <c r="G803234" s="106"/>
      <c r="H803234" s="60"/>
      <c r="I803234" s="60"/>
      <c r="J803234" s="60"/>
      <c r="K803234" s="32"/>
      <c r="L803234" s="32"/>
      <c r="M803234" s="32"/>
      <c r="N803234" s="32"/>
      <c r="O803234" s="32"/>
      <c r="P803234" s="32"/>
      <c r="Q803234" s="32"/>
      <c r="R803234" s="32"/>
      <c r="S803234" s="32"/>
      <c r="T803234" s="60"/>
      <c r="U803234" s="60"/>
      <c r="V803234" s="60"/>
      <c r="W803234" s="60"/>
    </row>
    <row r="803235" spans="1:23" s="56" customFormat="1">
      <c r="A803235" s="60"/>
      <c r="B803235" s="60"/>
      <c r="D803235" s="60" t="s">
        <v>500</v>
      </c>
      <c r="E803235" s="258"/>
      <c r="F803235" s="106"/>
      <c r="G803235" s="106"/>
      <c r="H803235" s="60"/>
      <c r="I803235" s="60"/>
      <c r="J803235" s="60"/>
      <c r="K803235" s="32"/>
      <c r="L803235" s="32"/>
      <c r="M803235" s="32"/>
      <c r="N803235" s="32"/>
      <c r="O803235" s="32"/>
      <c r="P803235" s="32"/>
      <c r="Q803235" s="32"/>
      <c r="R803235" s="32"/>
      <c r="S803235" s="32"/>
      <c r="T803235" s="60"/>
      <c r="U803235" s="60"/>
      <c r="V803235" s="60"/>
      <c r="W803235" s="60"/>
    </row>
    <row r="803236" spans="1:23" s="56" customFormat="1">
      <c r="A803236" s="60"/>
      <c r="B803236" s="60"/>
      <c r="D803236" s="60" t="s">
        <v>501</v>
      </c>
      <c r="E803236" s="258"/>
      <c r="F803236" s="106"/>
      <c r="G803236" s="106"/>
      <c r="H803236" s="60"/>
      <c r="I803236" s="60"/>
      <c r="J803236" s="60"/>
      <c r="K803236" s="32"/>
      <c r="L803236" s="32"/>
      <c r="M803236" s="32"/>
      <c r="N803236" s="32"/>
      <c r="O803236" s="32"/>
      <c r="P803236" s="32"/>
      <c r="Q803236" s="32"/>
      <c r="R803236" s="32"/>
      <c r="S803236" s="32"/>
      <c r="T803236" s="60"/>
      <c r="U803236" s="60"/>
      <c r="V803236" s="60"/>
      <c r="W803236" s="60"/>
    </row>
    <row r="803237" spans="1:23" s="56" customFormat="1">
      <c r="A803237" s="60"/>
      <c r="B803237" s="60"/>
      <c r="D803237" s="60" t="s">
        <v>502</v>
      </c>
      <c r="E803237" s="258"/>
      <c r="F803237" s="106"/>
      <c r="G803237" s="106"/>
      <c r="H803237" s="60"/>
      <c r="I803237" s="60"/>
      <c r="J803237" s="60"/>
      <c r="K803237" s="32"/>
      <c r="L803237" s="32"/>
      <c r="M803237" s="32"/>
      <c r="N803237" s="32"/>
      <c r="O803237" s="32"/>
      <c r="P803237" s="32"/>
      <c r="Q803237" s="32"/>
      <c r="R803237" s="32"/>
      <c r="S803237" s="32"/>
      <c r="T803237" s="60"/>
      <c r="U803237" s="60"/>
      <c r="V803237" s="60"/>
      <c r="W803237" s="60"/>
    </row>
    <row r="803238" spans="1:23" s="56" customFormat="1">
      <c r="A803238" s="60"/>
      <c r="B803238" s="60"/>
      <c r="D803238" s="60" t="s">
        <v>503</v>
      </c>
      <c r="E803238" s="258"/>
      <c r="F803238" s="106"/>
      <c r="G803238" s="106"/>
      <c r="H803238" s="60"/>
      <c r="I803238" s="60"/>
      <c r="J803238" s="60"/>
      <c r="K803238" s="32"/>
      <c r="L803238" s="32"/>
      <c r="M803238" s="32"/>
      <c r="N803238" s="32"/>
      <c r="O803238" s="32"/>
      <c r="P803238" s="32"/>
      <c r="Q803238" s="32"/>
      <c r="R803238" s="32"/>
      <c r="S803238" s="32"/>
      <c r="T803238" s="60"/>
      <c r="U803238" s="60"/>
      <c r="V803238" s="60"/>
      <c r="W803238" s="60"/>
    </row>
    <row r="803239" spans="1:23" s="56" customFormat="1">
      <c r="A803239" s="60"/>
      <c r="B803239" s="60"/>
      <c r="D803239" s="60" t="s">
        <v>504</v>
      </c>
      <c r="E803239" s="258"/>
      <c r="F803239" s="106"/>
      <c r="G803239" s="106"/>
      <c r="H803239" s="60"/>
      <c r="I803239" s="60"/>
      <c r="J803239" s="60"/>
      <c r="K803239" s="32"/>
      <c r="L803239" s="32"/>
      <c r="M803239" s="32"/>
      <c r="N803239" s="32"/>
      <c r="O803239" s="32"/>
      <c r="P803239" s="32"/>
      <c r="Q803239" s="32"/>
      <c r="R803239" s="32"/>
      <c r="S803239" s="32"/>
      <c r="T803239" s="60"/>
      <c r="U803239" s="60"/>
      <c r="V803239" s="60"/>
      <c r="W803239" s="60"/>
    </row>
    <row r="803240" spans="1:23" s="56" customFormat="1">
      <c r="A803240" s="60"/>
      <c r="B803240" s="60"/>
      <c r="D803240" s="60" t="s">
        <v>505</v>
      </c>
      <c r="E803240" s="258"/>
      <c r="F803240" s="106"/>
      <c r="G803240" s="106"/>
      <c r="H803240" s="60"/>
      <c r="I803240" s="60"/>
      <c r="J803240" s="60"/>
      <c r="K803240" s="32"/>
      <c r="L803240" s="32"/>
      <c r="M803240" s="32"/>
      <c r="N803240" s="32"/>
      <c r="O803240" s="32"/>
      <c r="P803240" s="32"/>
      <c r="Q803240" s="32"/>
      <c r="R803240" s="32"/>
      <c r="S803240" s="32"/>
      <c r="T803240" s="60"/>
      <c r="U803240" s="60"/>
      <c r="V803240" s="60"/>
      <c r="W803240" s="60"/>
    </row>
    <row r="803241" spans="1:23" s="56" customFormat="1">
      <c r="A803241" s="60"/>
      <c r="B803241" s="60"/>
      <c r="D803241" s="60" t="s">
        <v>506</v>
      </c>
      <c r="E803241" s="258"/>
      <c r="F803241" s="106"/>
      <c r="G803241" s="106"/>
      <c r="H803241" s="60"/>
      <c r="I803241" s="60"/>
      <c r="J803241" s="60"/>
      <c r="K803241" s="32"/>
      <c r="L803241" s="32"/>
      <c r="M803241" s="32"/>
      <c r="N803241" s="32"/>
      <c r="O803241" s="32"/>
      <c r="P803241" s="32"/>
      <c r="Q803241" s="32"/>
      <c r="R803241" s="32"/>
      <c r="S803241" s="32"/>
      <c r="T803241" s="60"/>
      <c r="U803241" s="60"/>
      <c r="V803241" s="60"/>
      <c r="W803241" s="60"/>
    </row>
    <row r="803242" spans="1:23" s="56" customFormat="1">
      <c r="A803242" s="60"/>
      <c r="B803242" s="60"/>
      <c r="D803242" s="60" t="s">
        <v>507</v>
      </c>
      <c r="E803242" s="258"/>
      <c r="F803242" s="106"/>
      <c r="G803242" s="106"/>
      <c r="H803242" s="60"/>
      <c r="I803242" s="60"/>
      <c r="J803242" s="60"/>
      <c r="K803242" s="32"/>
      <c r="L803242" s="32"/>
      <c r="M803242" s="32"/>
      <c r="N803242" s="32"/>
      <c r="O803242" s="32"/>
      <c r="P803242" s="32"/>
      <c r="Q803242" s="32"/>
      <c r="R803242" s="32"/>
      <c r="S803242" s="32"/>
      <c r="T803242" s="60"/>
      <c r="U803242" s="60"/>
      <c r="V803242" s="60"/>
      <c r="W803242" s="60"/>
    </row>
    <row r="803243" spans="1:23" s="56" customFormat="1">
      <c r="A803243" s="60"/>
      <c r="B803243" s="60"/>
      <c r="D803243" s="60" t="s">
        <v>508</v>
      </c>
      <c r="E803243" s="258"/>
      <c r="F803243" s="106"/>
      <c r="G803243" s="106"/>
      <c r="H803243" s="60"/>
      <c r="I803243" s="60"/>
      <c r="J803243" s="60"/>
      <c r="K803243" s="32"/>
      <c r="L803243" s="32"/>
      <c r="M803243" s="32"/>
      <c r="N803243" s="32"/>
      <c r="O803243" s="32"/>
      <c r="P803243" s="32"/>
      <c r="Q803243" s="32"/>
      <c r="R803243" s="32"/>
      <c r="S803243" s="32"/>
      <c r="T803243" s="60"/>
      <c r="U803243" s="60"/>
      <c r="V803243" s="60"/>
      <c r="W803243" s="60"/>
    </row>
    <row r="803244" spans="1:23" s="56" customFormat="1">
      <c r="A803244" s="60"/>
      <c r="B803244" s="60"/>
      <c r="D803244" s="60" t="s">
        <v>509</v>
      </c>
      <c r="E803244" s="258"/>
      <c r="F803244" s="106"/>
      <c r="G803244" s="106"/>
      <c r="H803244" s="60"/>
      <c r="I803244" s="60"/>
      <c r="J803244" s="60"/>
      <c r="K803244" s="32"/>
      <c r="L803244" s="32"/>
      <c r="M803244" s="32"/>
      <c r="N803244" s="32"/>
      <c r="O803244" s="32"/>
      <c r="P803244" s="32"/>
      <c r="Q803244" s="32"/>
      <c r="R803244" s="32"/>
      <c r="S803244" s="32"/>
      <c r="T803244" s="60"/>
      <c r="U803244" s="60"/>
      <c r="V803244" s="60"/>
      <c r="W803244" s="60"/>
    </row>
    <row r="803245" spans="1:23" s="56" customFormat="1">
      <c r="A803245" s="60"/>
      <c r="B803245" s="60"/>
      <c r="D803245" s="60" t="s">
        <v>510</v>
      </c>
      <c r="E803245" s="258"/>
      <c r="F803245" s="106"/>
      <c r="G803245" s="106"/>
      <c r="H803245" s="60"/>
      <c r="I803245" s="60"/>
      <c r="J803245" s="60"/>
      <c r="K803245" s="32"/>
      <c r="L803245" s="32"/>
      <c r="M803245" s="32"/>
      <c r="N803245" s="32"/>
      <c r="O803245" s="32"/>
      <c r="P803245" s="32"/>
      <c r="Q803245" s="32"/>
      <c r="R803245" s="32"/>
      <c r="S803245" s="32"/>
      <c r="T803245" s="60"/>
      <c r="U803245" s="60"/>
      <c r="V803245" s="60"/>
      <c r="W803245" s="60"/>
    </row>
    <row r="803246" spans="1:23" s="56" customFormat="1">
      <c r="A803246" s="60"/>
      <c r="B803246" s="60"/>
      <c r="D803246" s="60" t="s">
        <v>511</v>
      </c>
      <c r="E803246" s="258"/>
      <c r="F803246" s="106"/>
      <c r="G803246" s="106"/>
      <c r="H803246" s="60"/>
      <c r="I803246" s="60"/>
      <c r="J803246" s="60"/>
      <c r="K803246" s="32"/>
      <c r="L803246" s="32"/>
      <c r="M803246" s="32"/>
      <c r="N803246" s="32"/>
      <c r="O803246" s="32"/>
      <c r="P803246" s="32"/>
      <c r="Q803246" s="32"/>
      <c r="R803246" s="32"/>
      <c r="S803246" s="32"/>
      <c r="T803246" s="60"/>
      <c r="U803246" s="60"/>
      <c r="V803246" s="60"/>
      <c r="W803246" s="60"/>
    </row>
    <row r="803247" spans="1:23" s="56" customFormat="1">
      <c r="A803247" s="60"/>
      <c r="B803247" s="60"/>
      <c r="D803247" s="60" t="s">
        <v>512</v>
      </c>
      <c r="E803247" s="258"/>
      <c r="F803247" s="106"/>
      <c r="G803247" s="106"/>
      <c r="H803247" s="60"/>
      <c r="I803247" s="60"/>
      <c r="J803247" s="60"/>
      <c r="K803247" s="32"/>
      <c r="L803247" s="32"/>
      <c r="M803247" s="32"/>
      <c r="N803247" s="32"/>
      <c r="O803247" s="32"/>
      <c r="P803247" s="32"/>
      <c r="Q803247" s="32"/>
      <c r="R803247" s="32"/>
      <c r="S803247" s="32"/>
      <c r="T803247" s="60"/>
      <c r="U803247" s="60"/>
      <c r="V803247" s="60"/>
      <c r="W803247" s="60"/>
    </row>
    <row r="803248" spans="1:23" s="56" customFormat="1">
      <c r="A803248" s="60"/>
      <c r="B803248" s="60"/>
      <c r="D803248" s="60" t="s">
        <v>513</v>
      </c>
      <c r="E803248" s="258"/>
      <c r="F803248" s="106"/>
      <c r="G803248" s="106"/>
      <c r="H803248" s="60"/>
      <c r="I803248" s="60"/>
      <c r="J803248" s="60"/>
      <c r="K803248" s="32"/>
      <c r="L803248" s="32"/>
      <c r="M803248" s="32"/>
      <c r="N803248" s="32"/>
      <c r="O803248" s="32"/>
      <c r="P803248" s="32"/>
      <c r="Q803248" s="32"/>
      <c r="R803248" s="32"/>
      <c r="S803248" s="32"/>
      <c r="T803248" s="60"/>
      <c r="U803248" s="60"/>
      <c r="V803248" s="60"/>
      <c r="W803248" s="60"/>
    </row>
    <row r="803249" spans="1:23" s="56" customFormat="1">
      <c r="A803249" s="60"/>
      <c r="B803249" s="60"/>
      <c r="D803249" s="60" t="s">
        <v>514</v>
      </c>
      <c r="E803249" s="258"/>
      <c r="F803249" s="106"/>
      <c r="G803249" s="106"/>
      <c r="H803249" s="60"/>
      <c r="I803249" s="60"/>
      <c r="J803249" s="60"/>
      <c r="K803249" s="32"/>
      <c r="L803249" s="32"/>
      <c r="M803249" s="32"/>
      <c r="N803249" s="32"/>
      <c r="O803249" s="32"/>
      <c r="P803249" s="32"/>
      <c r="Q803249" s="32"/>
      <c r="R803249" s="32"/>
      <c r="S803249" s="32"/>
      <c r="T803249" s="60"/>
      <c r="U803249" s="60"/>
      <c r="V803249" s="60"/>
      <c r="W803249" s="60"/>
    </row>
    <row r="803250" spans="1:23" s="56" customFormat="1">
      <c r="A803250" s="60"/>
      <c r="B803250" s="60"/>
      <c r="D803250" s="60" t="s">
        <v>515</v>
      </c>
      <c r="E803250" s="258"/>
      <c r="F803250" s="106"/>
      <c r="G803250" s="106"/>
      <c r="H803250" s="60"/>
      <c r="I803250" s="60"/>
      <c r="J803250" s="60"/>
      <c r="K803250" s="32"/>
      <c r="L803250" s="32"/>
      <c r="M803250" s="32"/>
      <c r="N803250" s="32"/>
      <c r="O803250" s="32"/>
      <c r="P803250" s="32"/>
      <c r="Q803250" s="32"/>
      <c r="R803250" s="32"/>
      <c r="S803250" s="32"/>
      <c r="T803250" s="60"/>
      <c r="U803250" s="60"/>
      <c r="V803250" s="60"/>
      <c r="W803250" s="60"/>
    </row>
    <row r="803251" spans="1:23" s="56" customFormat="1">
      <c r="A803251" s="60"/>
      <c r="B803251" s="60"/>
      <c r="D803251" s="60" t="s">
        <v>516</v>
      </c>
      <c r="E803251" s="258"/>
      <c r="F803251" s="106"/>
      <c r="G803251" s="106"/>
      <c r="H803251" s="60"/>
      <c r="I803251" s="60"/>
      <c r="J803251" s="60"/>
      <c r="K803251" s="32"/>
      <c r="L803251" s="32"/>
      <c r="M803251" s="32"/>
      <c r="N803251" s="32"/>
      <c r="O803251" s="32"/>
      <c r="P803251" s="32"/>
      <c r="Q803251" s="32"/>
      <c r="R803251" s="32"/>
      <c r="S803251" s="32"/>
      <c r="T803251" s="60"/>
      <c r="U803251" s="60"/>
      <c r="V803251" s="60"/>
      <c r="W803251" s="60"/>
    </row>
    <row r="803252" spans="1:23" s="56" customFormat="1">
      <c r="A803252" s="60"/>
      <c r="B803252" s="60"/>
      <c r="D803252" s="60" t="s">
        <v>517</v>
      </c>
      <c r="E803252" s="258"/>
      <c r="F803252" s="106"/>
      <c r="G803252" s="106"/>
      <c r="H803252" s="60"/>
      <c r="I803252" s="60"/>
      <c r="J803252" s="60"/>
      <c r="K803252" s="32"/>
      <c r="L803252" s="32"/>
      <c r="M803252" s="32"/>
      <c r="N803252" s="32"/>
      <c r="O803252" s="32"/>
      <c r="P803252" s="32"/>
      <c r="Q803252" s="32"/>
      <c r="R803252" s="32"/>
      <c r="S803252" s="32"/>
      <c r="T803252" s="60"/>
      <c r="U803252" s="60"/>
      <c r="V803252" s="60"/>
      <c r="W803252" s="60"/>
    </row>
    <row r="803253" spans="1:23" s="56" customFormat="1">
      <c r="A803253" s="60"/>
      <c r="B803253" s="60"/>
      <c r="D803253" s="60" t="s">
        <v>518</v>
      </c>
      <c r="E803253" s="258"/>
      <c r="F803253" s="106"/>
      <c r="G803253" s="106"/>
      <c r="H803253" s="60"/>
      <c r="I803253" s="60"/>
      <c r="J803253" s="60"/>
      <c r="K803253" s="32"/>
      <c r="L803253" s="32"/>
      <c r="M803253" s="32"/>
      <c r="N803253" s="32"/>
      <c r="O803253" s="32"/>
      <c r="P803253" s="32"/>
      <c r="Q803253" s="32"/>
      <c r="R803253" s="32"/>
      <c r="S803253" s="32"/>
      <c r="T803253" s="60"/>
      <c r="U803253" s="60"/>
      <c r="V803253" s="60"/>
      <c r="W803253" s="60"/>
    </row>
    <row r="803254" spans="1:23" s="56" customFormat="1">
      <c r="A803254" s="60"/>
      <c r="B803254" s="60"/>
      <c r="D803254" s="60" t="s">
        <v>519</v>
      </c>
      <c r="E803254" s="258"/>
      <c r="F803254" s="106"/>
      <c r="G803254" s="106"/>
      <c r="H803254" s="60"/>
      <c r="I803254" s="60"/>
      <c r="J803254" s="60"/>
      <c r="K803254" s="32"/>
      <c r="L803254" s="32"/>
      <c r="M803254" s="32"/>
      <c r="N803254" s="32"/>
      <c r="O803254" s="32"/>
      <c r="P803254" s="32"/>
      <c r="Q803254" s="32"/>
      <c r="R803254" s="32"/>
      <c r="S803254" s="32"/>
      <c r="T803254" s="60"/>
      <c r="U803254" s="60"/>
      <c r="V803254" s="60"/>
      <c r="W803254" s="60"/>
    </row>
    <row r="803255" spans="1:23" s="56" customFormat="1">
      <c r="A803255" s="60"/>
      <c r="B803255" s="60"/>
      <c r="D803255" s="60" t="s">
        <v>520</v>
      </c>
      <c r="E803255" s="258"/>
      <c r="F803255" s="106"/>
      <c r="G803255" s="106"/>
      <c r="H803255" s="60"/>
      <c r="I803255" s="60"/>
      <c r="J803255" s="60"/>
      <c r="K803255" s="32"/>
      <c r="L803255" s="32"/>
      <c r="M803255" s="32"/>
      <c r="N803255" s="32"/>
      <c r="O803255" s="32"/>
      <c r="P803255" s="32"/>
      <c r="Q803255" s="32"/>
      <c r="R803255" s="32"/>
      <c r="S803255" s="32"/>
      <c r="T803255" s="60"/>
      <c r="U803255" s="60"/>
      <c r="V803255" s="60"/>
      <c r="W803255" s="60"/>
    </row>
    <row r="803256" spans="1:23" s="56" customFormat="1">
      <c r="A803256" s="60"/>
      <c r="B803256" s="60"/>
      <c r="D803256" s="60" t="s">
        <v>521</v>
      </c>
      <c r="E803256" s="258"/>
      <c r="F803256" s="106"/>
      <c r="G803256" s="106"/>
      <c r="H803256" s="60"/>
      <c r="I803256" s="60"/>
      <c r="J803256" s="60"/>
      <c r="K803256" s="32"/>
      <c r="L803256" s="32"/>
      <c r="M803256" s="32"/>
      <c r="N803256" s="32"/>
      <c r="O803256" s="32"/>
      <c r="P803256" s="32"/>
      <c r="Q803256" s="32"/>
      <c r="R803256" s="32"/>
      <c r="S803256" s="32"/>
      <c r="T803256" s="60"/>
      <c r="U803256" s="60"/>
      <c r="V803256" s="60"/>
      <c r="W803256" s="60"/>
    </row>
    <row r="803257" spans="1:23" s="56" customFormat="1">
      <c r="A803257" s="60"/>
      <c r="B803257" s="60"/>
      <c r="D803257" s="60" t="s">
        <v>522</v>
      </c>
      <c r="E803257" s="258"/>
      <c r="F803257" s="106"/>
      <c r="G803257" s="106"/>
      <c r="H803257" s="60"/>
      <c r="I803257" s="60"/>
      <c r="J803257" s="60"/>
      <c r="K803257" s="32"/>
      <c r="L803257" s="32"/>
      <c r="M803257" s="32"/>
      <c r="N803257" s="32"/>
      <c r="O803257" s="32"/>
      <c r="P803257" s="32"/>
      <c r="Q803257" s="32"/>
      <c r="R803257" s="32"/>
      <c r="S803257" s="32"/>
      <c r="T803257" s="60"/>
      <c r="U803257" s="60"/>
      <c r="V803257" s="60"/>
      <c r="W803257" s="60"/>
    </row>
    <row r="803258" spans="1:23" s="56" customFormat="1">
      <c r="A803258" s="60"/>
      <c r="B803258" s="60"/>
      <c r="D803258" s="60" t="s">
        <v>523</v>
      </c>
      <c r="E803258" s="258"/>
      <c r="F803258" s="106"/>
      <c r="G803258" s="106"/>
      <c r="H803258" s="60"/>
      <c r="I803258" s="60"/>
      <c r="J803258" s="60"/>
      <c r="K803258" s="32"/>
      <c r="L803258" s="32"/>
      <c r="M803258" s="32"/>
      <c r="N803258" s="32"/>
      <c r="O803258" s="32"/>
      <c r="P803258" s="32"/>
      <c r="Q803258" s="32"/>
      <c r="R803258" s="32"/>
      <c r="S803258" s="32"/>
      <c r="T803258" s="60"/>
      <c r="U803258" s="60"/>
      <c r="V803258" s="60"/>
      <c r="W803258" s="60"/>
    </row>
    <row r="803259" spans="1:23" s="56" customFormat="1">
      <c r="A803259" s="60"/>
      <c r="B803259" s="60"/>
      <c r="D803259" s="60" t="s">
        <v>524</v>
      </c>
      <c r="E803259" s="258"/>
      <c r="F803259" s="106"/>
      <c r="G803259" s="106"/>
      <c r="H803259" s="60"/>
      <c r="I803259" s="60"/>
      <c r="J803259" s="60"/>
      <c r="K803259" s="32"/>
      <c r="L803259" s="32"/>
      <c r="M803259" s="32"/>
      <c r="N803259" s="32"/>
      <c r="O803259" s="32"/>
      <c r="P803259" s="32"/>
      <c r="Q803259" s="32"/>
      <c r="R803259" s="32"/>
      <c r="S803259" s="32"/>
      <c r="T803259" s="60"/>
      <c r="U803259" s="60"/>
      <c r="V803259" s="60"/>
      <c r="W803259" s="60"/>
    </row>
    <row r="803260" spans="1:23" s="56" customFormat="1">
      <c r="A803260" s="60"/>
      <c r="B803260" s="60"/>
      <c r="D803260" s="60" t="s">
        <v>525</v>
      </c>
      <c r="E803260" s="258"/>
      <c r="F803260" s="106"/>
      <c r="G803260" s="106"/>
      <c r="H803260" s="60"/>
      <c r="I803260" s="60"/>
      <c r="J803260" s="60"/>
      <c r="K803260" s="32"/>
      <c r="L803260" s="32"/>
      <c r="M803260" s="32"/>
      <c r="N803260" s="32"/>
      <c r="O803260" s="32"/>
      <c r="P803260" s="32"/>
      <c r="Q803260" s="32"/>
      <c r="R803260" s="32"/>
      <c r="S803260" s="32"/>
      <c r="T803260" s="60"/>
      <c r="U803260" s="60"/>
      <c r="V803260" s="60"/>
      <c r="W803260" s="60"/>
    </row>
    <row r="803261" spans="1:23" s="56" customFormat="1">
      <c r="A803261" s="60"/>
      <c r="B803261" s="60"/>
      <c r="D803261" s="60" t="s">
        <v>526</v>
      </c>
      <c r="E803261" s="258"/>
      <c r="F803261" s="106"/>
      <c r="G803261" s="106"/>
      <c r="H803261" s="60"/>
      <c r="I803261" s="60"/>
      <c r="J803261" s="60"/>
      <c r="K803261" s="32"/>
      <c r="L803261" s="32"/>
      <c r="M803261" s="32"/>
      <c r="N803261" s="32"/>
      <c r="O803261" s="32"/>
      <c r="P803261" s="32"/>
      <c r="Q803261" s="32"/>
      <c r="R803261" s="32"/>
      <c r="S803261" s="32"/>
      <c r="T803261" s="60"/>
      <c r="U803261" s="60"/>
      <c r="V803261" s="60"/>
      <c r="W803261" s="60"/>
    </row>
    <row r="803262" spans="1:23" s="56" customFormat="1">
      <c r="A803262" s="60"/>
      <c r="B803262" s="60"/>
      <c r="D803262" s="60" t="s">
        <v>527</v>
      </c>
      <c r="E803262" s="258"/>
      <c r="F803262" s="106"/>
      <c r="G803262" s="106"/>
      <c r="H803262" s="60"/>
      <c r="I803262" s="60"/>
      <c r="J803262" s="60"/>
      <c r="K803262" s="32"/>
      <c r="L803262" s="32"/>
      <c r="M803262" s="32"/>
      <c r="N803262" s="32"/>
      <c r="O803262" s="32"/>
      <c r="P803262" s="32"/>
      <c r="Q803262" s="32"/>
      <c r="R803262" s="32"/>
      <c r="S803262" s="32"/>
      <c r="T803262" s="60"/>
      <c r="U803262" s="60"/>
      <c r="V803262" s="60"/>
      <c r="W803262" s="60"/>
    </row>
    <row r="819560" spans="1:23" s="56" customFormat="1">
      <c r="A819560" s="60"/>
      <c r="B819560" s="60"/>
      <c r="D819560" s="60" t="s">
        <v>85</v>
      </c>
      <c r="E819560" s="258"/>
      <c r="F819560" s="106"/>
      <c r="G819560" s="106"/>
      <c r="H819560" s="60"/>
      <c r="I819560" s="60"/>
      <c r="J819560" s="60"/>
      <c r="K819560" s="32"/>
      <c r="L819560" s="32"/>
      <c r="M819560" s="32"/>
      <c r="N819560" s="32"/>
      <c r="O819560" s="32"/>
      <c r="P819560" s="32"/>
      <c r="Q819560" s="32"/>
      <c r="R819560" s="32"/>
      <c r="S819560" s="32"/>
      <c r="T819560" s="60"/>
      <c r="U819560" s="60"/>
      <c r="V819560" s="60"/>
      <c r="W819560" s="60"/>
    </row>
    <row r="819561" spans="1:23" s="56" customFormat="1">
      <c r="A819561" s="60"/>
      <c r="B819561" s="60"/>
      <c r="D819561" s="60" t="s">
        <v>88</v>
      </c>
      <c r="E819561" s="258"/>
      <c r="F819561" s="106"/>
      <c r="G819561" s="106"/>
      <c r="H819561" s="60"/>
      <c r="I819561" s="60"/>
      <c r="J819561" s="60"/>
      <c r="K819561" s="32"/>
      <c r="L819561" s="32"/>
      <c r="M819561" s="32"/>
      <c r="N819561" s="32"/>
      <c r="O819561" s="32"/>
      <c r="P819561" s="32"/>
      <c r="Q819561" s="32"/>
      <c r="R819561" s="32"/>
      <c r="S819561" s="32"/>
      <c r="T819561" s="60"/>
      <c r="U819561" s="60"/>
      <c r="V819561" s="60"/>
      <c r="W819561" s="60"/>
    </row>
    <row r="819562" spans="1:23" s="56" customFormat="1">
      <c r="A819562" s="60"/>
      <c r="B819562" s="60"/>
      <c r="D819562" s="60" t="s">
        <v>443</v>
      </c>
      <c r="E819562" s="258"/>
      <c r="F819562" s="106"/>
      <c r="G819562" s="106"/>
      <c r="H819562" s="60"/>
      <c r="I819562" s="60"/>
      <c r="J819562" s="60"/>
      <c r="K819562" s="32"/>
      <c r="L819562" s="32"/>
      <c r="M819562" s="32"/>
      <c r="N819562" s="32"/>
      <c r="O819562" s="32"/>
      <c r="P819562" s="32"/>
      <c r="Q819562" s="32"/>
      <c r="R819562" s="32"/>
      <c r="S819562" s="32"/>
      <c r="T819562" s="60"/>
      <c r="U819562" s="60"/>
      <c r="V819562" s="60"/>
      <c r="W819562" s="60"/>
    </row>
    <row r="819563" spans="1:23" s="56" customFormat="1">
      <c r="A819563" s="60"/>
      <c r="B819563" s="60"/>
      <c r="D819563" s="60" t="s">
        <v>444</v>
      </c>
      <c r="E819563" s="258"/>
      <c r="F819563" s="106"/>
      <c r="G819563" s="106"/>
      <c r="H819563" s="60"/>
      <c r="I819563" s="60"/>
      <c r="J819563" s="60"/>
      <c r="K819563" s="32"/>
      <c r="L819563" s="32"/>
      <c r="M819563" s="32"/>
      <c r="N819563" s="32"/>
      <c r="O819563" s="32"/>
      <c r="P819563" s="32"/>
      <c r="Q819563" s="32"/>
      <c r="R819563" s="32"/>
      <c r="S819563" s="32"/>
      <c r="T819563" s="60"/>
      <c r="U819563" s="60"/>
      <c r="V819563" s="60"/>
      <c r="W819563" s="60"/>
    </row>
    <row r="819564" spans="1:23" s="56" customFormat="1">
      <c r="A819564" s="60"/>
      <c r="B819564" s="60"/>
      <c r="D819564" s="60" t="s">
        <v>445</v>
      </c>
      <c r="E819564" s="258"/>
      <c r="F819564" s="106"/>
      <c r="G819564" s="106"/>
      <c r="H819564" s="60"/>
      <c r="I819564" s="60"/>
      <c r="J819564" s="60"/>
      <c r="K819564" s="32"/>
      <c r="L819564" s="32"/>
      <c r="M819564" s="32"/>
      <c r="N819564" s="32"/>
      <c r="O819564" s="32"/>
      <c r="P819564" s="32"/>
      <c r="Q819564" s="32"/>
      <c r="R819564" s="32"/>
      <c r="S819564" s="32"/>
      <c r="T819564" s="60"/>
      <c r="U819564" s="60"/>
      <c r="V819564" s="60"/>
      <c r="W819564" s="60"/>
    </row>
    <row r="819565" spans="1:23" s="56" customFormat="1">
      <c r="A819565" s="60"/>
      <c r="B819565" s="60"/>
      <c r="D819565" s="60" t="s">
        <v>446</v>
      </c>
      <c r="E819565" s="258"/>
      <c r="F819565" s="106"/>
      <c r="G819565" s="106"/>
      <c r="H819565" s="60"/>
      <c r="I819565" s="60"/>
      <c r="J819565" s="60"/>
      <c r="K819565" s="32"/>
      <c r="L819565" s="32"/>
      <c r="M819565" s="32"/>
      <c r="N819565" s="32"/>
      <c r="O819565" s="32"/>
      <c r="P819565" s="32"/>
      <c r="Q819565" s="32"/>
      <c r="R819565" s="32"/>
      <c r="S819565" s="32"/>
      <c r="T819565" s="60"/>
      <c r="U819565" s="60"/>
      <c r="V819565" s="60"/>
      <c r="W819565" s="60"/>
    </row>
    <row r="819566" spans="1:23" s="56" customFormat="1">
      <c r="A819566" s="60"/>
      <c r="B819566" s="60"/>
      <c r="D819566" s="60" t="s">
        <v>447</v>
      </c>
      <c r="E819566" s="258"/>
      <c r="F819566" s="106"/>
      <c r="G819566" s="106"/>
      <c r="H819566" s="60"/>
      <c r="I819566" s="60"/>
      <c r="J819566" s="60"/>
      <c r="K819566" s="32"/>
      <c r="L819566" s="32"/>
      <c r="M819566" s="32"/>
      <c r="N819566" s="32"/>
      <c r="O819566" s="32"/>
      <c r="P819566" s="32"/>
      <c r="Q819566" s="32"/>
      <c r="R819566" s="32"/>
      <c r="S819566" s="32"/>
      <c r="T819566" s="60"/>
      <c r="U819566" s="60"/>
      <c r="V819566" s="60"/>
      <c r="W819566" s="60"/>
    </row>
    <row r="819567" spans="1:23" s="56" customFormat="1">
      <c r="A819567" s="60"/>
      <c r="B819567" s="60"/>
      <c r="D819567" s="60" t="s">
        <v>448</v>
      </c>
      <c r="E819567" s="258"/>
      <c r="F819567" s="106"/>
      <c r="G819567" s="106"/>
      <c r="H819567" s="60"/>
      <c r="I819567" s="60"/>
      <c r="J819567" s="60"/>
      <c r="K819567" s="32"/>
      <c r="L819567" s="32"/>
      <c r="M819567" s="32"/>
      <c r="N819567" s="32"/>
      <c r="O819567" s="32"/>
      <c r="P819567" s="32"/>
      <c r="Q819567" s="32"/>
      <c r="R819567" s="32"/>
      <c r="S819567" s="32"/>
      <c r="T819567" s="60"/>
      <c r="U819567" s="60"/>
      <c r="V819567" s="60"/>
      <c r="W819567" s="60"/>
    </row>
    <row r="819568" spans="1:23" s="56" customFormat="1">
      <c r="A819568" s="60"/>
      <c r="B819568" s="60"/>
      <c r="D819568" s="60" t="s">
        <v>449</v>
      </c>
      <c r="E819568" s="258"/>
      <c r="F819568" s="106"/>
      <c r="G819568" s="106"/>
      <c r="H819568" s="60"/>
      <c r="I819568" s="60"/>
      <c r="J819568" s="60"/>
      <c r="K819568" s="32"/>
      <c r="L819568" s="32"/>
      <c r="M819568" s="32"/>
      <c r="N819568" s="32"/>
      <c r="O819568" s="32"/>
      <c r="P819568" s="32"/>
      <c r="Q819568" s="32"/>
      <c r="R819568" s="32"/>
      <c r="S819568" s="32"/>
      <c r="T819568" s="60"/>
      <c r="U819568" s="60"/>
      <c r="V819568" s="60"/>
      <c r="W819568" s="60"/>
    </row>
    <row r="819569" spans="1:23" s="56" customFormat="1">
      <c r="A819569" s="60"/>
      <c r="B819569" s="60"/>
      <c r="D819569" s="60" t="s">
        <v>450</v>
      </c>
      <c r="E819569" s="258"/>
      <c r="F819569" s="106"/>
      <c r="G819569" s="106"/>
      <c r="H819569" s="60"/>
      <c r="I819569" s="60"/>
      <c r="J819569" s="60"/>
      <c r="K819569" s="32"/>
      <c r="L819569" s="32"/>
      <c r="M819569" s="32"/>
      <c r="N819569" s="32"/>
      <c r="O819569" s="32"/>
      <c r="P819569" s="32"/>
      <c r="Q819569" s="32"/>
      <c r="R819569" s="32"/>
      <c r="S819569" s="32"/>
      <c r="T819569" s="60"/>
      <c r="U819569" s="60"/>
      <c r="V819569" s="60"/>
      <c r="W819569" s="60"/>
    </row>
    <row r="819570" spans="1:23" s="56" customFormat="1">
      <c r="A819570" s="60"/>
      <c r="B819570" s="60"/>
      <c r="D819570" s="60" t="s">
        <v>451</v>
      </c>
      <c r="E819570" s="258"/>
      <c r="F819570" s="106"/>
      <c r="G819570" s="106"/>
      <c r="H819570" s="60"/>
      <c r="I819570" s="60"/>
      <c r="J819570" s="60"/>
      <c r="K819570" s="32"/>
      <c r="L819570" s="32"/>
      <c r="M819570" s="32"/>
      <c r="N819570" s="32"/>
      <c r="O819570" s="32"/>
      <c r="P819570" s="32"/>
      <c r="Q819570" s="32"/>
      <c r="R819570" s="32"/>
      <c r="S819570" s="32"/>
      <c r="T819570" s="60"/>
      <c r="U819570" s="60"/>
      <c r="V819570" s="60"/>
      <c r="W819570" s="60"/>
    </row>
    <row r="819571" spans="1:23" s="56" customFormat="1">
      <c r="A819571" s="60"/>
      <c r="B819571" s="60"/>
      <c r="D819571" s="60" t="s">
        <v>452</v>
      </c>
      <c r="E819571" s="258"/>
      <c r="F819571" s="106"/>
      <c r="G819571" s="106"/>
      <c r="H819571" s="60"/>
      <c r="I819571" s="60"/>
      <c r="J819571" s="60"/>
      <c r="K819571" s="32"/>
      <c r="L819571" s="32"/>
      <c r="M819571" s="32"/>
      <c r="N819571" s="32"/>
      <c r="O819571" s="32"/>
      <c r="P819571" s="32"/>
      <c r="Q819571" s="32"/>
      <c r="R819571" s="32"/>
      <c r="S819571" s="32"/>
      <c r="T819571" s="60"/>
      <c r="U819571" s="60"/>
      <c r="V819571" s="60"/>
      <c r="W819571" s="60"/>
    </row>
    <row r="819572" spans="1:23" s="56" customFormat="1">
      <c r="A819572" s="60"/>
      <c r="B819572" s="60"/>
      <c r="D819572" s="60" t="s">
        <v>453</v>
      </c>
      <c r="E819572" s="258"/>
      <c r="F819572" s="106"/>
      <c r="G819572" s="106"/>
      <c r="H819572" s="60"/>
      <c r="I819572" s="60"/>
      <c r="J819572" s="60"/>
      <c r="K819572" s="32"/>
      <c r="L819572" s="32"/>
      <c r="M819572" s="32"/>
      <c r="N819572" s="32"/>
      <c r="O819572" s="32"/>
      <c r="P819572" s="32"/>
      <c r="Q819572" s="32"/>
      <c r="R819572" s="32"/>
      <c r="S819572" s="32"/>
      <c r="T819572" s="60"/>
      <c r="U819572" s="60"/>
      <c r="V819572" s="60"/>
      <c r="W819572" s="60"/>
    </row>
    <row r="819573" spans="1:23" s="56" customFormat="1">
      <c r="A819573" s="60"/>
      <c r="B819573" s="60"/>
      <c r="D819573" s="60" t="s">
        <v>454</v>
      </c>
      <c r="E819573" s="258"/>
      <c r="F819573" s="106"/>
      <c r="G819573" s="106"/>
      <c r="H819573" s="60"/>
      <c r="I819573" s="60"/>
      <c r="J819573" s="60"/>
      <c r="K819573" s="32"/>
      <c r="L819573" s="32"/>
      <c r="M819573" s="32"/>
      <c r="N819573" s="32"/>
      <c r="O819573" s="32"/>
      <c r="P819573" s="32"/>
      <c r="Q819573" s="32"/>
      <c r="R819573" s="32"/>
      <c r="S819573" s="32"/>
      <c r="T819573" s="60"/>
      <c r="U819573" s="60"/>
      <c r="V819573" s="60"/>
      <c r="W819573" s="60"/>
    </row>
    <row r="819574" spans="1:23" s="56" customFormat="1">
      <c r="A819574" s="60"/>
      <c r="B819574" s="60"/>
      <c r="D819574" s="60" t="s">
        <v>455</v>
      </c>
      <c r="E819574" s="258"/>
      <c r="F819574" s="106"/>
      <c r="G819574" s="106"/>
      <c r="H819574" s="60"/>
      <c r="I819574" s="60"/>
      <c r="J819574" s="60"/>
      <c r="K819574" s="32"/>
      <c r="L819574" s="32"/>
      <c r="M819574" s="32"/>
      <c r="N819574" s="32"/>
      <c r="O819574" s="32"/>
      <c r="P819574" s="32"/>
      <c r="Q819574" s="32"/>
      <c r="R819574" s="32"/>
      <c r="S819574" s="32"/>
      <c r="T819574" s="60"/>
      <c r="U819574" s="60"/>
      <c r="V819574" s="60"/>
      <c r="W819574" s="60"/>
    </row>
    <row r="819575" spans="1:23" s="56" customFormat="1">
      <c r="A819575" s="60"/>
      <c r="B819575" s="60"/>
      <c r="D819575" s="60" t="s">
        <v>456</v>
      </c>
      <c r="E819575" s="258"/>
      <c r="F819575" s="106"/>
      <c r="G819575" s="106"/>
      <c r="H819575" s="60"/>
      <c r="I819575" s="60"/>
      <c r="J819575" s="60"/>
      <c r="K819575" s="32"/>
      <c r="L819575" s="32"/>
      <c r="M819575" s="32"/>
      <c r="N819575" s="32"/>
      <c r="O819575" s="32"/>
      <c r="P819575" s="32"/>
      <c r="Q819575" s="32"/>
      <c r="R819575" s="32"/>
      <c r="S819575" s="32"/>
      <c r="T819575" s="60"/>
      <c r="U819575" s="60"/>
      <c r="V819575" s="60"/>
      <c r="W819575" s="60"/>
    </row>
    <row r="819576" spans="1:23" s="56" customFormat="1">
      <c r="A819576" s="60"/>
      <c r="B819576" s="60"/>
      <c r="D819576" s="60" t="s">
        <v>457</v>
      </c>
      <c r="E819576" s="258"/>
      <c r="F819576" s="106"/>
      <c r="G819576" s="106"/>
      <c r="H819576" s="60"/>
      <c r="I819576" s="60"/>
      <c r="J819576" s="60"/>
      <c r="K819576" s="32"/>
      <c r="L819576" s="32"/>
      <c r="M819576" s="32"/>
      <c r="N819576" s="32"/>
      <c r="O819576" s="32"/>
      <c r="P819576" s="32"/>
      <c r="Q819576" s="32"/>
      <c r="R819576" s="32"/>
      <c r="S819576" s="32"/>
      <c r="T819576" s="60"/>
      <c r="U819576" s="60"/>
      <c r="V819576" s="60"/>
      <c r="W819576" s="60"/>
    </row>
    <row r="819577" spans="1:23" s="56" customFormat="1">
      <c r="A819577" s="60"/>
      <c r="B819577" s="60"/>
      <c r="D819577" s="60" t="s">
        <v>458</v>
      </c>
      <c r="E819577" s="258"/>
      <c r="F819577" s="106"/>
      <c r="G819577" s="106"/>
      <c r="H819577" s="60"/>
      <c r="I819577" s="60"/>
      <c r="J819577" s="60"/>
      <c r="K819577" s="32"/>
      <c r="L819577" s="32"/>
      <c r="M819577" s="32"/>
      <c r="N819577" s="32"/>
      <c r="O819577" s="32"/>
      <c r="P819577" s="32"/>
      <c r="Q819577" s="32"/>
      <c r="R819577" s="32"/>
      <c r="S819577" s="32"/>
      <c r="T819577" s="60"/>
      <c r="U819577" s="60"/>
      <c r="V819577" s="60"/>
      <c r="W819577" s="60"/>
    </row>
    <row r="819578" spans="1:23" s="56" customFormat="1">
      <c r="A819578" s="60"/>
      <c r="B819578" s="60"/>
      <c r="D819578" s="60" t="s">
        <v>459</v>
      </c>
      <c r="E819578" s="258"/>
      <c r="F819578" s="106"/>
      <c r="G819578" s="106"/>
      <c r="H819578" s="60"/>
      <c r="I819578" s="60"/>
      <c r="J819578" s="60"/>
      <c r="K819578" s="32"/>
      <c r="L819578" s="32"/>
      <c r="M819578" s="32"/>
      <c r="N819578" s="32"/>
      <c r="O819578" s="32"/>
      <c r="P819578" s="32"/>
      <c r="Q819578" s="32"/>
      <c r="R819578" s="32"/>
      <c r="S819578" s="32"/>
      <c r="T819578" s="60"/>
      <c r="U819578" s="60"/>
      <c r="V819578" s="60"/>
      <c r="W819578" s="60"/>
    </row>
    <row r="819579" spans="1:23" s="56" customFormat="1">
      <c r="A819579" s="60"/>
      <c r="B819579" s="60"/>
      <c r="D819579" s="60" t="s">
        <v>460</v>
      </c>
      <c r="E819579" s="258"/>
      <c r="F819579" s="106"/>
      <c r="G819579" s="106"/>
      <c r="H819579" s="60"/>
      <c r="I819579" s="60"/>
      <c r="J819579" s="60"/>
      <c r="K819579" s="32"/>
      <c r="L819579" s="32"/>
      <c r="M819579" s="32"/>
      <c r="N819579" s="32"/>
      <c r="O819579" s="32"/>
      <c r="P819579" s="32"/>
      <c r="Q819579" s="32"/>
      <c r="R819579" s="32"/>
      <c r="S819579" s="32"/>
      <c r="T819579" s="60"/>
      <c r="U819579" s="60"/>
      <c r="V819579" s="60"/>
      <c r="W819579" s="60"/>
    </row>
    <row r="819580" spans="1:23" s="56" customFormat="1">
      <c r="A819580" s="60"/>
      <c r="B819580" s="60"/>
      <c r="D819580" s="60" t="s">
        <v>461</v>
      </c>
      <c r="E819580" s="258"/>
      <c r="F819580" s="106"/>
      <c r="G819580" s="106"/>
      <c r="H819580" s="60"/>
      <c r="I819580" s="60"/>
      <c r="J819580" s="60"/>
      <c r="K819580" s="32"/>
      <c r="L819580" s="32"/>
      <c r="M819580" s="32"/>
      <c r="N819580" s="32"/>
      <c r="O819580" s="32"/>
      <c r="P819580" s="32"/>
      <c r="Q819580" s="32"/>
      <c r="R819580" s="32"/>
      <c r="S819580" s="32"/>
      <c r="T819580" s="60"/>
      <c r="U819580" s="60"/>
      <c r="V819580" s="60"/>
      <c r="W819580" s="60"/>
    </row>
    <row r="819581" spans="1:23" s="56" customFormat="1">
      <c r="A819581" s="60"/>
      <c r="B819581" s="60"/>
      <c r="D819581" s="60" t="s">
        <v>462</v>
      </c>
      <c r="E819581" s="258"/>
      <c r="F819581" s="106"/>
      <c r="G819581" s="106"/>
      <c r="H819581" s="60"/>
      <c r="I819581" s="60"/>
      <c r="J819581" s="60"/>
      <c r="K819581" s="32"/>
      <c r="L819581" s="32"/>
      <c r="M819581" s="32"/>
      <c r="N819581" s="32"/>
      <c r="O819581" s="32"/>
      <c r="P819581" s="32"/>
      <c r="Q819581" s="32"/>
      <c r="R819581" s="32"/>
      <c r="S819581" s="32"/>
      <c r="T819581" s="60"/>
      <c r="U819581" s="60"/>
      <c r="V819581" s="60"/>
      <c r="W819581" s="60"/>
    </row>
    <row r="819582" spans="1:23" s="56" customFormat="1">
      <c r="A819582" s="60"/>
      <c r="B819582" s="60"/>
      <c r="D819582" s="60" t="s">
        <v>463</v>
      </c>
      <c r="E819582" s="258"/>
      <c r="F819582" s="106"/>
      <c r="G819582" s="106"/>
      <c r="H819582" s="60"/>
      <c r="I819582" s="60"/>
      <c r="J819582" s="60"/>
      <c r="K819582" s="32"/>
      <c r="L819582" s="32"/>
      <c r="M819582" s="32"/>
      <c r="N819582" s="32"/>
      <c r="O819582" s="32"/>
      <c r="P819582" s="32"/>
      <c r="Q819582" s="32"/>
      <c r="R819582" s="32"/>
      <c r="S819582" s="32"/>
      <c r="T819582" s="60"/>
      <c r="U819582" s="60"/>
      <c r="V819582" s="60"/>
      <c r="W819582" s="60"/>
    </row>
    <row r="819583" spans="1:23" s="56" customFormat="1">
      <c r="A819583" s="60"/>
      <c r="B819583" s="60"/>
      <c r="D819583" s="60" t="s">
        <v>464</v>
      </c>
      <c r="E819583" s="258"/>
      <c r="F819583" s="106"/>
      <c r="G819583" s="106"/>
      <c r="H819583" s="60"/>
      <c r="I819583" s="60"/>
      <c r="J819583" s="60"/>
      <c r="K819583" s="32"/>
      <c r="L819583" s="32"/>
      <c r="M819583" s="32"/>
      <c r="N819583" s="32"/>
      <c r="O819583" s="32"/>
      <c r="P819583" s="32"/>
      <c r="Q819583" s="32"/>
      <c r="R819583" s="32"/>
      <c r="S819583" s="32"/>
      <c r="T819583" s="60"/>
      <c r="U819583" s="60"/>
      <c r="V819583" s="60"/>
      <c r="W819583" s="60"/>
    </row>
    <row r="819584" spans="1:23" s="56" customFormat="1">
      <c r="A819584" s="60"/>
      <c r="B819584" s="60"/>
      <c r="D819584" s="60" t="s">
        <v>465</v>
      </c>
      <c r="E819584" s="258"/>
      <c r="F819584" s="106"/>
      <c r="G819584" s="106"/>
      <c r="H819584" s="60"/>
      <c r="I819584" s="60"/>
      <c r="J819584" s="60"/>
      <c r="K819584" s="32"/>
      <c r="L819584" s="32"/>
      <c r="M819584" s="32"/>
      <c r="N819584" s="32"/>
      <c r="O819584" s="32"/>
      <c r="P819584" s="32"/>
      <c r="Q819584" s="32"/>
      <c r="R819584" s="32"/>
      <c r="S819584" s="32"/>
      <c r="T819584" s="60"/>
      <c r="U819584" s="60"/>
      <c r="V819584" s="60"/>
      <c r="W819584" s="60"/>
    </row>
    <row r="819585" spans="1:23" s="56" customFormat="1">
      <c r="A819585" s="60"/>
      <c r="B819585" s="60"/>
      <c r="D819585" s="60" t="s">
        <v>466</v>
      </c>
      <c r="E819585" s="258"/>
      <c r="F819585" s="106"/>
      <c r="G819585" s="106"/>
      <c r="H819585" s="60"/>
      <c r="I819585" s="60"/>
      <c r="J819585" s="60"/>
      <c r="K819585" s="32"/>
      <c r="L819585" s="32"/>
      <c r="M819585" s="32"/>
      <c r="N819585" s="32"/>
      <c r="O819585" s="32"/>
      <c r="P819585" s="32"/>
      <c r="Q819585" s="32"/>
      <c r="R819585" s="32"/>
      <c r="S819585" s="32"/>
      <c r="T819585" s="60"/>
      <c r="U819585" s="60"/>
      <c r="V819585" s="60"/>
      <c r="W819585" s="60"/>
    </row>
    <row r="819586" spans="1:23" s="56" customFormat="1">
      <c r="A819586" s="60"/>
      <c r="B819586" s="60"/>
      <c r="D819586" s="60" t="s">
        <v>467</v>
      </c>
      <c r="E819586" s="258"/>
      <c r="F819586" s="106"/>
      <c r="G819586" s="106"/>
      <c r="H819586" s="60"/>
      <c r="I819586" s="60"/>
      <c r="J819586" s="60"/>
      <c r="K819586" s="32"/>
      <c r="L819586" s="32"/>
      <c r="M819586" s="32"/>
      <c r="N819586" s="32"/>
      <c r="O819586" s="32"/>
      <c r="P819586" s="32"/>
      <c r="Q819586" s="32"/>
      <c r="R819586" s="32"/>
      <c r="S819586" s="32"/>
      <c r="T819586" s="60"/>
      <c r="U819586" s="60"/>
      <c r="V819586" s="60"/>
      <c r="W819586" s="60"/>
    </row>
    <row r="819587" spans="1:23" s="56" customFormat="1">
      <c r="A819587" s="60"/>
      <c r="B819587" s="60"/>
      <c r="D819587" s="60" t="s">
        <v>468</v>
      </c>
      <c r="E819587" s="258"/>
      <c r="F819587" s="106"/>
      <c r="G819587" s="106"/>
      <c r="H819587" s="60"/>
      <c r="I819587" s="60"/>
      <c r="J819587" s="60"/>
      <c r="K819587" s="32"/>
      <c r="L819587" s="32"/>
      <c r="M819587" s="32"/>
      <c r="N819587" s="32"/>
      <c r="O819587" s="32"/>
      <c r="P819587" s="32"/>
      <c r="Q819587" s="32"/>
      <c r="R819587" s="32"/>
      <c r="S819587" s="32"/>
      <c r="T819587" s="60"/>
      <c r="U819587" s="60"/>
      <c r="V819587" s="60"/>
      <c r="W819587" s="60"/>
    </row>
    <row r="819588" spans="1:23" s="56" customFormat="1">
      <c r="A819588" s="60"/>
      <c r="B819588" s="60"/>
      <c r="D819588" s="60" t="s">
        <v>469</v>
      </c>
      <c r="E819588" s="258"/>
      <c r="F819588" s="106"/>
      <c r="G819588" s="106"/>
      <c r="H819588" s="60"/>
      <c r="I819588" s="60"/>
      <c r="J819588" s="60"/>
      <c r="K819588" s="32"/>
      <c r="L819588" s="32"/>
      <c r="M819588" s="32"/>
      <c r="N819588" s="32"/>
      <c r="O819588" s="32"/>
      <c r="P819588" s="32"/>
      <c r="Q819588" s="32"/>
      <c r="R819588" s="32"/>
      <c r="S819588" s="32"/>
      <c r="T819588" s="60"/>
      <c r="U819588" s="60"/>
      <c r="V819588" s="60"/>
      <c r="W819588" s="60"/>
    </row>
    <row r="819589" spans="1:23" s="56" customFormat="1">
      <c r="A819589" s="60"/>
      <c r="B819589" s="60"/>
      <c r="D819589" s="60" t="s">
        <v>470</v>
      </c>
      <c r="E819589" s="258"/>
      <c r="F819589" s="106"/>
      <c r="G819589" s="106"/>
      <c r="H819589" s="60"/>
      <c r="I819589" s="60"/>
      <c r="J819589" s="60"/>
      <c r="K819589" s="32"/>
      <c r="L819589" s="32"/>
      <c r="M819589" s="32"/>
      <c r="N819589" s="32"/>
      <c r="O819589" s="32"/>
      <c r="P819589" s="32"/>
      <c r="Q819589" s="32"/>
      <c r="R819589" s="32"/>
      <c r="S819589" s="32"/>
      <c r="T819589" s="60"/>
      <c r="U819589" s="60"/>
      <c r="V819589" s="60"/>
      <c r="W819589" s="60"/>
    </row>
    <row r="819590" spans="1:23" s="56" customFormat="1">
      <c r="A819590" s="60"/>
      <c r="B819590" s="60"/>
      <c r="D819590" s="60" t="s">
        <v>471</v>
      </c>
      <c r="E819590" s="258"/>
      <c r="F819590" s="106"/>
      <c r="G819590" s="106"/>
      <c r="H819590" s="60"/>
      <c r="I819590" s="60"/>
      <c r="J819590" s="60"/>
      <c r="K819590" s="32"/>
      <c r="L819590" s="32"/>
      <c r="M819590" s="32"/>
      <c r="N819590" s="32"/>
      <c r="O819590" s="32"/>
      <c r="P819590" s="32"/>
      <c r="Q819590" s="32"/>
      <c r="R819590" s="32"/>
      <c r="S819590" s="32"/>
      <c r="T819590" s="60"/>
      <c r="U819590" s="60"/>
      <c r="V819590" s="60"/>
      <c r="W819590" s="60"/>
    </row>
    <row r="819591" spans="1:23" s="56" customFormat="1">
      <c r="A819591" s="60"/>
      <c r="B819591" s="60"/>
      <c r="D819591" s="60" t="s">
        <v>472</v>
      </c>
      <c r="E819591" s="258"/>
      <c r="F819591" s="106"/>
      <c r="G819591" s="106"/>
      <c r="H819591" s="60"/>
      <c r="I819591" s="60"/>
      <c r="J819591" s="60"/>
      <c r="K819591" s="32"/>
      <c r="L819591" s="32"/>
      <c r="M819591" s="32"/>
      <c r="N819591" s="32"/>
      <c r="O819591" s="32"/>
      <c r="P819591" s="32"/>
      <c r="Q819591" s="32"/>
      <c r="R819591" s="32"/>
      <c r="S819591" s="32"/>
      <c r="T819591" s="60"/>
      <c r="U819591" s="60"/>
      <c r="V819591" s="60"/>
      <c r="W819591" s="60"/>
    </row>
    <row r="819592" spans="1:23" s="56" customFormat="1">
      <c r="A819592" s="60"/>
      <c r="B819592" s="60"/>
      <c r="D819592" s="60" t="s">
        <v>473</v>
      </c>
      <c r="E819592" s="258"/>
      <c r="F819592" s="106"/>
      <c r="G819592" s="106"/>
      <c r="H819592" s="60"/>
      <c r="I819592" s="60"/>
      <c r="J819592" s="60"/>
      <c r="K819592" s="32"/>
      <c r="L819592" s="32"/>
      <c r="M819592" s="32"/>
      <c r="N819592" s="32"/>
      <c r="O819592" s="32"/>
      <c r="P819592" s="32"/>
      <c r="Q819592" s="32"/>
      <c r="R819592" s="32"/>
      <c r="S819592" s="32"/>
      <c r="T819592" s="60"/>
      <c r="U819592" s="60"/>
      <c r="V819592" s="60"/>
      <c r="W819592" s="60"/>
    </row>
    <row r="819593" spans="1:23" s="56" customFormat="1">
      <c r="A819593" s="60"/>
      <c r="B819593" s="60"/>
      <c r="D819593" s="60" t="s">
        <v>474</v>
      </c>
      <c r="E819593" s="258"/>
      <c r="F819593" s="106"/>
      <c r="G819593" s="106"/>
      <c r="H819593" s="60"/>
      <c r="I819593" s="60"/>
      <c r="J819593" s="60"/>
      <c r="K819593" s="32"/>
      <c r="L819593" s="32"/>
      <c r="M819593" s="32"/>
      <c r="N819593" s="32"/>
      <c r="O819593" s="32"/>
      <c r="P819593" s="32"/>
      <c r="Q819593" s="32"/>
      <c r="R819593" s="32"/>
      <c r="S819593" s="32"/>
      <c r="T819593" s="60"/>
      <c r="U819593" s="60"/>
      <c r="V819593" s="60"/>
      <c r="W819593" s="60"/>
    </row>
    <row r="819594" spans="1:23" s="56" customFormat="1">
      <c r="A819594" s="60"/>
      <c r="B819594" s="60"/>
      <c r="D819594" s="60" t="s">
        <v>475</v>
      </c>
      <c r="E819594" s="258"/>
      <c r="F819594" s="106"/>
      <c r="G819594" s="106"/>
      <c r="H819594" s="60"/>
      <c r="I819594" s="60"/>
      <c r="J819594" s="60"/>
      <c r="K819594" s="32"/>
      <c r="L819594" s="32"/>
      <c r="M819594" s="32"/>
      <c r="N819594" s="32"/>
      <c r="O819594" s="32"/>
      <c r="P819594" s="32"/>
      <c r="Q819594" s="32"/>
      <c r="R819594" s="32"/>
      <c r="S819594" s="32"/>
      <c r="T819594" s="60"/>
      <c r="U819594" s="60"/>
      <c r="V819594" s="60"/>
      <c r="W819594" s="60"/>
    </row>
    <row r="819595" spans="1:23" s="56" customFormat="1">
      <c r="A819595" s="60"/>
      <c r="B819595" s="60"/>
      <c r="D819595" s="60" t="s">
        <v>476</v>
      </c>
      <c r="E819595" s="258"/>
      <c r="F819595" s="106"/>
      <c r="G819595" s="106"/>
      <c r="H819595" s="60"/>
      <c r="I819595" s="60"/>
      <c r="J819595" s="60"/>
      <c r="K819595" s="32"/>
      <c r="L819595" s="32"/>
      <c r="M819595" s="32"/>
      <c r="N819595" s="32"/>
      <c r="O819595" s="32"/>
      <c r="P819595" s="32"/>
      <c r="Q819595" s="32"/>
      <c r="R819595" s="32"/>
      <c r="S819595" s="32"/>
      <c r="T819595" s="60"/>
      <c r="U819595" s="60"/>
      <c r="V819595" s="60"/>
      <c r="W819595" s="60"/>
    </row>
    <row r="819596" spans="1:23" s="56" customFormat="1">
      <c r="A819596" s="60"/>
      <c r="B819596" s="60"/>
      <c r="D819596" s="60" t="s">
        <v>477</v>
      </c>
      <c r="E819596" s="258"/>
      <c r="F819596" s="106"/>
      <c r="G819596" s="106"/>
      <c r="H819596" s="60"/>
      <c r="I819596" s="60"/>
      <c r="J819596" s="60"/>
      <c r="K819596" s="32"/>
      <c r="L819596" s="32"/>
      <c r="M819596" s="32"/>
      <c r="N819596" s="32"/>
      <c r="O819596" s="32"/>
      <c r="P819596" s="32"/>
      <c r="Q819596" s="32"/>
      <c r="R819596" s="32"/>
      <c r="S819596" s="32"/>
      <c r="T819596" s="60"/>
      <c r="U819596" s="60"/>
      <c r="V819596" s="60"/>
      <c r="W819596" s="60"/>
    </row>
    <row r="819597" spans="1:23" s="56" customFormat="1">
      <c r="A819597" s="60"/>
      <c r="B819597" s="60"/>
      <c r="D819597" s="60" t="s">
        <v>478</v>
      </c>
      <c r="E819597" s="258"/>
      <c r="F819597" s="106"/>
      <c r="G819597" s="106"/>
      <c r="H819597" s="60"/>
      <c r="I819597" s="60"/>
      <c r="J819597" s="60"/>
      <c r="K819597" s="32"/>
      <c r="L819597" s="32"/>
      <c r="M819597" s="32"/>
      <c r="N819597" s="32"/>
      <c r="O819597" s="32"/>
      <c r="P819597" s="32"/>
      <c r="Q819597" s="32"/>
      <c r="R819597" s="32"/>
      <c r="S819597" s="32"/>
      <c r="T819597" s="60"/>
      <c r="U819597" s="60"/>
      <c r="V819597" s="60"/>
      <c r="W819597" s="60"/>
    </row>
    <row r="819598" spans="1:23" s="56" customFormat="1">
      <c r="A819598" s="60"/>
      <c r="B819598" s="60"/>
      <c r="D819598" s="60" t="s">
        <v>479</v>
      </c>
      <c r="E819598" s="258"/>
      <c r="F819598" s="106"/>
      <c r="G819598" s="106"/>
      <c r="H819598" s="60"/>
      <c r="I819598" s="60"/>
      <c r="J819598" s="60"/>
      <c r="K819598" s="32"/>
      <c r="L819598" s="32"/>
      <c r="M819598" s="32"/>
      <c r="N819598" s="32"/>
      <c r="O819598" s="32"/>
      <c r="P819598" s="32"/>
      <c r="Q819598" s="32"/>
      <c r="R819598" s="32"/>
      <c r="S819598" s="32"/>
      <c r="T819598" s="60"/>
      <c r="U819598" s="60"/>
      <c r="V819598" s="60"/>
      <c r="W819598" s="60"/>
    </row>
    <row r="819599" spans="1:23" s="56" customFormat="1">
      <c r="A819599" s="60"/>
      <c r="B819599" s="60"/>
      <c r="D819599" s="60" t="s">
        <v>480</v>
      </c>
      <c r="E819599" s="258"/>
      <c r="F819599" s="106"/>
      <c r="G819599" s="106"/>
      <c r="H819599" s="60"/>
      <c r="I819599" s="60"/>
      <c r="J819599" s="60"/>
      <c r="K819599" s="32"/>
      <c r="L819599" s="32"/>
      <c r="M819599" s="32"/>
      <c r="N819599" s="32"/>
      <c r="O819599" s="32"/>
      <c r="P819599" s="32"/>
      <c r="Q819599" s="32"/>
      <c r="R819599" s="32"/>
      <c r="S819599" s="32"/>
      <c r="T819599" s="60"/>
      <c r="U819599" s="60"/>
      <c r="V819599" s="60"/>
      <c r="W819599" s="60"/>
    </row>
    <row r="819600" spans="1:23" s="56" customFormat="1">
      <c r="A819600" s="60"/>
      <c r="B819600" s="60"/>
      <c r="D819600" s="60" t="s">
        <v>481</v>
      </c>
      <c r="E819600" s="258"/>
      <c r="F819600" s="106"/>
      <c r="G819600" s="106"/>
      <c r="H819600" s="60"/>
      <c r="I819600" s="60"/>
      <c r="J819600" s="60"/>
      <c r="K819600" s="32"/>
      <c r="L819600" s="32"/>
      <c r="M819600" s="32"/>
      <c r="N819600" s="32"/>
      <c r="O819600" s="32"/>
      <c r="P819600" s="32"/>
      <c r="Q819600" s="32"/>
      <c r="R819600" s="32"/>
      <c r="S819600" s="32"/>
      <c r="T819600" s="60"/>
      <c r="U819600" s="60"/>
      <c r="V819600" s="60"/>
      <c r="W819600" s="60"/>
    </row>
    <row r="819601" spans="1:23" s="56" customFormat="1">
      <c r="A819601" s="60"/>
      <c r="B819601" s="60"/>
      <c r="D819601" s="60" t="s">
        <v>482</v>
      </c>
      <c r="E819601" s="258"/>
      <c r="F819601" s="106"/>
      <c r="G819601" s="106"/>
      <c r="H819601" s="60"/>
      <c r="I819601" s="60"/>
      <c r="J819601" s="60"/>
      <c r="K819601" s="32"/>
      <c r="L819601" s="32"/>
      <c r="M819601" s="32"/>
      <c r="N819601" s="32"/>
      <c r="O819601" s="32"/>
      <c r="P819601" s="32"/>
      <c r="Q819601" s="32"/>
      <c r="R819601" s="32"/>
      <c r="S819601" s="32"/>
      <c r="T819601" s="60"/>
      <c r="U819601" s="60"/>
      <c r="V819601" s="60"/>
      <c r="W819601" s="60"/>
    </row>
    <row r="819602" spans="1:23" s="56" customFormat="1">
      <c r="A819602" s="60"/>
      <c r="B819602" s="60"/>
      <c r="D819602" s="60" t="s">
        <v>483</v>
      </c>
      <c r="E819602" s="258"/>
      <c r="F819602" s="106"/>
      <c r="G819602" s="106"/>
      <c r="H819602" s="60"/>
      <c r="I819602" s="60"/>
      <c r="J819602" s="60"/>
      <c r="K819602" s="32"/>
      <c r="L819602" s="32"/>
      <c r="M819602" s="32"/>
      <c r="N819602" s="32"/>
      <c r="O819602" s="32"/>
      <c r="P819602" s="32"/>
      <c r="Q819602" s="32"/>
      <c r="R819602" s="32"/>
      <c r="S819602" s="32"/>
      <c r="T819602" s="60"/>
      <c r="U819602" s="60"/>
      <c r="V819602" s="60"/>
      <c r="W819602" s="60"/>
    </row>
    <row r="819603" spans="1:23" s="56" customFormat="1">
      <c r="A819603" s="60"/>
      <c r="B819603" s="60"/>
      <c r="D819603" s="60" t="s">
        <v>484</v>
      </c>
      <c r="E819603" s="258"/>
      <c r="F819603" s="106"/>
      <c r="G819603" s="106"/>
      <c r="H819603" s="60"/>
      <c r="I819603" s="60"/>
      <c r="J819603" s="60"/>
      <c r="K819603" s="32"/>
      <c r="L819603" s="32"/>
      <c r="M819603" s="32"/>
      <c r="N819603" s="32"/>
      <c r="O819603" s="32"/>
      <c r="P819603" s="32"/>
      <c r="Q819603" s="32"/>
      <c r="R819603" s="32"/>
      <c r="S819603" s="32"/>
      <c r="T819603" s="60"/>
      <c r="U819603" s="60"/>
      <c r="V819603" s="60"/>
      <c r="W819603" s="60"/>
    </row>
    <row r="819604" spans="1:23" s="56" customFormat="1">
      <c r="A819604" s="60"/>
      <c r="B819604" s="60"/>
      <c r="D819604" s="60" t="s">
        <v>485</v>
      </c>
      <c r="E819604" s="258"/>
      <c r="F819604" s="106"/>
      <c r="G819604" s="106"/>
      <c r="H819604" s="60"/>
      <c r="I819604" s="60"/>
      <c r="J819604" s="60"/>
      <c r="K819604" s="32"/>
      <c r="L819604" s="32"/>
      <c r="M819604" s="32"/>
      <c r="N819604" s="32"/>
      <c r="O819604" s="32"/>
      <c r="P819604" s="32"/>
      <c r="Q819604" s="32"/>
      <c r="R819604" s="32"/>
      <c r="S819604" s="32"/>
      <c r="T819604" s="60"/>
      <c r="U819604" s="60"/>
      <c r="V819604" s="60"/>
      <c r="W819604" s="60"/>
    </row>
    <row r="819605" spans="1:23" s="56" customFormat="1">
      <c r="A819605" s="60"/>
      <c r="B819605" s="60"/>
      <c r="D819605" s="60" t="s">
        <v>486</v>
      </c>
      <c r="E819605" s="258"/>
      <c r="F819605" s="106"/>
      <c r="G819605" s="106"/>
      <c r="H819605" s="60"/>
      <c r="I819605" s="60"/>
      <c r="J819605" s="60"/>
      <c r="K819605" s="32"/>
      <c r="L819605" s="32"/>
      <c r="M819605" s="32"/>
      <c r="N819605" s="32"/>
      <c r="O819605" s="32"/>
      <c r="P819605" s="32"/>
      <c r="Q819605" s="32"/>
      <c r="R819605" s="32"/>
      <c r="S819605" s="32"/>
      <c r="T819605" s="60"/>
      <c r="U819605" s="60"/>
      <c r="V819605" s="60"/>
      <c r="W819605" s="60"/>
    </row>
    <row r="819606" spans="1:23" s="56" customFormat="1">
      <c r="A819606" s="60"/>
      <c r="B819606" s="60"/>
      <c r="D819606" s="60" t="s">
        <v>487</v>
      </c>
      <c r="E819606" s="258"/>
      <c r="F819606" s="106"/>
      <c r="G819606" s="106"/>
      <c r="H819606" s="60"/>
      <c r="I819606" s="60"/>
      <c r="J819606" s="60"/>
      <c r="K819606" s="32"/>
      <c r="L819606" s="32"/>
      <c r="M819606" s="32"/>
      <c r="N819606" s="32"/>
      <c r="O819606" s="32"/>
      <c r="P819606" s="32"/>
      <c r="Q819606" s="32"/>
      <c r="R819606" s="32"/>
      <c r="S819606" s="32"/>
      <c r="T819606" s="60"/>
      <c r="U819606" s="60"/>
      <c r="V819606" s="60"/>
      <c r="W819606" s="60"/>
    </row>
    <row r="819607" spans="1:23" s="56" customFormat="1">
      <c r="A819607" s="60"/>
      <c r="B819607" s="60"/>
      <c r="D819607" s="60" t="s">
        <v>488</v>
      </c>
      <c r="E819607" s="258"/>
      <c r="F819607" s="106"/>
      <c r="G819607" s="106"/>
      <c r="H819607" s="60"/>
      <c r="I819607" s="60"/>
      <c r="J819607" s="60"/>
      <c r="K819607" s="32"/>
      <c r="L819607" s="32"/>
      <c r="M819607" s="32"/>
      <c r="N819607" s="32"/>
      <c r="O819607" s="32"/>
      <c r="P819607" s="32"/>
      <c r="Q819607" s="32"/>
      <c r="R819607" s="32"/>
      <c r="S819607" s="32"/>
      <c r="T819607" s="60"/>
      <c r="U819607" s="60"/>
      <c r="V819607" s="60"/>
      <c r="W819607" s="60"/>
    </row>
    <row r="819608" spans="1:23" s="56" customFormat="1">
      <c r="A819608" s="60"/>
      <c r="B819608" s="60"/>
      <c r="D819608" s="60" t="s">
        <v>489</v>
      </c>
      <c r="E819608" s="258"/>
      <c r="F819608" s="106"/>
      <c r="G819608" s="106"/>
      <c r="H819608" s="60"/>
      <c r="I819608" s="60"/>
      <c r="J819608" s="60"/>
      <c r="K819608" s="32"/>
      <c r="L819608" s="32"/>
      <c r="M819608" s="32"/>
      <c r="N819608" s="32"/>
      <c r="O819608" s="32"/>
      <c r="P819608" s="32"/>
      <c r="Q819608" s="32"/>
      <c r="R819608" s="32"/>
      <c r="S819608" s="32"/>
      <c r="T819608" s="60"/>
      <c r="U819608" s="60"/>
      <c r="V819608" s="60"/>
      <c r="W819608" s="60"/>
    </row>
    <row r="819609" spans="1:23" s="56" customFormat="1">
      <c r="A819609" s="60"/>
      <c r="B819609" s="60"/>
      <c r="D819609" s="60" t="s">
        <v>490</v>
      </c>
      <c r="E819609" s="258"/>
      <c r="F819609" s="106"/>
      <c r="G819609" s="106"/>
      <c r="H819609" s="60"/>
      <c r="I819609" s="60"/>
      <c r="J819609" s="60"/>
      <c r="K819609" s="32"/>
      <c r="L819609" s="32"/>
      <c r="M819609" s="32"/>
      <c r="N819609" s="32"/>
      <c r="O819609" s="32"/>
      <c r="P819609" s="32"/>
      <c r="Q819609" s="32"/>
      <c r="R819609" s="32"/>
      <c r="S819609" s="32"/>
      <c r="T819609" s="60"/>
      <c r="U819609" s="60"/>
      <c r="V819609" s="60"/>
      <c r="W819609" s="60"/>
    </row>
    <row r="819610" spans="1:23" s="56" customFormat="1">
      <c r="A819610" s="60"/>
      <c r="B819610" s="60"/>
      <c r="D819610" s="60" t="s">
        <v>491</v>
      </c>
      <c r="E819610" s="258"/>
      <c r="F819610" s="106"/>
      <c r="G819610" s="106"/>
      <c r="H819610" s="60"/>
      <c r="I819610" s="60"/>
      <c r="J819610" s="60"/>
      <c r="K819610" s="32"/>
      <c r="L819610" s="32"/>
      <c r="M819610" s="32"/>
      <c r="N819610" s="32"/>
      <c r="O819610" s="32"/>
      <c r="P819610" s="32"/>
      <c r="Q819610" s="32"/>
      <c r="R819610" s="32"/>
      <c r="S819610" s="32"/>
      <c r="T819610" s="60"/>
      <c r="U819610" s="60"/>
      <c r="V819610" s="60"/>
      <c r="W819610" s="60"/>
    </row>
    <row r="819611" spans="1:23" s="56" customFormat="1">
      <c r="A819611" s="60"/>
      <c r="B819611" s="60"/>
      <c r="D819611" s="60" t="s">
        <v>492</v>
      </c>
      <c r="E819611" s="258"/>
      <c r="F819611" s="106"/>
      <c r="G819611" s="106"/>
      <c r="H819611" s="60"/>
      <c r="I819611" s="60"/>
      <c r="J819611" s="60"/>
      <c r="K819611" s="32"/>
      <c r="L819611" s="32"/>
      <c r="M819611" s="32"/>
      <c r="N819611" s="32"/>
      <c r="O819611" s="32"/>
      <c r="P819611" s="32"/>
      <c r="Q819611" s="32"/>
      <c r="R819611" s="32"/>
      <c r="S819611" s="32"/>
      <c r="T819611" s="60"/>
      <c r="U819611" s="60"/>
      <c r="V819611" s="60"/>
      <c r="W819611" s="60"/>
    </row>
    <row r="819612" spans="1:23" s="56" customFormat="1">
      <c r="A819612" s="60"/>
      <c r="B819612" s="60"/>
      <c r="D819612" s="60" t="s">
        <v>493</v>
      </c>
      <c r="E819612" s="258"/>
      <c r="F819612" s="106"/>
      <c r="G819612" s="106"/>
      <c r="H819612" s="60"/>
      <c r="I819612" s="60"/>
      <c r="J819612" s="60"/>
      <c r="K819612" s="32"/>
      <c r="L819612" s="32"/>
      <c r="M819612" s="32"/>
      <c r="N819612" s="32"/>
      <c r="O819612" s="32"/>
      <c r="P819612" s="32"/>
      <c r="Q819612" s="32"/>
      <c r="R819612" s="32"/>
      <c r="S819612" s="32"/>
      <c r="T819612" s="60"/>
      <c r="U819612" s="60"/>
      <c r="V819612" s="60"/>
      <c r="W819612" s="60"/>
    </row>
    <row r="819613" spans="1:23" s="56" customFormat="1">
      <c r="A819613" s="60"/>
      <c r="B819613" s="60"/>
      <c r="D819613" s="60" t="s">
        <v>494</v>
      </c>
      <c r="E819613" s="258"/>
      <c r="F819613" s="106"/>
      <c r="G819613" s="106"/>
      <c r="H819613" s="60"/>
      <c r="I819613" s="60"/>
      <c r="J819613" s="60"/>
      <c r="K819613" s="32"/>
      <c r="L819613" s="32"/>
      <c r="M819613" s="32"/>
      <c r="N819613" s="32"/>
      <c r="O819613" s="32"/>
      <c r="P819613" s="32"/>
      <c r="Q819613" s="32"/>
      <c r="R819613" s="32"/>
      <c r="S819613" s="32"/>
      <c r="T819613" s="60"/>
      <c r="U819613" s="60"/>
      <c r="V819613" s="60"/>
      <c r="W819613" s="60"/>
    </row>
    <row r="819614" spans="1:23" s="56" customFormat="1">
      <c r="A819614" s="60"/>
      <c r="B819614" s="60"/>
      <c r="D819614" s="60" t="s">
        <v>495</v>
      </c>
      <c r="E819614" s="258"/>
      <c r="F819614" s="106"/>
      <c r="G819614" s="106"/>
      <c r="H819614" s="60"/>
      <c r="I819614" s="60"/>
      <c r="J819614" s="60"/>
      <c r="K819614" s="32"/>
      <c r="L819614" s="32"/>
      <c r="M819614" s="32"/>
      <c r="N819614" s="32"/>
      <c r="O819614" s="32"/>
      <c r="P819614" s="32"/>
      <c r="Q819614" s="32"/>
      <c r="R819614" s="32"/>
      <c r="S819614" s="32"/>
      <c r="T819614" s="60"/>
      <c r="U819614" s="60"/>
      <c r="V819614" s="60"/>
      <c r="W819614" s="60"/>
    </row>
    <row r="819615" spans="1:23" s="56" customFormat="1">
      <c r="A819615" s="60"/>
      <c r="B819615" s="60"/>
      <c r="D819615" s="60" t="s">
        <v>496</v>
      </c>
      <c r="E819615" s="258"/>
      <c r="F819615" s="106"/>
      <c r="G819615" s="106"/>
      <c r="H819615" s="60"/>
      <c r="I819615" s="60"/>
      <c r="J819615" s="60"/>
      <c r="K819615" s="32"/>
      <c r="L819615" s="32"/>
      <c r="M819615" s="32"/>
      <c r="N819615" s="32"/>
      <c r="O819615" s="32"/>
      <c r="P819615" s="32"/>
      <c r="Q819615" s="32"/>
      <c r="R819615" s="32"/>
      <c r="S819615" s="32"/>
      <c r="T819615" s="60"/>
      <c r="U819615" s="60"/>
      <c r="V819615" s="60"/>
      <c r="W819615" s="60"/>
    </row>
    <row r="819616" spans="1:23" s="56" customFormat="1">
      <c r="A819616" s="60"/>
      <c r="B819616" s="60"/>
      <c r="D819616" s="60" t="s">
        <v>497</v>
      </c>
      <c r="E819616" s="258"/>
      <c r="F819616" s="106"/>
      <c r="G819616" s="106"/>
      <c r="H819616" s="60"/>
      <c r="I819616" s="60"/>
      <c r="J819616" s="60"/>
      <c r="K819616" s="32"/>
      <c r="L819616" s="32"/>
      <c r="M819616" s="32"/>
      <c r="N819616" s="32"/>
      <c r="O819616" s="32"/>
      <c r="P819616" s="32"/>
      <c r="Q819616" s="32"/>
      <c r="R819616" s="32"/>
      <c r="S819616" s="32"/>
      <c r="T819616" s="60"/>
      <c r="U819616" s="60"/>
      <c r="V819616" s="60"/>
      <c r="W819616" s="60"/>
    </row>
    <row r="819617" spans="1:23" s="56" customFormat="1">
      <c r="A819617" s="60"/>
      <c r="B819617" s="60"/>
      <c r="D819617" s="60" t="s">
        <v>498</v>
      </c>
      <c r="E819617" s="258"/>
      <c r="F819617" s="106"/>
      <c r="G819617" s="106"/>
      <c r="H819617" s="60"/>
      <c r="I819617" s="60"/>
      <c r="J819617" s="60"/>
      <c r="K819617" s="32"/>
      <c r="L819617" s="32"/>
      <c r="M819617" s="32"/>
      <c r="N819617" s="32"/>
      <c r="O819617" s="32"/>
      <c r="P819617" s="32"/>
      <c r="Q819617" s="32"/>
      <c r="R819617" s="32"/>
      <c r="S819617" s="32"/>
      <c r="T819617" s="60"/>
      <c r="U819617" s="60"/>
      <c r="V819617" s="60"/>
      <c r="W819617" s="60"/>
    </row>
    <row r="819618" spans="1:23" s="56" customFormat="1">
      <c r="A819618" s="60"/>
      <c r="B819618" s="60"/>
      <c r="D819618" s="60" t="s">
        <v>499</v>
      </c>
      <c r="E819618" s="258"/>
      <c r="F819618" s="106"/>
      <c r="G819618" s="106"/>
      <c r="H819618" s="60"/>
      <c r="I819618" s="60"/>
      <c r="J819618" s="60"/>
      <c r="K819618" s="32"/>
      <c r="L819618" s="32"/>
      <c r="M819618" s="32"/>
      <c r="N819618" s="32"/>
      <c r="O819618" s="32"/>
      <c r="P819618" s="32"/>
      <c r="Q819618" s="32"/>
      <c r="R819618" s="32"/>
      <c r="S819618" s="32"/>
      <c r="T819618" s="60"/>
      <c r="U819618" s="60"/>
      <c r="V819618" s="60"/>
      <c r="W819618" s="60"/>
    </row>
    <row r="819619" spans="1:23" s="56" customFormat="1">
      <c r="A819619" s="60"/>
      <c r="B819619" s="60"/>
      <c r="D819619" s="60" t="s">
        <v>500</v>
      </c>
      <c r="E819619" s="258"/>
      <c r="F819619" s="106"/>
      <c r="G819619" s="106"/>
      <c r="H819619" s="60"/>
      <c r="I819619" s="60"/>
      <c r="J819619" s="60"/>
      <c r="K819619" s="32"/>
      <c r="L819619" s="32"/>
      <c r="M819619" s="32"/>
      <c r="N819619" s="32"/>
      <c r="O819619" s="32"/>
      <c r="P819619" s="32"/>
      <c r="Q819619" s="32"/>
      <c r="R819619" s="32"/>
      <c r="S819619" s="32"/>
      <c r="T819619" s="60"/>
      <c r="U819619" s="60"/>
      <c r="V819619" s="60"/>
      <c r="W819619" s="60"/>
    </row>
    <row r="819620" spans="1:23" s="56" customFormat="1">
      <c r="A819620" s="60"/>
      <c r="B819620" s="60"/>
      <c r="D819620" s="60" t="s">
        <v>501</v>
      </c>
      <c r="E819620" s="258"/>
      <c r="F819620" s="106"/>
      <c r="G819620" s="106"/>
      <c r="H819620" s="60"/>
      <c r="I819620" s="60"/>
      <c r="J819620" s="60"/>
      <c r="K819620" s="32"/>
      <c r="L819620" s="32"/>
      <c r="M819620" s="32"/>
      <c r="N819620" s="32"/>
      <c r="O819620" s="32"/>
      <c r="P819620" s="32"/>
      <c r="Q819620" s="32"/>
      <c r="R819620" s="32"/>
      <c r="S819620" s="32"/>
      <c r="T819620" s="60"/>
      <c r="U819620" s="60"/>
      <c r="V819620" s="60"/>
      <c r="W819620" s="60"/>
    </row>
    <row r="819621" spans="1:23" s="56" customFormat="1">
      <c r="A819621" s="60"/>
      <c r="B819621" s="60"/>
      <c r="D819621" s="60" t="s">
        <v>502</v>
      </c>
      <c r="E819621" s="258"/>
      <c r="F819621" s="106"/>
      <c r="G819621" s="106"/>
      <c r="H819621" s="60"/>
      <c r="I819621" s="60"/>
      <c r="J819621" s="60"/>
      <c r="K819621" s="32"/>
      <c r="L819621" s="32"/>
      <c r="M819621" s="32"/>
      <c r="N819621" s="32"/>
      <c r="O819621" s="32"/>
      <c r="P819621" s="32"/>
      <c r="Q819621" s="32"/>
      <c r="R819621" s="32"/>
      <c r="S819621" s="32"/>
      <c r="T819621" s="60"/>
      <c r="U819621" s="60"/>
      <c r="V819621" s="60"/>
      <c r="W819621" s="60"/>
    </row>
    <row r="819622" spans="1:23" s="56" customFormat="1">
      <c r="A819622" s="60"/>
      <c r="B819622" s="60"/>
      <c r="D819622" s="60" t="s">
        <v>503</v>
      </c>
      <c r="E819622" s="258"/>
      <c r="F819622" s="106"/>
      <c r="G819622" s="106"/>
      <c r="H819622" s="60"/>
      <c r="I819622" s="60"/>
      <c r="J819622" s="60"/>
      <c r="K819622" s="32"/>
      <c r="L819622" s="32"/>
      <c r="M819622" s="32"/>
      <c r="N819622" s="32"/>
      <c r="O819622" s="32"/>
      <c r="P819622" s="32"/>
      <c r="Q819622" s="32"/>
      <c r="R819622" s="32"/>
      <c r="S819622" s="32"/>
      <c r="T819622" s="60"/>
      <c r="U819622" s="60"/>
      <c r="V819622" s="60"/>
      <c r="W819622" s="60"/>
    </row>
    <row r="819623" spans="1:23" s="56" customFormat="1">
      <c r="A819623" s="60"/>
      <c r="B819623" s="60"/>
      <c r="D819623" s="60" t="s">
        <v>504</v>
      </c>
      <c r="E819623" s="258"/>
      <c r="F819623" s="106"/>
      <c r="G819623" s="106"/>
      <c r="H819623" s="60"/>
      <c r="I819623" s="60"/>
      <c r="J819623" s="60"/>
      <c r="K819623" s="32"/>
      <c r="L819623" s="32"/>
      <c r="M819623" s="32"/>
      <c r="N819623" s="32"/>
      <c r="O819623" s="32"/>
      <c r="P819623" s="32"/>
      <c r="Q819623" s="32"/>
      <c r="R819623" s="32"/>
      <c r="S819623" s="32"/>
      <c r="T819623" s="60"/>
      <c r="U819623" s="60"/>
      <c r="V819623" s="60"/>
      <c r="W819623" s="60"/>
    </row>
    <row r="819624" spans="1:23" s="56" customFormat="1">
      <c r="A819624" s="60"/>
      <c r="B819624" s="60"/>
      <c r="D819624" s="60" t="s">
        <v>505</v>
      </c>
      <c r="E819624" s="258"/>
      <c r="F819624" s="106"/>
      <c r="G819624" s="106"/>
      <c r="H819624" s="60"/>
      <c r="I819624" s="60"/>
      <c r="J819624" s="60"/>
      <c r="K819624" s="32"/>
      <c r="L819624" s="32"/>
      <c r="M819624" s="32"/>
      <c r="N819624" s="32"/>
      <c r="O819624" s="32"/>
      <c r="P819624" s="32"/>
      <c r="Q819624" s="32"/>
      <c r="R819624" s="32"/>
      <c r="S819624" s="32"/>
      <c r="T819624" s="60"/>
      <c r="U819624" s="60"/>
      <c r="V819624" s="60"/>
      <c r="W819624" s="60"/>
    </row>
    <row r="819625" spans="1:23" s="56" customFormat="1">
      <c r="A819625" s="60"/>
      <c r="B819625" s="60"/>
      <c r="D819625" s="60" t="s">
        <v>506</v>
      </c>
      <c r="E819625" s="258"/>
      <c r="F819625" s="106"/>
      <c r="G819625" s="106"/>
      <c r="H819625" s="60"/>
      <c r="I819625" s="60"/>
      <c r="J819625" s="60"/>
      <c r="K819625" s="32"/>
      <c r="L819625" s="32"/>
      <c r="M819625" s="32"/>
      <c r="N819625" s="32"/>
      <c r="O819625" s="32"/>
      <c r="P819625" s="32"/>
      <c r="Q819625" s="32"/>
      <c r="R819625" s="32"/>
      <c r="S819625" s="32"/>
      <c r="T819625" s="60"/>
      <c r="U819625" s="60"/>
      <c r="V819625" s="60"/>
      <c r="W819625" s="60"/>
    </row>
    <row r="819626" spans="1:23" s="56" customFormat="1">
      <c r="A819626" s="60"/>
      <c r="B819626" s="60"/>
      <c r="D819626" s="60" t="s">
        <v>507</v>
      </c>
      <c r="E819626" s="258"/>
      <c r="F819626" s="106"/>
      <c r="G819626" s="106"/>
      <c r="H819626" s="60"/>
      <c r="I819626" s="60"/>
      <c r="J819626" s="60"/>
      <c r="K819626" s="32"/>
      <c r="L819626" s="32"/>
      <c r="M819626" s="32"/>
      <c r="N819626" s="32"/>
      <c r="O819626" s="32"/>
      <c r="P819626" s="32"/>
      <c r="Q819626" s="32"/>
      <c r="R819626" s="32"/>
      <c r="S819626" s="32"/>
      <c r="T819626" s="60"/>
      <c r="U819626" s="60"/>
      <c r="V819626" s="60"/>
      <c r="W819626" s="60"/>
    </row>
    <row r="819627" spans="1:23" s="56" customFormat="1">
      <c r="A819627" s="60"/>
      <c r="B819627" s="60"/>
      <c r="D819627" s="60" t="s">
        <v>508</v>
      </c>
      <c r="E819627" s="258"/>
      <c r="F819627" s="106"/>
      <c r="G819627" s="106"/>
      <c r="H819627" s="60"/>
      <c r="I819627" s="60"/>
      <c r="J819627" s="60"/>
      <c r="K819627" s="32"/>
      <c r="L819627" s="32"/>
      <c r="M819627" s="32"/>
      <c r="N819627" s="32"/>
      <c r="O819627" s="32"/>
      <c r="P819627" s="32"/>
      <c r="Q819627" s="32"/>
      <c r="R819627" s="32"/>
      <c r="S819627" s="32"/>
      <c r="T819627" s="60"/>
      <c r="U819627" s="60"/>
      <c r="V819627" s="60"/>
      <c r="W819627" s="60"/>
    </row>
    <row r="819628" spans="1:23" s="56" customFormat="1">
      <c r="A819628" s="60"/>
      <c r="B819628" s="60"/>
      <c r="D819628" s="60" t="s">
        <v>509</v>
      </c>
      <c r="E819628" s="258"/>
      <c r="F819628" s="106"/>
      <c r="G819628" s="106"/>
      <c r="H819628" s="60"/>
      <c r="I819628" s="60"/>
      <c r="J819628" s="60"/>
      <c r="K819628" s="32"/>
      <c r="L819628" s="32"/>
      <c r="M819628" s="32"/>
      <c r="N819628" s="32"/>
      <c r="O819628" s="32"/>
      <c r="P819628" s="32"/>
      <c r="Q819628" s="32"/>
      <c r="R819628" s="32"/>
      <c r="S819628" s="32"/>
      <c r="T819628" s="60"/>
      <c r="U819628" s="60"/>
      <c r="V819628" s="60"/>
      <c r="W819628" s="60"/>
    </row>
    <row r="819629" spans="1:23" s="56" customFormat="1">
      <c r="A819629" s="60"/>
      <c r="B819629" s="60"/>
      <c r="D819629" s="60" t="s">
        <v>510</v>
      </c>
      <c r="E819629" s="258"/>
      <c r="F819629" s="106"/>
      <c r="G819629" s="106"/>
      <c r="H819629" s="60"/>
      <c r="I819629" s="60"/>
      <c r="J819629" s="60"/>
      <c r="K819629" s="32"/>
      <c r="L819629" s="32"/>
      <c r="M819629" s="32"/>
      <c r="N819629" s="32"/>
      <c r="O819629" s="32"/>
      <c r="P819629" s="32"/>
      <c r="Q819629" s="32"/>
      <c r="R819629" s="32"/>
      <c r="S819629" s="32"/>
      <c r="T819629" s="60"/>
      <c r="U819629" s="60"/>
      <c r="V819629" s="60"/>
      <c r="W819629" s="60"/>
    </row>
    <row r="819630" spans="1:23" s="56" customFormat="1">
      <c r="A819630" s="60"/>
      <c r="B819630" s="60"/>
      <c r="D819630" s="60" t="s">
        <v>511</v>
      </c>
      <c r="E819630" s="258"/>
      <c r="F819630" s="106"/>
      <c r="G819630" s="106"/>
      <c r="H819630" s="60"/>
      <c r="I819630" s="60"/>
      <c r="J819630" s="60"/>
      <c r="K819630" s="32"/>
      <c r="L819630" s="32"/>
      <c r="M819630" s="32"/>
      <c r="N819630" s="32"/>
      <c r="O819630" s="32"/>
      <c r="P819630" s="32"/>
      <c r="Q819630" s="32"/>
      <c r="R819630" s="32"/>
      <c r="S819630" s="32"/>
      <c r="T819630" s="60"/>
      <c r="U819630" s="60"/>
      <c r="V819630" s="60"/>
      <c r="W819630" s="60"/>
    </row>
    <row r="819631" spans="1:23" s="56" customFormat="1">
      <c r="A819631" s="60"/>
      <c r="B819631" s="60"/>
      <c r="D819631" s="60" t="s">
        <v>512</v>
      </c>
      <c r="E819631" s="258"/>
      <c r="F819631" s="106"/>
      <c r="G819631" s="106"/>
      <c r="H819631" s="60"/>
      <c r="I819631" s="60"/>
      <c r="J819631" s="60"/>
      <c r="K819631" s="32"/>
      <c r="L819631" s="32"/>
      <c r="M819631" s="32"/>
      <c r="N819631" s="32"/>
      <c r="O819631" s="32"/>
      <c r="P819631" s="32"/>
      <c r="Q819631" s="32"/>
      <c r="R819631" s="32"/>
      <c r="S819631" s="32"/>
      <c r="T819631" s="60"/>
      <c r="U819631" s="60"/>
      <c r="V819631" s="60"/>
      <c r="W819631" s="60"/>
    </row>
    <row r="819632" spans="1:23" s="56" customFormat="1">
      <c r="A819632" s="60"/>
      <c r="B819632" s="60"/>
      <c r="D819632" s="60" t="s">
        <v>513</v>
      </c>
      <c r="E819632" s="258"/>
      <c r="F819632" s="106"/>
      <c r="G819632" s="106"/>
      <c r="H819632" s="60"/>
      <c r="I819632" s="60"/>
      <c r="J819632" s="60"/>
      <c r="K819632" s="32"/>
      <c r="L819632" s="32"/>
      <c r="M819632" s="32"/>
      <c r="N819632" s="32"/>
      <c r="O819632" s="32"/>
      <c r="P819632" s="32"/>
      <c r="Q819632" s="32"/>
      <c r="R819632" s="32"/>
      <c r="S819632" s="32"/>
      <c r="T819632" s="60"/>
      <c r="U819632" s="60"/>
      <c r="V819632" s="60"/>
      <c r="W819632" s="60"/>
    </row>
    <row r="819633" spans="1:23" s="56" customFormat="1">
      <c r="A819633" s="60"/>
      <c r="B819633" s="60"/>
      <c r="D819633" s="60" t="s">
        <v>514</v>
      </c>
      <c r="E819633" s="258"/>
      <c r="F819633" s="106"/>
      <c r="G819633" s="106"/>
      <c r="H819633" s="60"/>
      <c r="I819633" s="60"/>
      <c r="J819633" s="60"/>
      <c r="K819633" s="32"/>
      <c r="L819633" s="32"/>
      <c r="M819633" s="32"/>
      <c r="N819633" s="32"/>
      <c r="O819633" s="32"/>
      <c r="P819633" s="32"/>
      <c r="Q819633" s="32"/>
      <c r="R819633" s="32"/>
      <c r="S819633" s="32"/>
      <c r="T819633" s="60"/>
      <c r="U819633" s="60"/>
      <c r="V819633" s="60"/>
      <c r="W819633" s="60"/>
    </row>
    <row r="819634" spans="1:23" s="56" customFormat="1">
      <c r="A819634" s="60"/>
      <c r="B819634" s="60"/>
      <c r="D819634" s="60" t="s">
        <v>515</v>
      </c>
      <c r="E819634" s="258"/>
      <c r="F819634" s="106"/>
      <c r="G819634" s="106"/>
      <c r="H819634" s="60"/>
      <c r="I819634" s="60"/>
      <c r="J819634" s="60"/>
      <c r="K819634" s="32"/>
      <c r="L819634" s="32"/>
      <c r="M819634" s="32"/>
      <c r="N819634" s="32"/>
      <c r="O819634" s="32"/>
      <c r="P819634" s="32"/>
      <c r="Q819634" s="32"/>
      <c r="R819634" s="32"/>
      <c r="S819634" s="32"/>
      <c r="T819634" s="60"/>
      <c r="U819634" s="60"/>
      <c r="V819634" s="60"/>
      <c r="W819634" s="60"/>
    </row>
    <row r="819635" spans="1:23" s="56" customFormat="1">
      <c r="A819635" s="60"/>
      <c r="B819635" s="60"/>
      <c r="D819635" s="60" t="s">
        <v>516</v>
      </c>
      <c r="E819635" s="258"/>
      <c r="F819635" s="106"/>
      <c r="G819635" s="106"/>
      <c r="H819635" s="60"/>
      <c r="I819635" s="60"/>
      <c r="J819635" s="60"/>
      <c r="K819635" s="32"/>
      <c r="L819635" s="32"/>
      <c r="M819635" s="32"/>
      <c r="N819635" s="32"/>
      <c r="O819635" s="32"/>
      <c r="P819635" s="32"/>
      <c r="Q819635" s="32"/>
      <c r="R819635" s="32"/>
      <c r="S819635" s="32"/>
      <c r="T819635" s="60"/>
      <c r="U819635" s="60"/>
      <c r="V819635" s="60"/>
      <c r="W819635" s="60"/>
    </row>
    <row r="819636" spans="1:23" s="56" customFormat="1">
      <c r="A819636" s="60"/>
      <c r="B819636" s="60"/>
      <c r="D819636" s="60" t="s">
        <v>517</v>
      </c>
      <c r="E819636" s="258"/>
      <c r="F819636" s="106"/>
      <c r="G819636" s="106"/>
      <c r="H819636" s="60"/>
      <c r="I819636" s="60"/>
      <c r="J819636" s="60"/>
      <c r="K819636" s="32"/>
      <c r="L819636" s="32"/>
      <c r="M819636" s="32"/>
      <c r="N819636" s="32"/>
      <c r="O819636" s="32"/>
      <c r="P819636" s="32"/>
      <c r="Q819636" s="32"/>
      <c r="R819636" s="32"/>
      <c r="S819636" s="32"/>
      <c r="T819636" s="60"/>
      <c r="U819636" s="60"/>
      <c r="V819636" s="60"/>
      <c r="W819636" s="60"/>
    </row>
    <row r="819637" spans="1:23" s="56" customFormat="1">
      <c r="A819637" s="60"/>
      <c r="B819637" s="60"/>
      <c r="D819637" s="60" t="s">
        <v>518</v>
      </c>
      <c r="E819637" s="258"/>
      <c r="F819637" s="106"/>
      <c r="G819637" s="106"/>
      <c r="H819637" s="60"/>
      <c r="I819637" s="60"/>
      <c r="J819637" s="60"/>
      <c r="K819637" s="32"/>
      <c r="L819637" s="32"/>
      <c r="M819637" s="32"/>
      <c r="N819637" s="32"/>
      <c r="O819637" s="32"/>
      <c r="P819637" s="32"/>
      <c r="Q819637" s="32"/>
      <c r="R819637" s="32"/>
      <c r="S819637" s="32"/>
      <c r="T819637" s="60"/>
      <c r="U819637" s="60"/>
      <c r="V819637" s="60"/>
      <c r="W819637" s="60"/>
    </row>
    <row r="819638" spans="1:23" s="56" customFormat="1">
      <c r="A819638" s="60"/>
      <c r="B819638" s="60"/>
      <c r="D819638" s="60" t="s">
        <v>519</v>
      </c>
      <c r="E819638" s="258"/>
      <c r="F819638" s="106"/>
      <c r="G819638" s="106"/>
      <c r="H819638" s="60"/>
      <c r="I819638" s="60"/>
      <c r="J819638" s="60"/>
      <c r="K819638" s="32"/>
      <c r="L819638" s="32"/>
      <c r="M819638" s="32"/>
      <c r="N819638" s="32"/>
      <c r="O819638" s="32"/>
      <c r="P819638" s="32"/>
      <c r="Q819638" s="32"/>
      <c r="R819638" s="32"/>
      <c r="S819638" s="32"/>
      <c r="T819638" s="60"/>
      <c r="U819638" s="60"/>
      <c r="V819638" s="60"/>
      <c r="W819638" s="60"/>
    </row>
    <row r="819639" spans="1:23" s="56" customFormat="1">
      <c r="A819639" s="60"/>
      <c r="B819639" s="60"/>
      <c r="D819639" s="60" t="s">
        <v>520</v>
      </c>
      <c r="E819639" s="258"/>
      <c r="F819639" s="106"/>
      <c r="G819639" s="106"/>
      <c r="H819639" s="60"/>
      <c r="I819639" s="60"/>
      <c r="J819639" s="60"/>
      <c r="K819639" s="32"/>
      <c r="L819639" s="32"/>
      <c r="M819639" s="32"/>
      <c r="N819639" s="32"/>
      <c r="O819639" s="32"/>
      <c r="P819639" s="32"/>
      <c r="Q819639" s="32"/>
      <c r="R819639" s="32"/>
      <c r="S819639" s="32"/>
      <c r="T819639" s="60"/>
      <c r="U819639" s="60"/>
      <c r="V819639" s="60"/>
      <c r="W819639" s="60"/>
    </row>
    <row r="819640" spans="1:23" s="56" customFormat="1">
      <c r="A819640" s="60"/>
      <c r="B819640" s="60"/>
      <c r="D819640" s="60" t="s">
        <v>521</v>
      </c>
      <c r="E819640" s="258"/>
      <c r="F819640" s="106"/>
      <c r="G819640" s="106"/>
      <c r="H819640" s="60"/>
      <c r="I819640" s="60"/>
      <c r="J819640" s="60"/>
      <c r="K819640" s="32"/>
      <c r="L819640" s="32"/>
      <c r="M819640" s="32"/>
      <c r="N819640" s="32"/>
      <c r="O819640" s="32"/>
      <c r="P819640" s="32"/>
      <c r="Q819640" s="32"/>
      <c r="R819640" s="32"/>
      <c r="S819640" s="32"/>
      <c r="T819640" s="60"/>
      <c r="U819640" s="60"/>
      <c r="V819640" s="60"/>
      <c r="W819640" s="60"/>
    </row>
    <row r="819641" spans="1:23" s="56" customFormat="1">
      <c r="A819641" s="60"/>
      <c r="B819641" s="60"/>
      <c r="D819641" s="60" t="s">
        <v>522</v>
      </c>
      <c r="E819641" s="258"/>
      <c r="F819641" s="106"/>
      <c r="G819641" s="106"/>
      <c r="H819641" s="60"/>
      <c r="I819641" s="60"/>
      <c r="J819641" s="60"/>
      <c r="K819641" s="32"/>
      <c r="L819641" s="32"/>
      <c r="M819641" s="32"/>
      <c r="N819641" s="32"/>
      <c r="O819641" s="32"/>
      <c r="P819641" s="32"/>
      <c r="Q819641" s="32"/>
      <c r="R819641" s="32"/>
      <c r="S819641" s="32"/>
      <c r="T819641" s="60"/>
      <c r="U819641" s="60"/>
      <c r="V819641" s="60"/>
      <c r="W819641" s="60"/>
    </row>
    <row r="819642" spans="1:23" s="56" customFormat="1">
      <c r="A819642" s="60"/>
      <c r="B819642" s="60"/>
      <c r="D819642" s="60" t="s">
        <v>523</v>
      </c>
      <c r="E819642" s="258"/>
      <c r="F819642" s="106"/>
      <c r="G819642" s="106"/>
      <c r="H819642" s="60"/>
      <c r="I819642" s="60"/>
      <c r="J819642" s="60"/>
      <c r="K819642" s="32"/>
      <c r="L819642" s="32"/>
      <c r="M819642" s="32"/>
      <c r="N819642" s="32"/>
      <c r="O819642" s="32"/>
      <c r="P819642" s="32"/>
      <c r="Q819642" s="32"/>
      <c r="R819642" s="32"/>
      <c r="S819642" s="32"/>
      <c r="T819642" s="60"/>
      <c r="U819642" s="60"/>
      <c r="V819642" s="60"/>
      <c r="W819642" s="60"/>
    </row>
    <row r="819643" spans="1:23" s="56" customFormat="1">
      <c r="A819643" s="60"/>
      <c r="B819643" s="60"/>
      <c r="D819643" s="60" t="s">
        <v>524</v>
      </c>
      <c r="E819643" s="258"/>
      <c r="F819643" s="106"/>
      <c r="G819643" s="106"/>
      <c r="H819643" s="60"/>
      <c r="I819643" s="60"/>
      <c r="J819643" s="60"/>
      <c r="K819643" s="32"/>
      <c r="L819643" s="32"/>
      <c r="M819643" s="32"/>
      <c r="N819643" s="32"/>
      <c r="O819643" s="32"/>
      <c r="P819643" s="32"/>
      <c r="Q819643" s="32"/>
      <c r="R819643" s="32"/>
      <c r="S819643" s="32"/>
      <c r="T819643" s="60"/>
      <c r="U819643" s="60"/>
      <c r="V819643" s="60"/>
      <c r="W819643" s="60"/>
    </row>
    <row r="819644" spans="1:23" s="56" customFormat="1">
      <c r="A819644" s="60"/>
      <c r="B819644" s="60"/>
      <c r="D819644" s="60" t="s">
        <v>525</v>
      </c>
      <c r="E819644" s="258"/>
      <c r="F819644" s="106"/>
      <c r="G819644" s="106"/>
      <c r="H819644" s="60"/>
      <c r="I819644" s="60"/>
      <c r="J819644" s="60"/>
      <c r="K819644" s="32"/>
      <c r="L819644" s="32"/>
      <c r="M819644" s="32"/>
      <c r="N819644" s="32"/>
      <c r="O819644" s="32"/>
      <c r="P819644" s="32"/>
      <c r="Q819644" s="32"/>
      <c r="R819644" s="32"/>
      <c r="S819644" s="32"/>
      <c r="T819644" s="60"/>
      <c r="U819644" s="60"/>
      <c r="V819644" s="60"/>
      <c r="W819644" s="60"/>
    </row>
    <row r="819645" spans="1:23" s="56" customFormat="1">
      <c r="A819645" s="60"/>
      <c r="B819645" s="60"/>
      <c r="D819645" s="60" t="s">
        <v>526</v>
      </c>
      <c r="E819645" s="258"/>
      <c r="F819645" s="106"/>
      <c r="G819645" s="106"/>
      <c r="H819645" s="60"/>
      <c r="I819645" s="60"/>
      <c r="J819645" s="60"/>
      <c r="K819645" s="32"/>
      <c r="L819645" s="32"/>
      <c r="M819645" s="32"/>
      <c r="N819645" s="32"/>
      <c r="O819645" s="32"/>
      <c r="P819645" s="32"/>
      <c r="Q819645" s="32"/>
      <c r="R819645" s="32"/>
      <c r="S819645" s="32"/>
      <c r="T819645" s="60"/>
      <c r="U819645" s="60"/>
      <c r="V819645" s="60"/>
      <c r="W819645" s="60"/>
    </row>
    <row r="819646" spans="1:23" s="56" customFormat="1">
      <c r="A819646" s="60"/>
      <c r="B819646" s="60"/>
      <c r="D819646" s="60" t="s">
        <v>527</v>
      </c>
      <c r="E819646" s="258"/>
      <c r="F819646" s="106"/>
      <c r="G819646" s="106"/>
      <c r="H819646" s="60"/>
      <c r="I819646" s="60"/>
      <c r="J819646" s="60"/>
      <c r="K819646" s="32"/>
      <c r="L819646" s="32"/>
      <c r="M819646" s="32"/>
      <c r="N819646" s="32"/>
      <c r="O819646" s="32"/>
      <c r="P819646" s="32"/>
      <c r="Q819646" s="32"/>
      <c r="R819646" s="32"/>
      <c r="S819646" s="32"/>
      <c r="T819646" s="60"/>
      <c r="U819646" s="60"/>
      <c r="V819646" s="60"/>
      <c r="W819646" s="60"/>
    </row>
    <row r="835944" spans="1:23" s="56" customFormat="1">
      <c r="A835944" s="60"/>
      <c r="B835944" s="60"/>
      <c r="D835944" s="60" t="s">
        <v>85</v>
      </c>
      <c r="E835944" s="258"/>
      <c r="F835944" s="106"/>
      <c r="G835944" s="106"/>
      <c r="H835944" s="60"/>
      <c r="I835944" s="60"/>
      <c r="J835944" s="60"/>
      <c r="K835944" s="32"/>
      <c r="L835944" s="32"/>
      <c r="M835944" s="32"/>
      <c r="N835944" s="32"/>
      <c r="O835944" s="32"/>
      <c r="P835944" s="32"/>
      <c r="Q835944" s="32"/>
      <c r="R835944" s="32"/>
      <c r="S835944" s="32"/>
      <c r="T835944" s="60"/>
      <c r="U835944" s="60"/>
      <c r="V835944" s="60"/>
      <c r="W835944" s="60"/>
    </row>
    <row r="835945" spans="1:23" s="56" customFormat="1">
      <c r="A835945" s="60"/>
      <c r="B835945" s="60"/>
      <c r="D835945" s="60" t="s">
        <v>88</v>
      </c>
      <c r="E835945" s="258"/>
      <c r="F835945" s="106"/>
      <c r="G835945" s="106"/>
      <c r="H835945" s="60"/>
      <c r="I835945" s="60"/>
      <c r="J835945" s="60"/>
      <c r="K835945" s="32"/>
      <c r="L835945" s="32"/>
      <c r="M835945" s="32"/>
      <c r="N835945" s="32"/>
      <c r="O835945" s="32"/>
      <c r="P835945" s="32"/>
      <c r="Q835945" s="32"/>
      <c r="R835945" s="32"/>
      <c r="S835945" s="32"/>
      <c r="T835945" s="60"/>
      <c r="U835945" s="60"/>
      <c r="V835945" s="60"/>
      <c r="W835945" s="60"/>
    </row>
    <row r="835946" spans="1:23" s="56" customFormat="1">
      <c r="A835946" s="60"/>
      <c r="B835946" s="60"/>
      <c r="D835946" s="60" t="s">
        <v>443</v>
      </c>
      <c r="E835946" s="258"/>
      <c r="F835946" s="106"/>
      <c r="G835946" s="106"/>
      <c r="H835946" s="60"/>
      <c r="I835946" s="60"/>
      <c r="J835946" s="60"/>
      <c r="K835946" s="32"/>
      <c r="L835946" s="32"/>
      <c r="M835946" s="32"/>
      <c r="N835946" s="32"/>
      <c r="O835946" s="32"/>
      <c r="P835946" s="32"/>
      <c r="Q835946" s="32"/>
      <c r="R835946" s="32"/>
      <c r="S835946" s="32"/>
      <c r="T835946" s="60"/>
      <c r="U835946" s="60"/>
      <c r="V835946" s="60"/>
      <c r="W835946" s="60"/>
    </row>
    <row r="835947" spans="1:23" s="56" customFormat="1">
      <c r="A835947" s="60"/>
      <c r="B835947" s="60"/>
      <c r="D835947" s="60" t="s">
        <v>444</v>
      </c>
      <c r="E835947" s="258"/>
      <c r="F835947" s="106"/>
      <c r="G835947" s="106"/>
      <c r="H835947" s="60"/>
      <c r="I835947" s="60"/>
      <c r="J835947" s="60"/>
      <c r="K835947" s="32"/>
      <c r="L835947" s="32"/>
      <c r="M835947" s="32"/>
      <c r="N835947" s="32"/>
      <c r="O835947" s="32"/>
      <c r="P835947" s="32"/>
      <c r="Q835947" s="32"/>
      <c r="R835947" s="32"/>
      <c r="S835947" s="32"/>
      <c r="T835947" s="60"/>
      <c r="U835947" s="60"/>
      <c r="V835947" s="60"/>
      <c r="W835947" s="60"/>
    </row>
    <row r="835948" spans="1:23" s="56" customFormat="1">
      <c r="A835948" s="60"/>
      <c r="B835948" s="60"/>
      <c r="D835948" s="60" t="s">
        <v>445</v>
      </c>
      <c r="E835948" s="258"/>
      <c r="F835948" s="106"/>
      <c r="G835948" s="106"/>
      <c r="H835948" s="60"/>
      <c r="I835948" s="60"/>
      <c r="J835948" s="60"/>
      <c r="K835948" s="32"/>
      <c r="L835948" s="32"/>
      <c r="M835948" s="32"/>
      <c r="N835948" s="32"/>
      <c r="O835948" s="32"/>
      <c r="P835948" s="32"/>
      <c r="Q835948" s="32"/>
      <c r="R835948" s="32"/>
      <c r="S835948" s="32"/>
      <c r="T835948" s="60"/>
      <c r="U835948" s="60"/>
      <c r="V835948" s="60"/>
      <c r="W835948" s="60"/>
    </row>
    <row r="835949" spans="1:23" s="56" customFormat="1">
      <c r="A835949" s="60"/>
      <c r="B835949" s="60"/>
      <c r="D835949" s="60" t="s">
        <v>446</v>
      </c>
      <c r="E835949" s="258"/>
      <c r="F835949" s="106"/>
      <c r="G835949" s="106"/>
      <c r="H835949" s="60"/>
      <c r="I835949" s="60"/>
      <c r="J835949" s="60"/>
      <c r="K835949" s="32"/>
      <c r="L835949" s="32"/>
      <c r="M835949" s="32"/>
      <c r="N835949" s="32"/>
      <c r="O835949" s="32"/>
      <c r="P835949" s="32"/>
      <c r="Q835949" s="32"/>
      <c r="R835949" s="32"/>
      <c r="S835949" s="32"/>
      <c r="T835949" s="60"/>
      <c r="U835949" s="60"/>
      <c r="V835949" s="60"/>
      <c r="W835949" s="60"/>
    </row>
    <row r="835950" spans="1:23" s="56" customFormat="1">
      <c r="A835950" s="60"/>
      <c r="B835950" s="60"/>
      <c r="D835950" s="60" t="s">
        <v>447</v>
      </c>
      <c r="E835950" s="258"/>
      <c r="F835950" s="106"/>
      <c r="G835950" s="106"/>
      <c r="H835950" s="60"/>
      <c r="I835950" s="60"/>
      <c r="J835950" s="60"/>
      <c r="K835950" s="32"/>
      <c r="L835950" s="32"/>
      <c r="M835950" s="32"/>
      <c r="N835950" s="32"/>
      <c r="O835950" s="32"/>
      <c r="P835950" s="32"/>
      <c r="Q835950" s="32"/>
      <c r="R835950" s="32"/>
      <c r="S835950" s="32"/>
      <c r="T835950" s="60"/>
      <c r="U835950" s="60"/>
      <c r="V835950" s="60"/>
      <c r="W835950" s="60"/>
    </row>
    <row r="835951" spans="1:23" s="56" customFormat="1">
      <c r="A835951" s="60"/>
      <c r="B835951" s="60"/>
      <c r="D835951" s="60" t="s">
        <v>448</v>
      </c>
      <c r="E835951" s="258"/>
      <c r="F835951" s="106"/>
      <c r="G835951" s="106"/>
      <c r="H835951" s="60"/>
      <c r="I835951" s="60"/>
      <c r="J835951" s="60"/>
      <c r="K835951" s="32"/>
      <c r="L835951" s="32"/>
      <c r="M835951" s="32"/>
      <c r="N835951" s="32"/>
      <c r="O835951" s="32"/>
      <c r="P835951" s="32"/>
      <c r="Q835951" s="32"/>
      <c r="R835951" s="32"/>
      <c r="S835951" s="32"/>
      <c r="T835951" s="60"/>
      <c r="U835951" s="60"/>
      <c r="V835951" s="60"/>
      <c r="W835951" s="60"/>
    </row>
    <row r="835952" spans="1:23" s="56" customFormat="1">
      <c r="A835952" s="60"/>
      <c r="B835952" s="60"/>
      <c r="D835952" s="60" t="s">
        <v>449</v>
      </c>
      <c r="E835952" s="258"/>
      <c r="F835952" s="106"/>
      <c r="G835952" s="106"/>
      <c r="H835952" s="60"/>
      <c r="I835952" s="60"/>
      <c r="J835952" s="60"/>
      <c r="K835952" s="32"/>
      <c r="L835952" s="32"/>
      <c r="M835952" s="32"/>
      <c r="N835952" s="32"/>
      <c r="O835952" s="32"/>
      <c r="P835952" s="32"/>
      <c r="Q835952" s="32"/>
      <c r="R835952" s="32"/>
      <c r="S835952" s="32"/>
      <c r="T835952" s="60"/>
      <c r="U835952" s="60"/>
      <c r="V835952" s="60"/>
      <c r="W835952" s="60"/>
    </row>
    <row r="835953" spans="1:23" s="56" customFormat="1">
      <c r="A835953" s="60"/>
      <c r="B835953" s="60"/>
      <c r="D835953" s="60" t="s">
        <v>450</v>
      </c>
      <c r="E835953" s="258"/>
      <c r="F835953" s="106"/>
      <c r="G835953" s="106"/>
      <c r="H835953" s="60"/>
      <c r="I835953" s="60"/>
      <c r="J835953" s="60"/>
      <c r="K835953" s="32"/>
      <c r="L835953" s="32"/>
      <c r="M835953" s="32"/>
      <c r="N835953" s="32"/>
      <c r="O835953" s="32"/>
      <c r="P835953" s="32"/>
      <c r="Q835953" s="32"/>
      <c r="R835953" s="32"/>
      <c r="S835953" s="32"/>
      <c r="T835953" s="60"/>
      <c r="U835953" s="60"/>
      <c r="V835953" s="60"/>
      <c r="W835953" s="60"/>
    </row>
    <row r="835954" spans="1:23" s="56" customFormat="1">
      <c r="A835954" s="60"/>
      <c r="B835954" s="60"/>
      <c r="D835954" s="60" t="s">
        <v>451</v>
      </c>
      <c r="E835954" s="258"/>
      <c r="F835954" s="106"/>
      <c r="G835954" s="106"/>
      <c r="H835954" s="60"/>
      <c r="I835954" s="60"/>
      <c r="J835954" s="60"/>
      <c r="K835954" s="32"/>
      <c r="L835954" s="32"/>
      <c r="M835954" s="32"/>
      <c r="N835954" s="32"/>
      <c r="O835954" s="32"/>
      <c r="P835954" s="32"/>
      <c r="Q835954" s="32"/>
      <c r="R835954" s="32"/>
      <c r="S835954" s="32"/>
      <c r="T835954" s="60"/>
      <c r="U835954" s="60"/>
      <c r="V835954" s="60"/>
      <c r="W835954" s="60"/>
    </row>
    <row r="835955" spans="1:23" s="56" customFormat="1">
      <c r="A835955" s="60"/>
      <c r="B835955" s="60"/>
      <c r="D835955" s="60" t="s">
        <v>452</v>
      </c>
      <c r="E835955" s="258"/>
      <c r="F835955" s="106"/>
      <c r="G835955" s="106"/>
      <c r="H835955" s="60"/>
      <c r="I835955" s="60"/>
      <c r="J835955" s="60"/>
      <c r="K835955" s="32"/>
      <c r="L835955" s="32"/>
      <c r="M835955" s="32"/>
      <c r="N835955" s="32"/>
      <c r="O835955" s="32"/>
      <c r="P835955" s="32"/>
      <c r="Q835955" s="32"/>
      <c r="R835955" s="32"/>
      <c r="S835955" s="32"/>
      <c r="T835955" s="60"/>
      <c r="U835955" s="60"/>
      <c r="V835955" s="60"/>
      <c r="W835955" s="60"/>
    </row>
    <row r="835956" spans="1:23" s="56" customFormat="1">
      <c r="A835956" s="60"/>
      <c r="B835956" s="60"/>
      <c r="D835956" s="60" t="s">
        <v>453</v>
      </c>
      <c r="E835956" s="258"/>
      <c r="F835956" s="106"/>
      <c r="G835956" s="106"/>
      <c r="H835956" s="60"/>
      <c r="I835956" s="60"/>
      <c r="J835956" s="60"/>
      <c r="K835956" s="32"/>
      <c r="L835956" s="32"/>
      <c r="M835956" s="32"/>
      <c r="N835956" s="32"/>
      <c r="O835956" s="32"/>
      <c r="P835956" s="32"/>
      <c r="Q835956" s="32"/>
      <c r="R835956" s="32"/>
      <c r="S835956" s="32"/>
      <c r="T835956" s="60"/>
      <c r="U835956" s="60"/>
      <c r="V835956" s="60"/>
      <c r="W835956" s="60"/>
    </row>
    <row r="835957" spans="1:23" s="56" customFormat="1">
      <c r="A835957" s="60"/>
      <c r="B835957" s="60"/>
      <c r="D835957" s="60" t="s">
        <v>454</v>
      </c>
      <c r="E835957" s="258"/>
      <c r="F835957" s="106"/>
      <c r="G835957" s="106"/>
      <c r="H835957" s="60"/>
      <c r="I835957" s="60"/>
      <c r="J835957" s="60"/>
      <c r="K835957" s="32"/>
      <c r="L835957" s="32"/>
      <c r="M835957" s="32"/>
      <c r="N835957" s="32"/>
      <c r="O835957" s="32"/>
      <c r="P835957" s="32"/>
      <c r="Q835957" s="32"/>
      <c r="R835957" s="32"/>
      <c r="S835957" s="32"/>
      <c r="T835957" s="60"/>
      <c r="U835957" s="60"/>
      <c r="V835957" s="60"/>
      <c r="W835957" s="60"/>
    </row>
    <row r="835958" spans="1:23" s="56" customFormat="1">
      <c r="A835958" s="60"/>
      <c r="B835958" s="60"/>
      <c r="D835958" s="60" t="s">
        <v>455</v>
      </c>
      <c r="E835958" s="258"/>
      <c r="F835958" s="106"/>
      <c r="G835958" s="106"/>
      <c r="H835958" s="60"/>
      <c r="I835958" s="60"/>
      <c r="J835958" s="60"/>
      <c r="K835958" s="32"/>
      <c r="L835958" s="32"/>
      <c r="M835958" s="32"/>
      <c r="N835958" s="32"/>
      <c r="O835958" s="32"/>
      <c r="P835958" s="32"/>
      <c r="Q835958" s="32"/>
      <c r="R835958" s="32"/>
      <c r="S835958" s="32"/>
      <c r="T835958" s="60"/>
      <c r="U835958" s="60"/>
      <c r="V835958" s="60"/>
      <c r="W835958" s="60"/>
    </row>
    <row r="835959" spans="1:23" s="56" customFormat="1">
      <c r="A835959" s="60"/>
      <c r="B835959" s="60"/>
      <c r="D835959" s="60" t="s">
        <v>456</v>
      </c>
      <c r="E835959" s="258"/>
      <c r="F835959" s="106"/>
      <c r="G835959" s="106"/>
      <c r="H835959" s="60"/>
      <c r="I835959" s="60"/>
      <c r="J835959" s="60"/>
      <c r="K835959" s="32"/>
      <c r="L835959" s="32"/>
      <c r="M835959" s="32"/>
      <c r="N835959" s="32"/>
      <c r="O835959" s="32"/>
      <c r="P835959" s="32"/>
      <c r="Q835959" s="32"/>
      <c r="R835959" s="32"/>
      <c r="S835959" s="32"/>
      <c r="T835959" s="60"/>
      <c r="U835959" s="60"/>
      <c r="V835959" s="60"/>
      <c r="W835959" s="60"/>
    </row>
    <row r="835960" spans="1:23" s="56" customFormat="1">
      <c r="A835960" s="60"/>
      <c r="B835960" s="60"/>
      <c r="D835960" s="60" t="s">
        <v>457</v>
      </c>
      <c r="E835960" s="258"/>
      <c r="F835960" s="106"/>
      <c r="G835960" s="106"/>
      <c r="H835960" s="60"/>
      <c r="I835960" s="60"/>
      <c r="J835960" s="60"/>
      <c r="K835960" s="32"/>
      <c r="L835960" s="32"/>
      <c r="M835960" s="32"/>
      <c r="N835960" s="32"/>
      <c r="O835960" s="32"/>
      <c r="P835960" s="32"/>
      <c r="Q835960" s="32"/>
      <c r="R835960" s="32"/>
      <c r="S835960" s="32"/>
      <c r="T835960" s="60"/>
      <c r="U835960" s="60"/>
      <c r="V835960" s="60"/>
      <c r="W835960" s="60"/>
    </row>
    <row r="835961" spans="1:23" s="56" customFormat="1">
      <c r="A835961" s="60"/>
      <c r="B835961" s="60"/>
      <c r="D835961" s="60" t="s">
        <v>458</v>
      </c>
      <c r="E835961" s="258"/>
      <c r="F835961" s="106"/>
      <c r="G835961" s="106"/>
      <c r="H835961" s="60"/>
      <c r="I835961" s="60"/>
      <c r="J835961" s="60"/>
      <c r="K835961" s="32"/>
      <c r="L835961" s="32"/>
      <c r="M835961" s="32"/>
      <c r="N835961" s="32"/>
      <c r="O835961" s="32"/>
      <c r="P835961" s="32"/>
      <c r="Q835961" s="32"/>
      <c r="R835961" s="32"/>
      <c r="S835961" s="32"/>
      <c r="T835961" s="60"/>
      <c r="U835961" s="60"/>
      <c r="V835961" s="60"/>
      <c r="W835961" s="60"/>
    </row>
    <row r="835962" spans="1:23" s="56" customFormat="1">
      <c r="A835962" s="60"/>
      <c r="B835962" s="60"/>
      <c r="D835962" s="60" t="s">
        <v>459</v>
      </c>
      <c r="E835962" s="258"/>
      <c r="F835962" s="106"/>
      <c r="G835962" s="106"/>
      <c r="H835962" s="60"/>
      <c r="I835962" s="60"/>
      <c r="J835962" s="60"/>
      <c r="K835962" s="32"/>
      <c r="L835962" s="32"/>
      <c r="M835962" s="32"/>
      <c r="N835962" s="32"/>
      <c r="O835962" s="32"/>
      <c r="P835962" s="32"/>
      <c r="Q835962" s="32"/>
      <c r="R835962" s="32"/>
      <c r="S835962" s="32"/>
      <c r="T835962" s="60"/>
      <c r="U835962" s="60"/>
      <c r="V835962" s="60"/>
      <c r="W835962" s="60"/>
    </row>
    <row r="835963" spans="1:23" s="56" customFormat="1">
      <c r="A835963" s="60"/>
      <c r="B835963" s="60"/>
      <c r="D835963" s="60" t="s">
        <v>460</v>
      </c>
      <c r="E835963" s="258"/>
      <c r="F835963" s="106"/>
      <c r="G835963" s="106"/>
      <c r="H835963" s="60"/>
      <c r="I835963" s="60"/>
      <c r="J835963" s="60"/>
      <c r="K835963" s="32"/>
      <c r="L835963" s="32"/>
      <c r="M835963" s="32"/>
      <c r="N835963" s="32"/>
      <c r="O835963" s="32"/>
      <c r="P835963" s="32"/>
      <c r="Q835963" s="32"/>
      <c r="R835963" s="32"/>
      <c r="S835963" s="32"/>
      <c r="T835963" s="60"/>
      <c r="U835963" s="60"/>
      <c r="V835963" s="60"/>
      <c r="W835963" s="60"/>
    </row>
    <row r="835964" spans="1:23" s="56" customFormat="1">
      <c r="A835964" s="60"/>
      <c r="B835964" s="60"/>
      <c r="D835964" s="60" t="s">
        <v>461</v>
      </c>
      <c r="E835964" s="258"/>
      <c r="F835964" s="106"/>
      <c r="G835964" s="106"/>
      <c r="H835964" s="60"/>
      <c r="I835964" s="60"/>
      <c r="J835964" s="60"/>
      <c r="K835964" s="32"/>
      <c r="L835964" s="32"/>
      <c r="M835964" s="32"/>
      <c r="N835964" s="32"/>
      <c r="O835964" s="32"/>
      <c r="P835964" s="32"/>
      <c r="Q835964" s="32"/>
      <c r="R835964" s="32"/>
      <c r="S835964" s="32"/>
      <c r="T835964" s="60"/>
      <c r="U835964" s="60"/>
      <c r="V835964" s="60"/>
      <c r="W835964" s="60"/>
    </row>
    <row r="835965" spans="1:23" s="56" customFormat="1">
      <c r="A835965" s="60"/>
      <c r="B835965" s="60"/>
      <c r="D835965" s="60" t="s">
        <v>462</v>
      </c>
      <c r="E835965" s="258"/>
      <c r="F835965" s="106"/>
      <c r="G835965" s="106"/>
      <c r="H835965" s="60"/>
      <c r="I835965" s="60"/>
      <c r="J835965" s="60"/>
      <c r="K835965" s="32"/>
      <c r="L835965" s="32"/>
      <c r="M835965" s="32"/>
      <c r="N835965" s="32"/>
      <c r="O835965" s="32"/>
      <c r="P835965" s="32"/>
      <c r="Q835965" s="32"/>
      <c r="R835965" s="32"/>
      <c r="S835965" s="32"/>
      <c r="T835965" s="60"/>
      <c r="U835965" s="60"/>
      <c r="V835965" s="60"/>
      <c r="W835965" s="60"/>
    </row>
    <row r="835966" spans="1:23" s="56" customFormat="1">
      <c r="A835966" s="60"/>
      <c r="B835966" s="60"/>
      <c r="D835966" s="60" t="s">
        <v>463</v>
      </c>
      <c r="E835966" s="258"/>
      <c r="F835966" s="106"/>
      <c r="G835966" s="106"/>
      <c r="H835966" s="60"/>
      <c r="I835966" s="60"/>
      <c r="J835966" s="60"/>
      <c r="K835966" s="32"/>
      <c r="L835966" s="32"/>
      <c r="M835966" s="32"/>
      <c r="N835966" s="32"/>
      <c r="O835966" s="32"/>
      <c r="P835966" s="32"/>
      <c r="Q835966" s="32"/>
      <c r="R835966" s="32"/>
      <c r="S835966" s="32"/>
      <c r="T835966" s="60"/>
      <c r="U835966" s="60"/>
      <c r="V835966" s="60"/>
      <c r="W835966" s="60"/>
    </row>
    <row r="835967" spans="1:23" s="56" customFormat="1">
      <c r="A835967" s="60"/>
      <c r="B835967" s="60"/>
      <c r="D835967" s="60" t="s">
        <v>464</v>
      </c>
      <c r="E835967" s="258"/>
      <c r="F835967" s="106"/>
      <c r="G835967" s="106"/>
      <c r="H835967" s="60"/>
      <c r="I835967" s="60"/>
      <c r="J835967" s="60"/>
      <c r="K835967" s="32"/>
      <c r="L835967" s="32"/>
      <c r="M835967" s="32"/>
      <c r="N835967" s="32"/>
      <c r="O835967" s="32"/>
      <c r="P835967" s="32"/>
      <c r="Q835967" s="32"/>
      <c r="R835967" s="32"/>
      <c r="S835967" s="32"/>
      <c r="T835967" s="60"/>
      <c r="U835967" s="60"/>
      <c r="V835967" s="60"/>
      <c r="W835967" s="60"/>
    </row>
    <row r="835968" spans="1:23" s="56" customFormat="1">
      <c r="A835968" s="60"/>
      <c r="B835968" s="60"/>
      <c r="D835968" s="60" t="s">
        <v>465</v>
      </c>
      <c r="E835968" s="258"/>
      <c r="F835968" s="106"/>
      <c r="G835968" s="106"/>
      <c r="H835968" s="60"/>
      <c r="I835968" s="60"/>
      <c r="J835968" s="60"/>
      <c r="K835968" s="32"/>
      <c r="L835968" s="32"/>
      <c r="M835968" s="32"/>
      <c r="N835968" s="32"/>
      <c r="O835968" s="32"/>
      <c r="P835968" s="32"/>
      <c r="Q835968" s="32"/>
      <c r="R835968" s="32"/>
      <c r="S835968" s="32"/>
      <c r="T835968" s="60"/>
      <c r="U835968" s="60"/>
      <c r="V835968" s="60"/>
      <c r="W835968" s="60"/>
    </row>
    <row r="835969" spans="1:23" s="56" customFormat="1">
      <c r="A835969" s="60"/>
      <c r="B835969" s="60"/>
      <c r="D835969" s="60" t="s">
        <v>466</v>
      </c>
      <c r="E835969" s="258"/>
      <c r="F835969" s="106"/>
      <c r="G835969" s="106"/>
      <c r="H835969" s="60"/>
      <c r="I835969" s="60"/>
      <c r="J835969" s="60"/>
      <c r="K835969" s="32"/>
      <c r="L835969" s="32"/>
      <c r="M835969" s="32"/>
      <c r="N835969" s="32"/>
      <c r="O835969" s="32"/>
      <c r="P835969" s="32"/>
      <c r="Q835969" s="32"/>
      <c r="R835969" s="32"/>
      <c r="S835969" s="32"/>
      <c r="T835969" s="60"/>
      <c r="U835969" s="60"/>
      <c r="V835969" s="60"/>
      <c r="W835969" s="60"/>
    </row>
    <row r="835970" spans="1:23" s="56" customFormat="1">
      <c r="A835970" s="60"/>
      <c r="B835970" s="60"/>
      <c r="D835970" s="60" t="s">
        <v>467</v>
      </c>
      <c r="E835970" s="258"/>
      <c r="F835970" s="106"/>
      <c r="G835970" s="106"/>
      <c r="H835970" s="60"/>
      <c r="I835970" s="60"/>
      <c r="J835970" s="60"/>
      <c r="K835970" s="32"/>
      <c r="L835970" s="32"/>
      <c r="M835970" s="32"/>
      <c r="N835970" s="32"/>
      <c r="O835970" s="32"/>
      <c r="P835970" s="32"/>
      <c r="Q835970" s="32"/>
      <c r="R835970" s="32"/>
      <c r="S835970" s="32"/>
      <c r="T835970" s="60"/>
      <c r="U835970" s="60"/>
      <c r="V835970" s="60"/>
      <c r="W835970" s="60"/>
    </row>
    <row r="835971" spans="1:23" s="56" customFormat="1">
      <c r="A835971" s="60"/>
      <c r="B835971" s="60"/>
      <c r="D835971" s="60" t="s">
        <v>468</v>
      </c>
      <c r="E835971" s="258"/>
      <c r="F835971" s="106"/>
      <c r="G835971" s="106"/>
      <c r="H835971" s="60"/>
      <c r="I835971" s="60"/>
      <c r="J835971" s="60"/>
      <c r="K835971" s="32"/>
      <c r="L835971" s="32"/>
      <c r="M835971" s="32"/>
      <c r="N835971" s="32"/>
      <c r="O835971" s="32"/>
      <c r="P835971" s="32"/>
      <c r="Q835971" s="32"/>
      <c r="R835971" s="32"/>
      <c r="S835971" s="32"/>
      <c r="T835971" s="60"/>
      <c r="U835971" s="60"/>
      <c r="V835971" s="60"/>
      <c r="W835971" s="60"/>
    </row>
    <row r="835972" spans="1:23" s="56" customFormat="1">
      <c r="A835972" s="60"/>
      <c r="B835972" s="60"/>
      <c r="D835972" s="60" t="s">
        <v>469</v>
      </c>
      <c r="E835972" s="258"/>
      <c r="F835972" s="106"/>
      <c r="G835972" s="106"/>
      <c r="H835972" s="60"/>
      <c r="I835972" s="60"/>
      <c r="J835972" s="60"/>
      <c r="K835972" s="32"/>
      <c r="L835972" s="32"/>
      <c r="M835972" s="32"/>
      <c r="N835972" s="32"/>
      <c r="O835972" s="32"/>
      <c r="P835972" s="32"/>
      <c r="Q835972" s="32"/>
      <c r="R835972" s="32"/>
      <c r="S835972" s="32"/>
      <c r="T835972" s="60"/>
      <c r="U835972" s="60"/>
      <c r="V835972" s="60"/>
      <c r="W835972" s="60"/>
    </row>
    <row r="835973" spans="1:23" s="56" customFormat="1">
      <c r="A835973" s="60"/>
      <c r="B835973" s="60"/>
      <c r="D835973" s="60" t="s">
        <v>470</v>
      </c>
      <c r="E835973" s="258"/>
      <c r="F835973" s="106"/>
      <c r="G835973" s="106"/>
      <c r="H835973" s="60"/>
      <c r="I835973" s="60"/>
      <c r="J835973" s="60"/>
      <c r="K835973" s="32"/>
      <c r="L835973" s="32"/>
      <c r="M835973" s="32"/>
      <c r="N835973" s="32"/>
      <c r="O835973" s="32"/>
      <c r="P835973" s="32"/>
      <c r="Q835973" s="32"/>
      <c r="R835973" s="32"/>
      <c r="S835973" s="32"/>
      <c r="T835973" s="60"/>
      <c r="U835973" s="60"/>
      <c r="V835973" s="60"/>
      <c r="W835973" s="60"/>
    </row>
    <row r="835974" spans="1:23" s="56" customFormat="1">
      <c r="A835974" s="60"/>
      <c r="B835974" s="60"/>
      <c r="D835974" s="60" t="s">
        <v>471</v>
      </c>
      <c r="E835974" s="258"/>
      <c r="F835974" s="106"/>
      <c r="G835974" s="106"/>
      <c r="H835974" s="60"/>
      <c r="I835974" s="60"/>
      <c r="J835974" s="60"/>
      <c r="K835974" s="32"/>
      <c r="L835974" s="32"/>
      <c r="M835974" s="32"/>
      <c r="N835974" s="32"/>
      <c r="O835974" s="32"/>
      <c r="P835974" s="32"/>
      <c r="Q835974" s="32"/>
      <c r="R835974" s="32"/>
      <c r="S835974" s="32"/>
      <c r="T835974" s="60"/>
      <c r="U835974" s="60"/>
      <c r="V835974" s="60"/>
      <c r="W835974" s="60"/>
    </row>
    <row r="835975" spans="1:23" s="56" customFormat="1">
      <c r="A835975" s="60"/>
      <c r="B835975" s="60"/>
      <c r="D835975" s="60" t="s">
        <v>472</v>
      </c>
      <c r="E835975" s="258"/>
      <c r="F835975" s="106"/>
      <c r="G835975" s="106"/>
      <c r="H835975" s="60"/>
      <c r="I835975" s="60"/>
      <c r="J835975" s="60"/>
      <c r="K835975" s="32"/>
      <c r="L835975" s="32"/>
      <c r="M835975" s="32"/>
      <c r="N835975" s="32"/>
      <c r="O835975" s="32"/>
      <c r="P835975" s="32"/>
      <c r="Q835975" s="32"/>
      <c r="R835975" s="32"/>
      <c r="S835975" s="32"/>
      <c r="T835975" s="60"/>
      <c r="U835975" s="60"/>
      <c r="V835975" s="60"/>
      <c r="W835975" s="60"/>
    </row>
    <row r="835976" spans="1:23" s="56" customFormat="1">
      <c r="A835976" s="60"/>
      <c r="B835976" s="60"/>
      <c r="D835976" s="60" t="s">
        <v>473</v>
      </c>
      <c r="E835976" s="258"/>
      <c r="F835976" s="106"/>
      <c r="G835976" s="106"/>
      <c r="H835976" s="60"/>
      <c r="I835976" s="60"/>
      <c r="J835976" s="60"/>
      <c r="K835976" s="32"/>
      <c r="L835976" s="32"/>
      <c r="M835976" s="32"/>
      <c r="N835976" s="32"/>
      <c r="O835976" s="32"/>
      <c r="P835976" s="32"/>
      <c r="Q835976" s="32"/>
      <c r="R835976" s="32"/>
      <c r="S835976" s="32"/>
      <c r="T835976" s="60"/>
      <c r="U835976" s="60"/>
      <c r="V835976" s="60"/>
      <c r="W835976" s="60"/>
    </row>
    <row r="835977" spans="1:23" s="56" customFormat="1">
      <c r="A835977" s="60"/>
      <c r="B835977" s="60"/>
      <c r="D835977" s="60" t="s">
        <v>474</v>
      </c>
      <c r="E835977" s="258"/>
      <c r="F835977" s="106"/>
      <c r="G835977" s="106"/>
      <c r="H835977" s="60"/>
      <c r="I835977" s="60"/>
      <c r="J835977" s="60"/>
      <c r="K835977" s="32"/>
      <c r="L835977" s="32"/>
      <c r="M835977" s="32"/>
      <c r="N835977" s="32"/>
      <c r="O835977" s="32"/>
      <c r="P835977" s="32"/>
      <c r="Q835977" s="32"/>
      <c r="R835977" s="32"/>
      <c r="S835977" s="32"/>
      <c r="T835977" s="60"/>
      <c r="U835977" s="60"/>
      <c r="V835977" s="60"/>
      <c r="W835977" s="60"/>
    </row>
    <row r="835978" spans="1:23" s="56" customFormat="1">
      <c r="A835978" s="60"/>
      <c r="B835978" s="60"/>
      <c r="D835978" s="60" t="s">
        <v>475</v>
      </c>
      <c r="E835978" s="258"/>
      <c r="F835978" s="106"/>
      <c r="G835978" s="106"/>
      <c r="H835978" s="60"/>
      <c r="I835978" s="60"/>
      <c r="J835978" s="60"/>
      <c r="K835978" s="32"/>
      <c r="L835978" s="32"/>
      <c r="M835978" s="32"/>
      <c r="N835978" s="32"/>
      <c r="O835978" s="32"/>
      <c r="P835978" s="32"/>
      <c r="Q835978" s="32"/>
      <c r="R835978" s="32"/>
      <c r="S835978" s="32"/>
      <c r="T835978" s="60"/>
      <c r="U835978" s="60"/>
      <c r="V835978" s="60"/>
      <c r="W835978" s="60"/>
    </row>
    <row r="835979" spans="1:23" s="56" customFormat="1">
      <c r="A835979" s="60"/>
      <c r="B835979" s="60"/>
      <c r="D835979" s="60" t="s">
        <v>476</v>
      </c>
      <c r="E835979" s="258"/>
      <c r="F835979" s="106"/>
      <c r="G835979" s="106"/>
      <c r="H835979" s="60"/>
      <c r="I835979" s="60"/>
      <c r="J835979" s="60"/>
      <c r="K835979" s="32"/>
      <c r="L835979" s="32"/>
      <c r="M835979" s="32"/>
      <c r="N835979" s="32"/>
      <c r="O835979" s="32"/>
      <c r="P835979" s="32"/>
      <c r="Q835979" s="32"/>
      <c r="R835979" s="32"/>
      <c r="S835979" s="32"/>
      <c r="T835979" s="60"/>
      <c r="U835979" s="60"/>
      <c r="V835979" s="60"/>
      <c r="W835979" s="60"/>
    </row>
    <row r="835980" spans="1:23" s="56" customFormat="1">
      <c r="A835980" s="60"/>
      <c r="B835980" s="60"/>
      <c r="D835980" s="60" t="s">
        <v>477</v>
      </c>
      <c r="E835980" s="258"/>
      <c r="F835980" s="106"/>
      <c r="G835980" s="106"/>
      <c r="H835980" s="60"/>
      <c r="I835980" s="60"/>
      <c r="J835980" s="60"/>
      <c r="K835980" s="32"/>
      <c r="L835980" s="32"/>
      <c r="M835980" s="32"/>
      <c r="N835980" s="32"/>
      <c r="O835980" s="32"/>
      <c r="P835980" s="32"/>
      <c r="Q835980" s="32"/>
      <c r="R835980" s="32"/>
      <c r="S835980" s="32"/>
      <c r="T835980" s="60"/>
      <c r="U835980" s="60"/>
      <c r="V835980" s="60"/>
      <c r="W835980" s="60"/>
    </row>
    <row r="835981" spans="1:23" s="56" customFormat="1">
      <c r="A835981" s="60"/>
      <c r="B835981" s="60"/>
      <c r="D835981" s="60" t="s">
        <v>478</v>
      </c>
      <c r="E835981" s="258"/>
      <c r="F835981" s="106"/>
      <c r="G835981" s="106"/>
      <c r="H835981" s="60"/>
      <c r="I835981" s="60"/>
      <c r="J835981" s="60"/>
      <c r="K835981" s="32"/>
      <c r="L835981" s="32"/>
      <c r="M835981" s="32"/>
      <c r="N835981" s="32"/>
      <c r="O835981" s="32"/>
      <c r="P835981" s="32"/>
      <c r="Q835981" s="32"/>
      <c r="R835981" s="32"/>
      <c r="S835981" s="32"/>
      <c r="T835981" s="60"/>
      <c r="U835981" s="60"/>
      <c r="V835981" s="60"/>
      <c r="W835981" s="60"/>
    </row>
    <row r="835982" spans="1:23" s="56" customFormat="1">
      <c r="A835982" s="60"/>
      <c r="B835982" s="60"/>
      <c r="D835982" s="60" t="s">
        <v>479</v>
      </c>
      <c r="E835982" s="258"/>
      <c r="F835982" s="106"/>
      <c r="G835982" s="106"/>
      <c r="H835982" s="60"/>
      <c r="I835982" s="60"/>
      <c r="J835982" s="60"/>
      <c r="K835982" s="32"/>
      <c r="L835982" s="32"/>
      <c r="M835982" s="32"/>
      <c r="N835982" s="32"/>
      <c r="O835982" s="32"/>
      <c r="P835982" s="32"/>
      <c r="Q835982" s="32"/>
      <c r="R835982" s="32"/>
      <c r="S835982" s="32"/>
      <c r="T835982" s="60"/>
      <c r="U835982" s="60"/>
      <c r="V835982" s="60"/>
      <c r="W835982" s="60"/>
    </row>
    <row r="835983" spans="1:23" s="56" customFormat="1">
      <c r="A835983" s="60"/>
      <c r="B835983" s="60"/>
      <c r="D835983" s="60" t="s">
        <v>480</v>
      </c>
      <c r="E835983" s="258"/>
      <c r="F835983" s="106"/>
      <c r="G835983" s="106"/>
      <c r="H835983" s="60"/>
      <c r="I835983" s="60"/>
      <c r="J835983" s="60"/>
      <c r="K835983" s="32"/>
      <c r="L835983" s="32"/>
      <c r="M835983" s="32"/>
      <c r="N835983" s="32"/>
      <c r="O835983" s="32"/>
      <c r="P835983" s="32"/>
      <c r="Q835983" s="32"/>
      <c r="R835983" s="32"/>
      <c r="S835983" s="32"/>
      <c r="T835983" s="60"/>
      <c r="U835983" s="60"/>
      <c r="V835983" s="60"/>
      <c r="W835983" s="60"/>
    </row>
    <row r="835984" spans="1:23" s="56" customFormat="1">
      <c r="A835984" s="60"/>
      <c r="B835984" s="60"/>
      <c r="D835984" s="60" t="s">
        <v>481</v>
      </c>
      <c r="E835984" s="258"/>
      <c r="F835984" s="106"/>
      <c r="G835984" s="106"/>
      <c r="H835984" s="60"/>
      <c r="I835984" s="60"/>
      <c r="J835984" s="60"/>
      <c r="K835984" s="32"/>
      <c r="L835984" s="32"/>
      <c r="M835984" s="32"/>
      <c r="N835984" s="32"/>
      <c r="O835984" s="32"/>
      <c r="P835984" s="32"/>
      <c r="Q835984" s="32"/>
      <c r="R835984" s="32"/>
      <c r="S835984" s="32"/>
      <c r="T835984" s="60"/>
      <c r="U835984" s="60"/>
      <c r="V835984" s="60"/>
      <c r="W835984" s="60"/>
    </row>
    <row r="835985" spans="1:23" s="56" customFormat="1">
      <c r="A835985" s="60"/>
      <c r="B835985" s="60"/>
      <c r="D835985" s="60" t="s">
        <v>482</v>
      </c>
      <c r="E835985" s="258"/>
      <c r="F835985" s="106"/>
      <c r="G835985" s="106"/>
      <c r="H835985" s="60"/>
      <c r="I835985" s="60"/>
      <c r="J835985" s="60"/>
      <c r="K835985" s="32"/>
      <c r="L835985" s="32"/>
      <c r="M835985" s="32"/>
      <c r="N835985" s="32"/>
      <c r="O835985" s="32"/>
      <c r="P835985" s="32"/>
      <c r="Q835985" s="32"/>
      <c r="R835985" s="32"/>
      <c r="S835985" s="32"/>
      <c r="T835985" s="60"/>
      <c r="U835985" s="60"/>
      <c r="V835985" s="60"/>
      <c r="W835985" s="60"/>
    </row>
    <row r="835986" spans="1:23" s="56" customFormat="1">
      <c r="A835986" s="60"/>
      <c r="B835986" s="60"/>
      <c r="D835986" s="60" t="s">
        <v>483</v>
      </c>
      <c r="E835986" s="258"/>
      <c r="F835986" s="106"/>
      <c r="G835986" s="106"/>
      <c r="H835986" s="60"/>
      <c r="I835986" s="60"/>
      <c r="J835986" s="60"/>
      <c r="K835986" s="32"/>
      <c r="L835986" s="32"/>
      <c r="M835986" s="32"/>
      <c r="N835986" s="32"/>
      <c r="O835986" s="32"/>
      <c r="P835986" s="32"/>
      <c r="Q835986" s="32"/>
      <c r="R835986" s="32"/>
      <c r="S835986" s="32"/>
      <c r="T835986" s="60"/>
      <c r="U835986" s="60"/>
      <c r="V835986" s="60"/>
      <c r="W835986" s="60"/>
    </row>
    <row r="835987" spans="1:23" s="56" customFormat="1">
      <c r="A835987" s="60"/>
      <c r="B835987" s="60"/>
      <c r="D835987" s="60" t="s">
        <v>484</v>
      </c>
      <c r="E835987" s="258"/>
      <c r="F835987" s="106"/>
      <c r="G835987" s="106"/>
      <c r="H835987" s="60"/>
      <c r="I835987" s="60"/>
      <c r="J835987" s="60"/>
      <c r="K835987" s="32"/>
      <c r="L835987" s="32"/>
      <c r="M835987" s="32"/>
      <c r="N835987" s="32"/>
      <c r="O835987" s="32"/>
      <c r="P835987" s="32"/>
      <c r="Q835987" s="32"/>
      <c r="R835987" s="32"/>
      <c r="S835987" s="32"/>
      <c r="T835987" s="60"/>
      <c r="U835987" s="60"/>
      <c r="V835987" s="60"/>
      <c r="W835987" s="60"/>
    </row>
    <row r="835988" spans="1:23" s="56" customFormat="1">
      <c r="A835988" s="60"/>
      <c r="B835988" s="60"/>
      <c r="D835988" s="60" t="s">
        <v>485</v>
      </c>
      <c r="E835988" s="258"/>
      <c r="F835988" s="106"/>
      <c r="G835988" s="106"/>
      <c r="H835988" s="60"/>
      <c r="I835988" s="60"/>
      <c r="J835988" s="60"/>
      <c r="K835988" s="32"/>
      <c r="L835988" s="32"/>
      <c r="M835988" s="32"/>
      <c r="N835988" s="32"/>
      <c r="O835988" s="32"/>
      <c r="P835988" s="32"/>
      <c r="Q835988" s="32"/>
      <c r="R835988" s="32"/>
      <c r="S835988" s="32"/>
      <c r="T835988" s="60"/>
      <c r="U835988" s="60"/>
      <c r="V835988" s="60"/>
      <c r="W835988" s="60"/>
    </row>
    <row r="835989" spans="1:23" s="56" customFormat="1">
      <c r="A835989" s="60"/>
      <c r="B835989" s="60"/>
      <c r="D835989" s="60" t="s">
        <v>486</v>
      </c>
      <c r="E835989" s="258"/>
      <c r="F835989" s="106"/>
      <c r="G835989" s="106"/>
      <c r="H835989" s="60"/>
      <c r="I835989" s="60"/>
      <c r="J835989" s="60"/>
      <c r="K835989" s="32"/>
      <c r="L835989" s="32"/>
      <c r="M835989" s="32"/>
      <c r="N835989" s="32"/>
      <c r="O835989" s="32"/>
      <c r="P835989" s="32"/>
      <c r="Q835989" s="32"/>
      <c r="R835989" s="32"/>
      <c r="S835989" s="32"/>
      <c r="T835989" s="60"/>
      <c r="U835989" s="60"/>
      <c r="V835989" s="60"/>
      <c r="W835989" s="60"/>
    </row>
    <row r="835990" spans="1:23" s="56" customFormat="1">
      <c r="A835990" s="60"/>
      <c r="B835990" s="60"/>
      <c r="D835990" s="60" t="s">
        <v>487</v>
      </c>
      <c r="E835990" s="258"/>
      <c r="F835990" s="106"/>
      <c r="G835990" s="106"/>
      <c r="H835990" s="60"/>
      <c r="I835990" s="60"/>
      <c r="J835990" s="60"/>
      <c r="K835990" s="32"/>
      <c r="L835990" s="32"/>
      <c r="M835990" s="32"/>
      <c r="N835990" s="32"/>
      <c r="O835990" s="32"/>
      <c r="P835990" s="32"/>
      <c r="Q835990" s="32"/>
      <c r="R835990" s="32"/>
      <c r="S835990" s="32"/>
      <c r="T835990" s="60"/>
      <c r="U835990" s="60"/>
      <c r="V835990" s="60"/>
      <c r="W835990" s="60"/>
    </row>
    <row r="835991" spans="1:23" s="56" customFormat="1">
      <c r="A835991" s="60"/>
      <c r="B835991" s="60"/>
      <c r="D835991" s="60" t="s">
        <v>488</v>
      </c>
      <c r="E835991" s="258"/>
      <c r="F835991" s="106"/>
      <c r="G835991" s="106"/>
      <c r="H835991" s="60"/>
      <c r="I835991" s="60"/>
      <c r="J835991" s="60"/>
      <c r="K835991" s="32"/>
      <c r="L835991" s="32"/>
      <c r="M835991" s="32"/>
      <c r="N835991" s="32"/>
      <c r="O835991" s="32"/>
      <c r="P835991" s="32"/>
      <c r="Q835991" s="32"/>
      <c r="R835991" s="32"/>
      <c r="S835991" s="32"/>
      <c r="T835991" s="60"/>
      <c r="U835991" s="60"/>
      <c r="V835991" s="60"/>
      <c r="W835991" s="60"/>
    </row>
    <row r="835992" spans="1:23" s="56" customFormat="1">
      <c r="A835992" s="60"/>
      <c r="B835992" s="60"/>
      <c r="D835992" s="60" t="s">
        <v>489</v>
      </c>
      <c r="E835992" s="258"/>
      <c r="F835992" s="106"/>
      <c r="G835992" s="106"/>
      <c r="H835992" s="60"/>
      <c r="I835992" s="60"/>
      <c r="J835992" s="60"/>
      <c r="K835992" s="32"/>
      <c r="L835992" s="32"/>
      <c r="M835992" s="32"/>
      <c r="N835992" s="32"/>
      <c r="O835992" s="32"/>
      <c r="P835992" s="32"/>
      <c r="Q835992" s="32"/>
      <c r="R835992" s="32"/>
      <c r="S835992" s="32"/>
      <c r="T835992" s="60"/>
      <c r="U835992" s="60"/>
      <c r="V835992" s="60"/>
      <c r="W835992" s="60"/>
    </row>
    <row r="835993" spans="1:23" s="56" customFormat="1">
      <c r="A835993" s="60"/>
      <c r="B835993" s="60"/>
      <c r="D835993" s="60" t="s">
        <v>490</v>
      </c>
      <c r="E835993" s="258"/>
      <c r="F835993" s="106"/>
      <c r="G835993" s="106"/>
      <c r="H835993" s="60"/>
      <c r="I835993" s="60"/>
      <c r="J835993" s="60"/>
      <c r="K835993" s="32"/>
      <c r="L835993" s="32"/>
      <c r="M835993" s="32"/>
      <c r="N835993" s="32"/>
      <c r="O835993" s="32"/>
      <c r="P835993" s="32"/>
      <c r="Q835993" s="32"/>
      <c r="R835993" s="32"/>
      <c r="S835993" s="32"/>
      <c r="T835993" s="60"/>
      <c r="U835993" s="60"/>
      <c r="V835993" s="60"/>
      <c r="W835993" s="60"/>
    </row>
    <row r="835994" spans="1:23" s="56" customFormat="1">
      <c r="A835994" s="60"/>
      <c r="B835994" s="60"/>
      <c r="D835994" s="60" t="s">
        <v>491</v>
      </c>
      <c r="E835994" s="258"/>
      <c r="F835994" s="106"/>
      <c r="G835994" s="106"/>
      <c r="H835994" s="60"/>
      <c r="I835994" s="60"/>
      <c r="J835994" s="60"/>
      <c r="K835994" s="32"/>
      <c r="L835994" s="32"/>
      <c r="M835994" s="32"/>
      <c r="N835994" s="32"/>
      <c r="O835994" s="32"/>
      <c r="P835994" s="32"/>
      <c r="Q835994" s="32"/>
      <c r="R835994" s="32"/>
      <c r="S835994" s="32"/>
      <c r="T835994" s="60"/>
      <c r="U835994" s="60"/>
      <c r="V835994" s="60"/>
      <c r="W835994" s="60"/>
    </row>
    <row r="835995" spans="1:23" s="56" customFormat="1">
      <c r="A835995" s="60"/>
      <c r="B835995" s="60"/>
      <c r="D835995" s="60" t="s">
        <v>492</v>
      </c>
      <c r="E835995" s="258"/>
      <c r="F835995" s="106"/>
      <c r="G835995" s="106"/>
      <c r="H835995" s="60"/>
      <c r="I835995" s="60"/>
      <c r="J835995" s="60"/>
      <c r="K835995" s="32"/>
      <c r="L835995" s="32"/>
      <c r="M835995" s="32"/>
      <c r="N835995" s="32"/>
      <c r="O835995" s="32"/>
      <c r="P835995" s="32"/>
      <c r="Q835995" s="32"/>
      <c r="R835995" s="32"/>
      <c r="S835995" s="32"/>
      <c r="T835995" s="60"/>
      <c r="U835995" s="60"/>
      <c r="V835995" s="60"/>
      <c r="W835995" s="60"/>
    </row>
    <row r="835996" spans="1:23" s="56" customFormat="1">
      <c r="A835996" s="60"/>
      <c r="B835996" s="60"/>
      <c r="D835996" s="60" t="s">
        <v>493</v>
      </c>
      <c r="E835996" s="258"/>
      <c r="F835996" s="106"/>
      <c r="G835996" s="106"/>
      <c r="H835996" s="60"/>
      <c r="I835996" s="60"/>
      <c r="J835996" s="60"/>
      <c r="K835996" s="32"/>
      <c r="L835996" s="32"/>
      <c r="M835996" s="32"/>
      <c r="N835996" s="32"/>
      <c r="O835996" s="32"/>
      <c r="P835996" s="32"/>
      <c r="Q835996" s="32"/>
      <c r="R835996" s="32"/>
      <c r="S835996" s="32"/>
      <c r="T835996" s="60"/>
      <c r="U835996" s="60"/>
      <c r="V835996" s="60"/>
      <c r="W835996" s="60"/>
    </row>
    <row r="835997" spans="1:23" s="56" customFormat="1">
      <c r="A835997" s="60"/>
      <c r="B835997" s="60"/>
      <c r="D835997" s="60" t="s">
        <v>494</v>
      </c>
      <c r="E835997" s="258"/>
      <c r="F835997" s="106"/>
      <c r="G835997" s="106"/>
      <c r="H835997" s="60"/>
      <c r="I835997" s="60"/>
      <c r="J835997" s="60"/>
      <c r="K835997" s="32"/>
      <c r="L835997" s="32"/>
      <c r="M835997" s="32"/>
      <c r="N835997" s="32"/>
      <c r="O835997" s="32"/>
      <c r="P835997" s="32"/>
      <c r="Q835997" s="32"/>
      <c r="R835997" s="32"/>
      <c r="S835997" s="32"/>
      <c r="T835997" s="60"/>
      <c r="U835997" s="60"/>
      <c r="V835997" s="60"/>
      <c r="W835997" s="60"/>
    </row>
    <row r="835998" spans="1:23" s="56" customFormat="1">
      <c r="A835998" s="60"/>
      <c r="B835998" s="60"/>
      <c r="D835998" s="60" t="s">
        <v>495</v>
      </c>
      <c r="E835998" s="258"/>
      <c r="F835998" s="106"/>
      <c r="G835998" s="106"/>
      <c r="H835998" s="60"/>
      <c r="I835998" s="60"/>
      <c r="J835998" s="60"/>
      <c r="K835998" s="32"/>
      <c r="L835998" s="32"/>
      <c r="M835998" s="32"/>
      <c r="N835998" s="32"/>
      <c r="O835998" s="32"/>
      <c r="P835998" s="32"/>
      <c r="Q835998" s="32"/>
      <c r="R835998" s="32"/>
      <c r="S835998" s="32"/>
      <c r="T835998" s="60"/>
      <c r="U835998" s="60"/>
      <c r="V835998" s="60"/>
      <c r="W835998" s="60"/>
    </row>
    <row r="835999" spans="1:23" s="56" customFormat="1">
      <c r="A835999" s="60"/>
      <c r="B835999" s="60"/>
      <c r="D835999" s="60" t="s">
        <v>496</v>
      </c>
      <c r="E835999" s="258"/>
      <c r="F835999" s="106"/>
      <c r="G835999" s="106"/>
      <c r="H835999" s="60"/>
      <c r="I835999" s="60"/>
      <c r="J835999" s="60"/>
      <c r="K835999" s="32"/>
      <c r="L835999" s="32"/>
      <c r="M835999" s="32"/>
      <c r="N835999" s="32"/>
      <c r="O835999" s="32"/>
      <c r="P835999" s="32"/>
      <c r="Q835999" s="32"/>
      <c r="R835999" s="32"/>
      <c r="S835999" s="32"/>
      <c r="T835999" s="60"/>
      <c r="U835999" s="60"/>
      <c r="V835999" s="60"/>
      <c r="W835999" s="60"/>
    </row>
    <row r="836000" spans="1:23" s="56" customFormat="1">
      <c r="A836000" s="60"/>
      <c r="B836000" s="60"/>
      <c r="D836000" s="60" t="s">
        <v>497</v>
      </c>
      <c r="E836000" s="258"/>
      <c r="F836000" s="106"/>
      <c r="G836000" s="106"/>
      <c r="H836000" s="60"/>
      <c r="I836000" s="60"/>
      <c r="J836000" s="60"/>
      <c r="K836000" s="32"/>
      <c r="L836000" s="32"/>
      <c r="M836000" s="32"/>
      <c r="N836000" s="32"/>
      <c r="O836000" s="32"/>
      <c r="P836000" s="32"/>
      <c r="Q836000" s="32"/>
      <c r="R836000" s="32"/>
      <c r="S836000" s="32"/>
      <c r="T836000" s="60"/>
      <c r="U836000" s="60"/>
      <c r="V836000" s="60"/>
      <c r="W836000" s="60"/>
    </row>
    <row r="836001" spans="1:23" s="56" customFormat="1">
      <c r="A836001" s="60"/>
      <c r="B836001" s="60"/>
      <c r="D836001" s="60" t="s">
        <v>498</v>
      </c>
      <c r="E836001" s="258"/>
      <c r="F836001" s="106"/>
      <c r="G836001" s="106"/>
      <c r="H836001" s="60"/>
      <c r="I836001" s="60"/>
      <c r="J836001" s="60"/>
      <c r="K836001" s="32"/>
      <c r="L836001" s="32"/>
      <c r="M836001" s="32"/>
      <c r="N836001" s="32"/>
      <c r="O836001" s="32"/>
      <c r="P836001" s="32"/>
      <c r="Q836001" s="32"/>
      <c r="R836001" s="32"/>
      <c r="S836001" s="32"/>
      <c r="T836001" s="60"/>
      <c r="U836001" s="60"/>
      <c r="V836001" s="60"/>
      <c r="W836001" s="60"/>
    </row>
    <row r="836002" spans="1:23" s="56" customFormat="1">
      <c r="A836002" s="60"/>
      <c r="B836002" s="60"/>
      <c r="D836002" s="60" t="s">
        <v>499</v>
      </c>
      <c r="E836002" s="258"/>
      <c r="F836002" s="106"/>
      <c r="G836002" s="106"/>
      <c r="H836002" s="60"/>
      <c r="I836002" s="60"/>
      <c r="J836002" s="60"/>
      <c r="K836002" s="32"/>
      <c r="L836002" s="32"/>
      <c r="M836002" s="32"/>
      <c r="N836002" s="32"/>
      <c r="O836002" s="32"/>
      <c r="P836002" s="32"/>
      <c r="Q836002" s="32"/>
      <c r="R836002" s="32"/>
      <c r="S836002" s="32"/>
      <c r="T836002" s="60"/>
      <c r="U836002" s="60"/>
      <c r="V836002" s="60"/>
      <c r="W836002" s="60"/>
    </row>
    <row r="836003" spans="1:23" s="56" customFormat="1">
      <c r="A836003" s="60"/>
      <c r="B836003" s="60"/>
      <c r="D836003" s="60" t="s">
        <v>500</v>
      </c>
      <c r="E836003" s="258"/>
      <c r="F836003" s="106"/>
      <c r="G836003" s="106"/>
      <c r="H836003" s="60"/>
      <c r="I836003" s="60"/>
      <c r="J836003" s="60"/>
      <c r="K836003" s="32"/>
      <c r="L836003" s="32"/>
      <c r="M836003" s="32"/>
      <c r="N836003" s="32"/>
      <c r="O836003" s="32"/>
      <c r="P836003" s="32"/>
      <c r="Q836003" s="32"/>
      <c r="R836003" s="32"/>
      <c r="S836003" s="32"/>
      <c r="T836003" s="60"/>
      <c r="U836003" s="60"/>
      <c r="V836003" s="60"/>
      <c r="W836003" s="60"/>
    </row>
    <row r="836004" spans="1:23" s="56" customFormat="1">
      <c r="A836004" s="60"/>
      <c r="B836004" s="60"/>
      <c r="D836004" s="60" t="s">
        <v>501</v>
      </c>
      <c r="E836004" s="258"/>
      <c r="F836004" s="106"/>
      <c r="G836004" s="106"/>
      <c r="H836004" s="60"/>
      <c r="I836004" s="60"/>
      <c r="J836004" s="60"/>
      <c r="K836004" s="32"/>
      <c r="L836004" s="32"/>
      <c r="M836004" s="32"/>
      <c r="N836004" s="32"/>
      <c r="O836004" s="32"/>
      <c r="P836004" s="32"/>
      <c r="Q836004" s="32"/>
      <c r="R836004" s="32"/>
      <c r="S836004" s="32"/>
      <c r="T836004" s="60"/>
      <c r="U836004" s="60"/>
      <c r="V836004" s="60"/>
      <c r="W836004" s="60"/>
    </row>
    <row r="836005" spans="1:23" s="56" customFormat="1">
      <c r="A836005" s="60"/>
      <c r="B836005" s="60"/>
      <c r="D836005" s="60" t="s">
        <v>502</v>
      </c>
      <c r="E836005" s="258"/>
      <c r="F836005" s="106"/>
      <c r="G836005" s="106"/>
      <c r="H836005" s="60"/>
      <c r="I836005" s="60"/>
      <c r="J836005" s="60"/>
      <c r="K836005" s="32"/>
      <c r="L836005" s="32"/>
      <c r="M836005" s="32"/>
      <c r="N836005" s="32"/>
      <c r="O836005" s="32"/>
      <c r="P836005" s="32"/>
      <c r="Q836005" s="32"/>
      <c r="R836005" s="32"/>
      <c r="S836005" s="32"/>
      <c r="T836005" s="60"/>
      <c r="U836005" s="60"/>
      <c r="V836005" s="60"/>
      <c r="W836005" s="60"/>
    </row>
    <row r="836006" spans="1:23" s="56" customFormat="1">
      <c r="A836006" s="60"/>
      <c r="B836006" s="60"/>
      <c r="D836006" s="60" t="s">
        <v>503</v>
      </c>
      <c r="E836006" s="258"/>
      <c r="F836006" s="106"/>
      <c r="G836006" s="106"/>
      <c r="H836006" s="60"/>
      <c r="I836006" s="60"/>
      <c r="J836006" s="60"/>
      <c r="K836006" s="32"/>
      <c r="L836006" s="32"/>
      <c r="M836006" s="32"/>
      <c r="N836006" s="32"/>
      <c r="O836006" s="32"/>
      <c r="P836006" s="32"/>
      <c r="Q836006" s="32"/>
      <c r="R836006" s="32"/>
      <c r="S836006" s="32"/>
      <c r="T836006" s="60"/>
      <c r="U836006" s="60"/>
      <c r="V836006" s="60"/>
      <c r="W836006" s="60"/>
    </row>
    <row r="836007" spans="1:23" s="56" customFormat="1">
      <c r="A836007" s="60"/>
      <c r="B836007" s="60"/>
      <c r="D836007" s="60" t="s">
        <v>504</v>
      </c>
      <c r="E836007" s="258"/>
      <c r="F836007" s="106"/>
      <c r="G836007" s="106"/>
      <c r="H836007" s="60"/>
      <c r="I836007" s="60"/>
      <c r="J836007" s="60"/>
      <c r="K836007" s="32"/>
      <c r="L836007" s="32"/>
      <c r="M836007" s="32"/>
      <c r="N836007" s="32"/>
      <c r="O836007" s="32"/>
      <c r="P836007" s="32"/>
      <c r="Q836007" s="32"/>
      <c r="R836007" s="32"/>
      <c r="S836007" s="32"/>
      <c r="T836007" s="60"/>
      <c r="U836007" s="60"/>
      <c r="V836007" s="60"/>
      <c r="W836007" s="60"/>
    </row>
    <row r="836008" spans="1:23" s="56" customFormat="1">
      <c r="A836008" s="60"/>
      <c r="B836008" s="60"/>
      <c r="D836008" s="60" t="s">
        <v>505</v>
      </c>
      <c r="E836008" s="258"/>
      <c r="F836008" s="106"/>
      <c r="G836008" s="106"/>
      <c r="H836008" s="60"/>
      <c r="I836008" s="60"/>
      <c r="J836008" s="60"/>
      <c r="K836008" s="32"/>
      <c r="L836008" s="32"/>
      <c r="M836008" s="32"/>
      <c r="N836008" s="32"/>
      <c r="O836008" s="32"/>
      <c r="P836008" s="32"/>
      <c r="Q836008" s="32"/>
      <c r="R836008" s="32"/>
      <c r="S836008" s="32"/>
      <c r="T836008" s="60"/>
      <c r="U836008" s="60"/>
      <c r="V836008" s="60"/>
      <c r="W836008" s="60"/>
    </row>
    <row r="836009" spans="1:23" s="56" customFormat="1">
      <c r="A836009" s="60"/>
      <c r="B836009" s="60"/>
      <c r="D836009" s="60" t="s">
        <v>506</v>
      </c>
      <c r="E836009" s="258"/>
      <c r="F836009" s="106"/>
      <c r="G836009" s="106"/>
      <c r="H836009" s="60"/>
      <c r="I836009" s="60"/>
      <c r="J836009" s="60"/>
      <c r="K836009" s="32"/>
      <c r="L836009" s="32"/>
      <c r="M836009" s="32"/>
      <c r="N836009" s="32"/>
      <c r="O836009" s="32"/>
      <c r="P836009" s="32"/>
      <c r="Q836009" s="32"/>
      <c r="R836009" s="32"/>
      <c r="S836009" s="32"/>
      <c r="T836009" s="60"/>
      <c r="U836009" s="60"/>
      <c r="V836009" s="60"/>
      <c r="W836009" s="60"/>
    </row>
    <row r="836010" spans="1:23" s="56" customFormat="1">
      <c r="A836010" s="60"/>
      <c r="B836010" s="60"/>
      <c r="D836010" s="60" t="s">
        <v>507</v>
      </c>
      <c r="E836010" s="258"/>
      <c r="F836010" s="106"/>
      <c r="G836010" s="106"/>
      <c r="H836010" s="60"/>
      <c r="I836010" s="60"/>
      <c r="J836010" s="60"/>
      <c r="K836010" s="32"/>
      <c r="L836010" s="32"/>
      <c r="M836010" s="32"/>
      <c r="N836010" s="32"/>
      <c r="O836010" s="32"/>
      <c r="P836010" s="32"/>
      <c r="Q836010" s="32"/>
      <c r="R836010" s="32"/>
      <c r="S836010" s="32"/>
      <c r="T836010" s="60"/>
      <c r="U836010" s="60"/>
      <c r="V836010" s="60"/>
      <c r="W836010" s="60"/>
    </row>
    <row r="836011" spans="1:23" s="56" customFormat="1">
      <c r="A836011" s="60"/>
      <c r="B836011" s="60"/>
      <c r="D836011" s="60" t="s">
        <v>508</v>
      </c>
      <c r="E836011" s="258"/>
      <c r="F836011" s="106"/>
      <c r="G836011" s="106"/>
      <c r="H836011" s="60"/>
      <c r="I836011" s="60"/>
      <c r="J836011" s="60"/>
      <c r="K836011" s="32"/>
      <c r="L836011" s="32"/>
      <c r="M836011" s="32"/>
      <c r="N836011" s="32"/>
      <c r="O836011" s="32"/>
      <c r="P836011" s="32"/>
      <c r="Q836011" s="32"/>
      <c r="R836011" s="32"/>
      <c r="S836011" s="32"/>
      <c r="T836011" s="60"/>
      <c r="U836011" s="60"/>
      <c r="V836011" s="60"/>
      <c r="W836011" s="60"/>
    </row>
    <row r="836012" spans="1:23" s="56" customFormat="1">
      <c r="A836012" s="60"/>
      <c r="B836012" s="60"/>
      <c r="D836012" s="60" t="s">
        <v>509</v>
      </c>
      <c r="E836012" s="258"/>
      <c r="F836012" s="106"/>
      <c r="G836012" s="106"/>
      <c r="H836012" s="60"/>
      <c r="I836012" s="60"/>
      <c r="J836012" s="60"/>
      <c r="K836012" s="32"/>
      <c r="L836012" s="32"/>
      <c r="M836012" s="32"/>
      <c r="N836012" s="32"/>
      <c r="O836012" s="32"/>
      <c r="P836012" s="32"/>
      <c r="Q836012" s="32"/>
      <c r="R836012" s="32"/>
      <c r="S836012" s="32"/>
      <c r="T836012" s="60"/>
      <c r="U836012" s="60"/>
      <c r="V836012" s="60"/>
      <c r="W836012" s="60"/>
    </row>
    <row r="836013" spans="1:23" s="56" customFormat="1">
      <c r="A836013" s="60"/>
      <c r="B836013" s="60"/>
      <c r="D836013" s="60" t="s">
        <v>510</v>
      </c>
      <c r="E836013" s="258"/>
      <c r="F836013" s="106"/>
      <c r="G836013" s="106"/>
      <c r="H836013" s="60"/>
      <c r="I836013" s="60"/>
      <c r="J836013" s="60"/>
      <c r="K836013" s="32"/>
      <c r="L836013" s="32"/>
      <c r="M836013" s="32"/>
      <c r="N836013" s="32"/>
      <c r="O836013" s="32"/>
      <c r="P836013" s="32"/>
      <c r="Q836013" s="32"/>
      <c r="R836013" s="32"/>
      <c r="S836013" s="32"/>
      <c r="T836013" s="60"/>
      <c r="U836013" s="60"/>
      <c r="V836013" s="60"/>
      <c r="W836013" s="60"/>
    </row>
    <row r="836014" spans="1:23" s="56" customFormat="1">
      <c r="A836014" s="60"/>
      <c r="B836014" s="60"/>
      <c r="D836014" s="60" t="s">
        <v>511</v>
      </c>
      <c r="E836014" s="258"/>
      <c r="F836014" s="106"/>
      <c r="G836014" s="106"/>
      <c r="H836014" s="60"/>
      <c r="I836014" s="60"/>
      <c r="J836014" s="60"/>
      <c r="K836014" s="32"/>
      <c r="L836014" s="32"/>
      <c r="M836014" s="32"/>
      <c r="N836014" s="32"/>
      <c r="O836014" s="32"/>
      <c r="P836014" s="32"/>
      <c r="Q836014" s="32"/>
      <c r="R836014" s="32"/>
      <c r="S836014" s="32"/>
      <c r="T836014" s="60"/>
      <c r="U836014" s="60"/>
      <c r="V836014" s="60"/>
      <c r="W836014" s="60"/>
    </row>
    <row r="836015" spans="1:23" s="56" customFormat="1">
      <c r="A836015" s="60"/>
      <c r="B836015" s="60"/>
      <c r="D836015" s="60" t="s">
        <v>512</v>
      </c>
      <c r="E836015" s="258"/>
      <c r="F836015" s="106"/>
      <c r="G836015" s="106"/>
      <c r="H836015" s="60"/>
      <c r="I836015" s="60"/>
      <c r="J836015" s="60"/>
      <c r="K836015" s="32"/>
      <c r="L836015" s="32"/>
      <c r="M836015" s="32"/>
      <c r="N836015" s="32"/>
      <c r="O836015" s="32"/>
      <c r="P836015" s="32"/>
      <c r="Q836015" s="32"/>
      <c r="R836015" s="32"/>
      <c r="S836015" s="32"/>
      <c r="T836015" s="60"/>
      <c r="U836015" s="60"/>
      <c r="V836015" s="60"/>
      <c r="W836015" s="60"/>
    </row>
    <row r="836016" spans="1:23" s="56" customFormat="1">
      <c r="A836016" s="60"/>
      <c r="B836016" s="60"/>
      <c r="D836016" s="60" t="s">
        <v>513</v>
      </c>
      <c r="E836016" s="258"/>
      <c r="F836016" s="106"/>
      <c r="G836016" s="106"/>
      <c r="H836016" s="60"/>
      <c r="I836016" s="60"/>
      <c r="J836016" s="60"/>
      <c r="K836016" s="32"/>
      <c r="L836016" s="32"/>
      <c r="M836016" s="32"/>
      <c r="N836016" s="32"/>
      <c r="O836016" s="32"/>
      <c r="P836016" s="32"/>
      <c r="Q836016" s="32"/>
      <c r="R836016" s="32"/>
      <c r="S836016" s="32"/>
      <c r="T836016" s="60"/>
      <c r="U836016" s="60"/>
      <c r="V836016" s="60"/>
      <c r="W836016" s="60"/>
    </row>
    <row r="836017" spans="1:23" s="56" customFormat="1">
      <c r="A836017" s="60"/>
      <c r="B836017" s="60"/>
      <c r="D836017" s="60" t="s">
        <v>514</v>
      </c>
      <c r="E836017" s="258"/>
      <c r="F836017" s="106"/>
      <c r="G836017" s="106"/>
      <c r="H836017" s="60"/>
      <c r="I836017" s="60"/>
      <c r="J836017" s="60"/>
      <c r="K836017" s="32"/>
      <c r="L836017" s="32"/>
      <c r="M836017" s="32"/>
      <c r="N836017" s="32"/>
      <c r="O836017" s="32"/>
      <c r="P836017" s="32"/>
      <c r="Q836017" s="32"/>
      <c r="R836017" s="32"/>
      <c r="S836017" s="32"/>
      <c r="T836017" s="60"/>
      <c r="U836017" s="60"/>
      <c r="V836017" s="60"/>
      <c r="W836017" s="60"/>
    </row>
    <row r="836018" spans="1:23" s="56" customFormat="1">
      <c r="A836018" s="60"/>
      <c r="B836018" s="60"/>
      <c r="D836018" s="60" t="s">
        <v>515</v>
      </c>
      <c r="E836018" s="258"/>
      <c r="F836018" s="106"/>
      <c r="G836018" s="106"/>
      <c r="H836018" s="60"/>
      <c r="I836018" s="60"/>
      <c r="J836018" s="60"/>
      <c r="K836018" s="32"/>
      <c r="L836018" s="32"/>
      <c r="M836018" s="32"/>
      <c r="N836018" s="32"/>
      <c r="O836018" s="32"/>
      <c r="P836018" s="32"/>
      <c r="Q836018" s="32"/>
      <c r="R836018" s="32"/>
      <c r="S836018" s="32"/>
      <c r="T836018" s="60"/>
      <c r="U836018" s="60"/>
      <c r="V836018" s="60"/>
      <c r="W836018" s="60"/>
    </row>
    <row r="836019" spans="1:23" s="56" customFormat="1">
      <c r="A836019" s="60"/>
      <c r="B836019" s="60"/>
      <c r="D836019" s="60" t="s">
        <v>516</v>
      </c>
      <c r="E836019" s="258"/>
      <c r="F836019" s="106"/>
      <c r="G836019" s="106"/>
      <c r="H836019" s="60"/>
      <c r="I836019" s="60"/>
      <c r="J836019" s="60"/>
      <c r="K836019" s="32"/>
      <c r="L836019" s="32"/>
      <c r="M836019" s="32"/>
      <c r="N836019" s="32"/>
      <c r="O836019" s="32"/>
      <c r="P836019" s="32"/>
      <c r="Q836019" s="32"/>
      <c r="R836019" s="32"/>
      <c r="S836019" s="32"/>
      <c r="T836019" s="60"/>
      <c r="U836019" s="60"/>
      <c r="V836019" s="60"/>
      <c r="W836019" s="60"/>
    </row>
    <row r="836020" spans="1:23" s="56" customFormat="1">
      <c r="A836020" s="60"/>
      <c r="B836020" s="60"/>
      <c r="D836020" s="60" t="s">
        <v>517</v>
      </c>
      <c r="E836020" s="258"/>
      <c r="F836020" s="106"/>
      <c r="G836020" s="106"/>
      <c r="H836020" s="60"/>
      <c r="I836020" s="60"/>
      <c r="J836020" s="60"/>
      <c r="K836020" s="32"/>
      <c r="L836020" s="32"/>
      <c r="M836020" s="32"/>
      <c r="N836020" s="32"/>
      <c r="O836020" s="32"/>
      <c r="P836020" s="32"/>
      <c r="Q836020" s="32"/>
      <c r="R836020" s="32"/>
      <c r="S836020" s="32"/>
      <c r="T836020" s="60"/>
      <c r="U836020" s="60"/>
      <c r="V836020" s="60"/>
      <c r="W836020" s="60"/>
    </row>
    <row r="836021" spans="1:23" s="56" customFormat="1">
      <c r="A836021" s="60"/>
      <c r="B836021" s="60"/>
      <c r="D836021" s="60" t="s">
        <v>518</v>
      </c>
      <c r="E836021" s="258"/>
      <c r="F836021" s="106"/>
      <c r="G836021" s="106"/>
      <c r="H836021" s="60"/>
      <c r="I836021" s="60"/>
      <c r="J836021" s="60"/>
      <c r="K836021" s="32"/>
      <c r="L836021" s="32"/>
      <c r="M836021" s="32"/>
      <c r="N836021" s="32"/>
      <c r="O836021" s="32"/>
      <c r="P836021" s="32"/>
      <c r="Q836021" s="32"/>
      <c r="R836021" s="32"/>
      <c r="S836021" s="32"/>
      <c r="T836021" s="60"/>
      <c r="U836021" s="60"/>
      <c r="V836021" s="60"/>
      <c r="W836021" s="60"/>
    </row>
    <row r="836022" spans="1:23" s="56" customFormat="1">
      <c r="A836022" s="60"/>
      <c r="B836022" s="60"/>
      <c r="D836022" s="60" t="s">
        <v>519</v>
      </c>
      <c r="E836022" s="258"/>
      <c r="F836022" s="106"/>
      <c r="G836022" s="106"/>
      <c r="H836022" s="60"/>
      <c r="I836022" s="60"/>
      <c r="J836022" s="60"/>
      <c r="K836022" s="32"/>
      <c r="L836022" s="32"/>
      <c r="M836022" s="32"/>
      <c r="N836022" s="32"/>
      <c r="O836022" s="32"/>
      <c r="P836022" s="32"/>
      <c r="Q836022" s="32"/>
      <c r="R836022" s="32"/>
      <c r="S836022" s="32"/>
      <c r="T836022" s="60"/>
      <c r="U836022" s="60"/>
      <c r="V836022" s="60"/>
      <c r="W836022" s="60"/>
    </row>
    <row r="836023" spans="1:23" s="56" customFormat="1">
      <c r="A836023" s="60"/>
      <c r="B836023" s="60"/>
      <c r="D836023" s="60" t="s">
        <v>520</v>
      </c>
      <c r="E836023" s="258"/>
      <c r="F836023" s="106"/>
      <c r="G836023" s="106"/>
      <c r="H836023" s="60"/>
      <c r="I836023" s="60"/>
      <c r="J836023" s="60"/>
      <c r="K836023" s="32"/>
      <c r="L836023" s="32"/>
      <c r="M836023" s="32"/>
      <c r="N836023" s="32"/>
      <c r="O836023" s="32"/>
      <c r="P836023" s="32"/>
      <c r="Q836023" s="32"/>
      <c r="R836023" s="32"/>
      <c r="S836023" s="32"/>
      <c r="T836023" s="60"/>
      <c r="U836023" s="60"/>
      <c r="V836023" s="60"/>
      <c r="W836023" s="60"/>
    </row>
    <row r="836024" spans="1:23" s="56" customFormat="1">
      <c r="A836024" s="60"/>
      <c r="B836024" s="60"/>
      <c r="D836024" s="60" t="s">
        <v>521</v>
      </c>
      <c r="E836024" s="258"/>
      <c r="F836024" s="106"/>
      <c r="G836024" s="106"/>
      <c r="H836024" s="60"/>
      <c r="I836024" s="60"/>
      <c r="J836024" s="60"/>
      <c r="K836024" s="32"/>
      <c r="L836024" s="32"/>
      <c r="M836024" s="32"/>
      <c r="N836024" s="32"/>
      <c r="O836024" s="32"/>
      <c r="P836024" s="32"/>
      <c r="Q836024" s="32"/>
      <c r="R836024" s="32"/>
      <c r="S836024" s="32"/>
      <c r="T836024" s="60"/>
      <c r="U836024" s="60"/>
      <c r="V836024" s="60"/>
      <c r="W836024" s="60"/>
    </row>
    <row r="836025" spans="1:23" s="56" customFormat="1">
      <c r="A836025" s="60"/>
      <c r="B836025" s="60"/>
      <c r="D836025" s="60" t="s">
        <v>522</v>
      </c>
      <c r="E836025" s="258"/>
      <c r="F836025" s="106"/>
      <c r="G836025" s="106"/>
      <c r="H836025" s="60"/>
      <c r="I836025" s="60"/>
      <c r="J836025" s="60"/>
      <c r="K836025" s="32"/>
      <c r="L836025" s="32"/>
      <c r="M836025" s="32"/>
      <c r="N836025" s="32"/>
      <c r="O836025" s="32"/>
      <c r="P836025" s="32"/>
      <c r="Q836025" s="32"/>
      <c r="R836025" s="32"/>
      <c r="S836025" s="32"/>
      <c r="T836025" s="60"/>
      <c r="U836025" s="60"/>
      <c r="V836025" s="60"/>
      <c r="W836025" s="60"/>
    </row>
    <row r="836026" spans="1:23" s="56" customFormat="1">
      <c r="A836026" s="60"/>
      <c r="B836026" s="60"/>
      <c r="D836026" s="60" t="s">
        <v>523</v>
      </c>
      <c r="E836026" s="258"/>
      <c r="F836026" s="106"/>
      <c r="G836026" s="106"/>
      <c r="H836026" s="60"/>
      <c r="I836026" s="60"/>
      <c r="J836026" s="60"/>
      <c r="K836026" s="32"/>
      <c r="L836026" s="32"/>
      <c r="M836026" s="32"/>
      <c r="N836026" s="32"/>
      <c r="O836026" s="32"/>
      <c r="P836026" s="32"/>
      <c r="Q836026" s="32"/>
      <c r="R836026" s="32"/>
      <c r="S836026" s="32"/>
      <c r="T836026" s="60"/>
      <c r="U836026" s="60"/>
      <c r="V836026" s="60"/>
      <c r="W836026" s="60"/>
    </row>
    <row r="836027" spans="1:23" s="56" customFormat="1">
      <c r="A836027" s="60"/>
      <c r="B836027" s="60"/>
      <c r="D836027" s="60" t="s">
        <v>524</v>
      </c>
      <c r="E836027" s="258"/>
      <c r="F836027" s="106"/>
      <c r="G836027" s="106"/>
      <c r="H836027" s="60"/>
      <c r="I836027" s="60"/>
      <c r="J836027" s="60"/>
      <c r="K836027" s="32"/>
      <c r="L836027" s="32"/>
      <c r="M836027" s="32"/>
      <c r="N836027" s="32"/>
      <c r="O836027" s="32"/>
      <c r="P836027" s="32"/>
      <c r="Q836027" s="32"/>
      <c r="R836027" s="32"/>
      <c r="S836027" s="32"/>
      <c r="T836027" s="60"/>
      <c r="U836027" s="60"/>
      <c r="V836027" s="60"/>
      <c r="W836027" s="60"/>
    </row>
    <row r="836028" spans="1:23" s="56" customFormat="1">
      <c r="A836028" s="60"/>
      <c r="B836028" s="60"/>
      <c r="D836028" s="60" t="s">
        <v>525</v>
      </c>
      <c r="E836028" s="258"/>
      <c r="F836028" s="106"/>
      <c r="G836028" s="106"/>
      <c r="H836028" s="60"/>
      <c r="I836028" s="60"/>
      <c r="J836028" s="60"/>
      <c r="K836028" s="32"/>
      <c r="L836028" s="32"/>
      <c r="M836028" s="32"/>
      <c r="N836028" s="32"/>
      <c r="O836028" s="32"/>
      <c r="P836028" s="32"/>
      <c r="Q836028" s="32"/>
      <c r="R836028" s="32"/>
      <c r="S836028" s="32"/>
      <c r="T836028" s="60"/>
      <c r="U836028" s="60"/>
      <c r="V836028" s="60"/>
      <c r="W836028" s="60"/>
    </row>
    <row r="836029" spans="1:23" s="56" customFormat="1">
      <c r="A836029" s="60"/>
      <c r="B836029" s="60"/>
      <c r="D836029" s="60" t="s">
        <v>526</v>
      </c>
      <c r="E836029" s="258"/>
      <c r="F836029" s="106"/>
      <c r="G836029" s="106"/>
      <c r="H836029" s="60"/>
      <c r="I836029" s="60"/>
      <c r="J836029" s="60"/>
      <c r="K836029" s="32"/>
      <c r="L836029" s="32"/>
      <c r="M836029" s="32"/>
      <c r="N836029" s="32"/>
      <c r="O836029" s="32"/>
      <c r="P836029" s="32"/>
      <c r="Q836029" s="32"/>
      <c r="R836029" s="32"/>
      <c r="S836029" s="32"/>
      <c r="T836029" s="60"/>
      <c r="U836029" s="60"/>
      <c r="V836029" s="60"/>
      <c r="W836029" s="60"/>
    </row>
    <row r="836030" spans="1:23" s="56" customFormat="1">
      <c r="A836030" s="60"/>
      <c r="B836030" s="60"/>
      <c r="D836030" s="60" t="s">
        <v>527</v>
      </c>
      <c r="E836030" s="258"/>
      <c r="F836030" s="106"/>
      <c r="G836030" s="106"/>
      <c r="H836030" s="60"/>
      <c r="I836030" s="60"/>
      <c r="J836030" s="60"/>
      <c r="K836030" s="32"/>
      <c r="L836030" s="32"/>
      <c r="M836030" s="32"/>
      <c r="N836030" s="32"/>
      <c r="O836030" s="32"/>
      <c r="P836030" s="32"/>
      <c r="Q836030" s="32"/>
      <c r="R836030" s="32"/>
      <c r="S836030" s="32"/>
      <c r="T836030" s="60"/>
      <c r="U836030" s="60"/>
      <c r="V836030" s="60"/>
      <c r="W836030" s="60"/>
    </row>
    <row r="852328" spans="1:23" s="56" customFormat="1">
      <c r="A852328" s="60"/>
      <c r="B852328" s="60"/>
      <c r="D852328" s="60" t="s">
        <v>85</v>
      </c>
      <c r="E852328" s="258"/>
      <c r="F852328" s="106"/>
      <c r="G852328" s="106"/>
      <c r="H852328" s="60"/>
      <c r="I852328" s="60"/>
      <c r="J852328" s="60"/>
      <c r="K852328" s="32"/>
      <c r="L852328" s="32"/>
      <c r="M852328" s="32"/>
      <c r="N852328" s="32"/>
      <c r="O852328" s="32"/>
      <c r="P852328" s="32"/>
      <c r="Q852328" s="32"/>
      <c r="R852328" s="32"/>
      <c r="S852328" s="32"/>
      <c r="T852328" s="60"/>
      <c r="U852328" s="60"/>
      <c r="V852328" s="60"/>
      <c r="W852328" s="60"/>
    </row>
    <row r="852329" spans="1:23" s="56" customFormat="1">
      <c r="A852329" s="60"/>
      <c r="B852329" s="60"/>
      <c r="D852329" s="60" t="s">
        <v>88</v>
      </c>
      <c r="E852329" s="258"/>
      <c r="F852329" s="106"/>
      <c r="G852329" s="106"/>
      <c r="H852329" s="60"/>
      <c r="I852329" s="60"/>
      <c r="J852329" s="60"/>
      <c r="K852329" s="32"/>
      <c r="L852329" s="32"/>
      <c r="M852329" s="32"/>
      <c r="N852329" s="32"/>
      <c r="O852329" s="32"/>
      <c r="P852329" s="32"/>
      <c r="Q852329" s="32"/>
      <c r="R852329" s="32"/>
      <c r="S852329" s="32"/>
      <c r="T852329" s="60"/>
      <c r="U852329" s="60"/>
      <c r="V852329" s="60"/>
      <c r="W852329" s="60"/>
    </row>
    <row r="852330" spans="1:23" s="56" customFormat="1">
      <c r="A852330" s="60"/>
      <c r="B852330" s="60"/>
      <c r="D852330" s="60" t="s">
        <v>443</v>
      </c>
      <c r="E852330" s="258"/>
      <c r="F852330" s="106"/>
      <c r="G852330" s="106"/>
      <c r="H852330" s="60"/>
      <c r="I852330" s="60"/>
      <c r="J852330" s="60"/>
      <c r="K852330" s="32"/>
      <c r="L852330" s="32"/>
      <c r="M852330" s="32"/>
      <c r="N852330" s="32"/>
      <c r="O852330" s="32"/>
      <c r="P852330" s="32"/>
      <c r="Q852330" s="32"/>
      <c r="R852330" s="32"/>
      <c r="S852330" s="32"/>
      <c r="T852330" s="60"/>
      <c r="U852330" s="60"/>
      <c r="V852330" s="60"/>
      <c r="W852330" s="60"/>
    </row>
    <row r="852331" spans="1:23" s="56" customFormat="1">
      <c r="A852331" s="60"/>
      <c r="B852331" s="60"/>
      <c r="D852331" s="60" t="s">
        <v>444</v>
      </c>
      <c r="E852331" s="258"/>
      <c r="F852331" s="106"/>
      <c r="G852331" s="106"/>
      <c r="H852331" s="60"/>
      <c r="I852331" s="60"/>
      <c r="J852331" s="60"/>
      <c r="K852331" s="32"/>
      <c r="L852331" s="32"/>
      <c r="M852331" s="32"/>
      <c r="N852331" s="32"/>
      <c r="O852331" s="32"/>
      <c r="P852331" s="32"/>
      <c r="Q852331" s="32"/>
      <c r="R852331" s="32"/>
      <c r="S852331" s="32"/>
      <c r="T852331" s="60"/>
      <c r="U852331" s="60"/>
      <c r="V852331" s="60"/>
      <c r="W852331" s="60"/>
    </row>
    <row r="852332" spans="1:23" s="56" customFormat="1">
      <c r="A852332" s="60"/>
      <c r="B852332" s="60"/>
      <c r="D852332" s="60" t="s">
        <v>445</v>
      </c>
      <c r="E852332" s="258"/>
      <c r="F852332" s="106"/>
      <c r="G852332" s="106"/>
      <c r="H852332" s="60"/>
      <c r="I852332" s="60"/>
      <c r="J852332" s="60"/>
      <c r="K852332" s="32"/>
      <c r="L852332" s="32"/>
      <c r="M852332" s="32"/>
      <c r="N852332" s="32"/>
      <c r="O852332" s="32"/>
      <c r="P852332" s="32"/>
      <c r="Q852332" s="32"/>
      <c r="R852332" s="32"/>
      <c r="S852332" s="32"/>
      <c r="T852332" s="60"/>
      <c r="U852332" s="60"/>
      <c r="V852332" s="60"/>
      <c r="W852332" s="60"/>
    </row>
    <row r="852333" spans="1:23" s="56" customFormat="1">
      <c r="A852333" s="60"/>
      <c r="B852333" s="60"/>
      <c r="D852333" s="60" t="s">
        <v>446</v>
      </c>
      <c r="E852333" s="258"/>
      <c r="F852333" s="106"/>
      <c r="G852333" s="106"/>
      <c r="H852333" s="60"/>
      <c r="I852333" s="60"/>
      <c r="J852333" s="60"/>
      <c r="K852333" s="32"/>
      <c r="L852333" s="32"/>
      <c r="M852333" s="32"/>
      <c r="N852333" s="32"/>
      <c r="O852333" s="32"/>
      <c r="P852333" s="32"/>
      <c r="Q852333" s="32"/>
      <c r="R852333" s="32"/>
      <c r="S852333" s="32"/>
      <c r="T852333" s="60"/>
      <c r="U852333" s="60"/>
      <c r="V852333" s="60"/>
      <c r="W852333" s="60"/>
    </row>
    <row r="852334" spans="1:23" s="56" customFormat="1">
      <c r="A852334" s="60"/>
      <c r="B852334" s="60"/>
      <c r="D852334" s="60" t="s">
        <v>447</v>
      </c>
      <c r="E852334" s="258"/>
      <c r="F852334" s="106"/>
      <c r="G852334" s="106"/>
      <c r="H852334" s="60"/>
      <c r="I852334" s="60"/>
      <c r="J852334" s="60"/>
      <c r="K852334" s="32"/>
      <c r="L852334" s="32"/>
      <c r="M852334" s="32"/>
      <c r="N852334" s="32"/>
      <c r="O852334" s="32"/>
      <c r="P852334" s="32"/>
      <c r="Q852334" s="32"/>
      <c r="R852334" s="32"/>
      <c r="S852334" s="32"/>
      <c r="T852334" s="60"/>
      <c r="U852334" s="60"/>
      <c r="V852334" s="60"/>
      <c r="W852334" s="60"/>
    </row>
    <row r="852335" spans="1:23" s="56" customFormat="1">
      <c r="A852335" s="60"/>
      <c r="B852335" s="60"/>
      <c r="D852335" s="60" t="s">
        <v>448</v>
      </c>
      <c r="E852335" s="258"/>
      <c r="F852335" s="106"/>
      <c r="G852335" s="106"/>
      <c r="H852335" s="60"/>
      <c r="I852335" s="60"/>
      <c r="J852335" s="60"/>
      <c r="K852335" s="32"/>
      <c r="L852335" s="32"/>
      <c r="M852335" s="32"/>
      <c r="N852335" s="32"/>
      <c r="O852335" s="32"/>
      <c r="P852335" s="32"/>
      <c r="Q852335" s="32"/>
      <c r="R852335" s="32"/>
      <c r="S852335" s="32"/>
      <c r="T852335" s="60"/>
      <c r="U852335" s="60"/>
      <c r="V852335" s="60"/>
      <c r="W852335" s="60"/>
    </row>
    <row r="852336" spans="1:23" s="56" customFormat="1">
      <c r="A852336" s="60"/>
      <c r="B852336" s="60"/>
      <c r="D852336" s="60" t="s">
        <v>449</v>
      </c>
      <c r="E852336" s="258"/>
      <c r="F852336" s="106"/>
      <c r="G852336" s="106"/>
      <c r="H852336" s="60"/>
      <c r="I852336" s="60"/>
      <c r="J852336" s="60"/>
      <c r="K852336" s="32"/>
      <c r="L852336" s="32"/>
      <c r="M852336" s="32"/>
      <c r="N852336" s="32"/>
      <c r="O852336" s="32"/>
      <c r="P852336" s="32"/>
      <c r="Q852336" s="32"/>
      <c r="R852336" s="32"/>
      <c r="S852336" s="32"/>
      <c r="T852336" s="60"/>
      <c r="U852336" s="60"/>
      <c r="V852336" s="60"/>
      <c r="W852336" s="60"/>
    </row>
    <row r="852337" spans="1:23" s="56" customFormat="1">
      <c r="A852337" s="60"/>
      <c r="B852337" s="60"/>
      <c r="D852337" s="60" t="s">
        <v>450</v>
      </c>
      <c r="E852337" s="258"/>
      <c r="F852337" s="106"/>
      <c r="G852337" s="106"/>
      <c r="H852337" s="60"/>
      <c r="I852337" s="60"/>
      <c r="J852337" s="60"/>
      <c r="K852337" s="32"/>
      <c r="L852337" s="32"/>
      <c r="M852337" s="32"/>
      <c r="N852337" s="32"/>
      <c r="O852337" s="32"/>
      <c r="P852337" s="32"/>
      <c r="Q852337" s="32"/>
      <c r="R852337" s="32"/>
      <c r="S852337" s="32"/>
      <c r="T852337" s="60"/>
      <c r="U852337" s="60"/>
      <c r="V852337" s="60"/>
      <c r="W852337" s="60"/>
    </row>
    <row r="852338" spans="1:23" s="56" customFormat="1">
      <c r="A852338" s="60"/>
      <c r="B852338" s="60"/>
      <c r="D852338" s="60" t="s">
        <v>451</v>
      </c>
      <c r="E852338" s="258"/>
      <c r="F852338" s="106"/>
      <c r="G852338" s="106"/>
      <c r="H852338" s="60"/>
      <c r="I852338" s="60"/>
      <c r="J852338" s="60"/>
      <c r="K852338" s="32"/>
      <c r="L852338" s="32"/>
      <c r="M852338" s="32"/>
      <c r="N852338" s="32"/>
      <c r="O852338" s="32"/>
      <c r="P852338" s="32"/>
      <c r="Q852338" s="32"/>
      <c r="R852338" s="32"/>
      <c r="S852338" s="32"/>
      <c r="T852338" s="60"/>
      <c r="U852338" s="60"/>
      <c r="V852338" s="60"/>
      <c r="W852338" s="60"/>
    </row>
    <row r="852339" spans="1:23" s="56" customFormat="1">
      <c r="A852339" s="60"/>
      <c r="B852339" s="60"/>
      <c r="D852339" s="60" t="s">
        <v>452</v>
      </c>
      <c r="E852339" s="258"/>
      <c r="F852339" s="106"/>
      <c r="G852339" s="106"/>
      <c r="H852339" s="60"/>
      <c r="I852339" s="60"/>
      <c r="J852339" s="60"/>
      <c r="K852339" s="32"/>
      <c r="L852339" s="32"/>
      <c r="M852339" s="32"/>
      <c r="N852339" s="32"/>
      <c r="O852339" s="32"/>
      <c r="P852339" s="32"/>
      <c r="Q852339" s="32"/>
      <c r="R852339" s="32"/>
      <c r="S852339" s="32"/>
      <c r="T852339" s="60"/>
      <c r="U852339" s="60"/>
      <c r="V852339" s="60"/>
      <c r="W852339" s="60"/>
    </row>
    <row r="852340" spans="1:23" s="56" customFormat="1">
      <c r="A852340" s="60"/>
      <c r="B852340" s="60"/>
      <c r="D852340" s="60" t="s">
        <v>453</v>
      </c>
      <c r="E852340" s="258"/>
      <c r="F852340" s="106"/>
      <c r="G852340" s="106"/>
      <c r="H852340" s="60"/>
      <c r="I852340" s="60"/>
      <c r="J852340" s="60"/>
      <c r="K852340" s="32"/>
      <c r="L852340" s="32"/>
      <c r="M852340" s="32"/>
      <c r="N852340" s="32"/>
      <c r="O852340" s="32"/>
      <c r="P852340" s="32"/>
      <c r="Q852340" s="32"/>
      <c r="R852340" s="32"/>
      <c r="S852340" s="32"/>
      <c r="T852340" s="60"/>
      <c r="U852340" s="60"/>
      <c r="V852340" s="60"/>
      <c r="W852340" s="60"/>
    </row>
    <row r="852341" spans="1:23" s="56" customFormat="1">
      <c r="A852341" s="60"/>
      <c r="B852341" s="60"/>
      <c r="D852341" s="60" t="s">
        <v>454</v>
      </c>
      <c r="E852341" s="258"/>
      <c r="F852341" s="106"/>
      <c r="G852341" s="106"/>
      <c r="H852341" s="60"/>
      <c r="I852341" s="60"/>
      <c r="J852341" s="60"/>
      <c r="K852341" s="32"/>
      <c r="L852341" s="32"/>
      <c r="M852341" s="32"/>
      <c r="N852341" s="32"/>
      <c r="O852341" s="32"/>
      <c r="P852341" s="32"/>
      <c r="Q852341" s="32"/>
      <c r="R852341" s="32"/>
      <c r="S852341" s="32"/>
      <c r="T852341" s="60"/>
      <c r="U852341" s="60"/>
      <c r="V852341" s="60"/>
      <c r="W852341" s="60"/>
    </row>
    <row r="852342" spans="1:23" s="56" customFormat="1">
      <c r="A852342" s="60"/>
      <c r="B852342" s="60"/>
      <c r="D852342" s="60" t="s">
        <v>455</v>
      </c>
      <c r="E852342" s="258"/>
      <c r="F852342" s="106"/>
      <c r="G852342" s="106"/>
      <c r="H852342" s="60"/>
      <c r="I852342" s="60"/>
      <c r="J852342" s="60"/>
      <c r="K852342" s="32"/>
      <c r="L852342" s="32"/>
      <c r="M852342" s="32"/>
      <c r="N852342" s="32"/>
      <c r="O852342" s="32"/>
      <c r="P852342" s="32"/>
      <c r="Q852342" s="32"/>
      <c r="R852342" s="32"/>
      <c r="S852342" s="32"/>
      <c r="T852342" s="60"/>
      <c r="U852342" s="60"/>
      <c r="V852342" s="60"/>
      <c r="W852342" s="60"/>
    </row>
    <row r="852343" spans="1:23" s="56" customFormat="1">
      <c r="A852343" s="60"/>
      <c r="B852343" s="60"/>
      <c r="D852343" s="60" t="s">
        <v>456</v>
      </c>
      <c r="E852343" s="258"/>
      <c r="F852343" s="106"/>
      <c r="G852343" s="106"/>
      <c r="H852343" s="60"/>
      <c r="I852343" s="60"/>
      <c r="J852343" s="60"/>
      <c r="K852343" s="32"/>
      <c r="L852343" s="32"/>
      <c r="M852343" s="32"/>
      <c r="N852343" s="32"/>
      <c r="O852343" s="32"/>
      <c r="P852343" s="32"/>
      <c r="Q852343" s="32"/>
      <c r="R852343" s="32"/>
      <c r="S852343" s="32"/>
      <c r="T852343" s="60"/>
      <c r="U852343" s="60"/>
      <c r="V852343" s="60"/>
      <c r="W852343" s="60"/>
    </row>
    <row r="852344" spans="1:23" s="56" customFormat="1">
      <c r="A852344" s="60"/>
      <c r="B852344" s="60"/>
      <c r="D852344" s="60" t="s">
        <v>457</v>
      </c>
      <c r="E852344" s="258"/>
      <c r="F852344" s="106"/>
      <c r="G852344" s="106"/>
      <c r="H852344" s="60"/>
      <c r="I852344" s="60"/>
      <c r="J852344" s="60"/>
      <c r="K852344" s="32"/>
      <c r="L852344" s="32"/>
      <c r="M852344" s="32"/>
      <c r="N852344" s="32"/>
      <c r="O852344" s="32"/>
      <c r="P852344" s="32"/>
      <c r="Q852344" s="32"/>
      <c r="R852344" s="32"/>
      <c r="S852344" s="32"/>
      <c r="T852344" s="60"/>
      <c r="U852344" s="60"/>
      <c r="V852344" s="60"/>
      <c r="W852344" s="60"/>
    </row>
    <row r="852345" spans="1:23" s="56" customFormat="1">
      <c r="A852345" s="60"/>
      <c r="B852345" s="60"/>
      <c r="D852345" s="60" t="s">
        <v>458</v>
      </c>
      <c r="E852345" s="258"/>
      <c r="F852345" s="106"/>
      <c r="G852345" s="106"/>
      <c r="H852345" s="60"/>
      <c r="I852345" s="60"/>
      <c r="J852345" s="60"/>
      <c r="K852345" s="32"/>
      <c r="L852345" s="32"/>
      <c r="M852345" s="32"/>
      <c r="N852345" s="32"/>
      <c r="O852345" s="32"/>
      <c r="P852345" s="32"/>
      <c r="Q852345" s="32"/>
      <c r="R852345" s="32"/>
      <c r="S852345" s="32"/>
      <c r="T852345" s="60"/>
      <c r="U852345" s="60"/>
      <c r="V852345" s="60"/>
      <c r="W852345" s="60"/>
    </row>
    <row r="852346" spans="1:23" s="56" customFormat="1">
      <c r="A852346" s="60"/>
      <c r="B852346" s="60"/>
      <c r="D852346" s="60" t="s">
        <v>459</v>
      </c>
      <c r="E852346" s="258"/>
      <c r="F852346" s="106"/>
      <c r="G852346" s="106"/>
      <c r="H852346" s="60"/>
      <c r="I852346" s="60"/>
      <c r="J852346" s="60"/>
      <c r="K852346" s="32"/>
      <c r="L852346" s="32"/>
      <c r="M852346" s="32"/>
      <c r="N852346" s="32"/>
      <c r="O852346" s="32"/>
      <c r="P852346" s="32"/>
      <c r="Q852346" s="32"/>
      <c r="R852346" s="32"/>
      <c r="S852346" s="32"/>
      <c r="T852346" s="60"/>
      <c r="U852346" s="60"/>
      <c r="V852346" s="60"/>
      <c r="W852346" s="60"/>
    </row>
    <row r="852347" spans="1:23" s="56" customFormat="1">
      <c r="A852347" s="60"/>
      <c r="B852347" s="60"/>
      <c r="D852347" s="60" t="s">
        <v>460</v>
      </c>
      <c r="E852347" s="258"/>
      <c r="F852347" s="106"/>
      <c r="G852347" s="106"/>
      <c r="H852347" s="60"/>
      <c r="I852347" s="60"/>
      <c r="J852347" s="60"/>
      <c r="K852347" s="32"/>
      <c r="L852347" s="32"/>
      <c r="M852347" s="32"/>
      <c r="N852347" s="32"/>
      <c r="O852347" s="32"/>
      <c r="P852347" s="32"/>
      <c r="Q852347" s="32"/>
      <c r="R852347" s="32"/>
      <c r="S852347" s="32"/>
      <c r="T852347" s="60"/>
      <c r="U852347" s="60"/>
      <c r="V852347" s="60"/>
      <c r="W852347" s="60"/>
    </row>
    <row r="852348" spans="1:23" s="56" customFormat="1">
      <c r="A852348" s="60"/>
      <c r="B852348" s="60"/>
      <c r="D852348" s="60" t="s">
        <v>461</v>
      </c>
      <c r="E852348" s="258"/>
      <c r="F852348" s="106"/>
      <c r="G852348" s="106"/>
      <c r="H852348" s="60"/>
      <c r="I852348" s="60"/>
      <c r="J852348" s="60"/>
      <c r="K852348" s="32"/>
      <c r="L852348" s="32"/>
      <c r="M852348" s="32"/>
      <c r="N852348" s="32"/>
      <c r="O852348" s="32"/>
      <c r="P852348" s="32"/>
      <c r="Q852348" s="32"/>
      <c r="R852348" s="32"/>
      <c r="S852348" s="32"/>
      <c r="T852348" s="60"/>
      <c r="U852348" s="60"/>
      <c r="V852348" s="60"/>
      <c r="W852348" s="60"/>
    </row>
    <row r="852349" spans="1:23" s="56" customFormat="1">
      <c r="A852349" s="60"/>
      <c r="B852349" s="60"/>
      <c r="D852349" s="60" t="s">
        <v>462</v>
      </c>
      <c r="E852349" s="258"/>
      <c r="F852349" s="106"/>
      <c r="G852349" s="106"/>
      <c r="H852349" s="60"/>
      <c r="I852349" s="60"/>
      <c r="J852349" s="60"/>
      <c r="K852349" s="32"/>
      <c r="L852349" s="32"/>
      <c r="M852349" s="32"/>
      <c r="N852349" s="32"/>
      <c r="O852349" s="32"/>
      <c r="P852349" s="32"/>
      <c r="Q852349" s="32"/>
      <c r="R852349" s="32"/>
      <c r="S852349" s="32"/>
      <c r="T852349" s="60"/>
      <c r="U852349" s="60"/>
      <c r="V852349" s="60"/>
      <c r="W852349" s="60"/>
    </row>
    <row r="852350" spans="1:23" s="56" customFormat="1">
      <c r="A852350" s="60"/>
      <c r="B852350" s="60"/>
      <c r="D852350" s="60" t="s">
        <v>463</v>
      </c>
      <c r="E852350" s="258"/>
      <c r="F852350" s="106"/>
      <c r="G852350" s="106"/>
      <c r="H852350" s="60"/>
      <c r="I852350" s="60"/>
      <c r="J852350" s="60"/>
      <c r="K852350" s="32"/>
      <c r="L852350" s="32"/>
      <c r="M852350" s="32"/>
      <c r="N852350" s="32"/>
      <c r="O852350" s="32"/>
      <c r="P852350" s="32"/>
      <c r="Q852350" s="32"/>
      <c r="R852350" s="32"/>
      <c r="S852350" s="32"/>
      <c r="T852350" s="60"/>
      <c r="U852350" s="60"/>
      <c r="V852350" s="60"/>
      <c r="W852350" s="60"/>
    </row>
    <row r="852351" spans="1:23" s="56" customFormat="1">
      <c r="A852351" s="60"/>
      <c r="B852351" s="60"/>
      <c r="D852351" s="60" t="s">
        <v>464</v>
      </c>
      <c r="E852351" s="258"/>
      <c r="F852351" s="106"/>
      <c r="G852351" s="106"/>
      <c r="H852351" s="60"/>
      <c r="I852351" s="60"/>
      <c r="J852351" s="60"/>
      <c r="K852351" s="32"/>
      <c r="L852351" s="32"/>
      <c r="M852351" s="32"/>
      <c r="N852351" s="32"/>
      <c r="O852351" s="32"/>
      <c r="P852351" s="32"/>
      <c r="Q852351" s="32"/>
      <c r="R852351" s="32"/>
      <c r="S852351" s="32"/>
      <c r="T852351" s="60"/>
      <c r="U852351" s="60"/>
      <c r="V852351" s="60"/>
      <c r="W852351" s="60"/>
    </row>
    <row r="852352" spans="1:23" s="56" customFormat="1">
      <c r="A852352" s="60"/>
      <c r="B852352" s="60"/>
      <c r="D852352" s="60" t="s">
        <v>465</v>
      </c>
      <c r="E852352" s="258"/>
      <c r="F852352" s="106"/>
      <c r="G852352" s="106"/>
      <c r="H852352" s="60"/>
      <c r="I852352" s="60"/>
      <c r="J852352" s="60"/>
      <c r="K852352" s="32"/>
      <c r="L852352" s="32"/>
      <c r="M852352" s="32"/>
      <c r="N852352" s="32"/>
      <c r="O852352" s="32"/>
      <c r="P852352" s="32"/>
      <c r="Q852352" s="32"/>
      <c r="R852352" s="32"/>
      <c r="S852352" s="32"/>
      <c r="T852352" s="60"/>
      <c r="U852352" s="60"/>
      <c r="V852352" s="60"/>
      <c r="W852352" s="60"/>
    </row>
    <row r="852353" spans="1:23" s="56" customFormat="1">
      <c r="A852353" s="60"/>
      <c r="B852353" s="60"/>
      <c r="D852353" s="60" t="s">
        <v>466</v>
      </c>
      <c r="E852353" s="258"/>
      <c r="F852353" s="106"/>
      <c r="G852353" s="106"/>
      <c r="H852353" s="60"/>
      <c r="I852353" s="60"/>
      <c r="J852353" s="60"/>
      <c r="K852353" s="32"/>
      <c r="L852353" s="32"/>
      <c r="M852353" s="32"/>
      <c r="N852353" s="32"/>
      <c r="O852353" s="32"/>
      <c r="P852353" s="32"/>
      <c r="Q852353" s="32"/>
      <c r="R852353" s="32"/>
      <c r="S852353" s="32"/>
      <c r="T852353" s="60"/>
      <c r="U852353" s="60"/>
      <c r="V852353" s="60"/>
      <c r="W852353" s="60"/>
    </row>
    <row r="852354" spans="1:23" s="56" customFormat="1">
      <c r="A852354" s="60"/>
      <c r="B852354" s="60"/>
      <c r="D852354" s="60" t="s">
        <v>467</v>
      </c>
      <c r="E852354" s="258"/>
      <c r="F852354" s="106"/>
      <c r="G852354" s="106"/>
      <c r="H852354" s="60"/>
      <c r="I852354" s="60"/>
      <c r="J852354" s="60"/>
      <c r="K852354" s="32"/>
      <c r="L852354" s="32"/>
      <c r="M852354" s="32"/>
      <c r="N852354" s="32"/>
      <c r="O852354" s="32"/>
      <c r="P852354" s="32"/>
      <c r="Q852354" s="32"/>
      <c r="R852354" s="32"/>
      <c r="S852354" s="32"/>
      <c r="T852354" s="60"/>
      <c r="U852354" s="60"/>
      <c r="V852354" s="60"/>
      <c r="W852354" s="60"/>
    </row>
    <row r="852355" spans="1:23" s="56" customFormat="1">
      <c r="A852355" s="60"/>
      <c r="B852355" s="60"/>
      <c r="D852355" s="60" t="s">
        <v>468</v>
      </c>
      <c r="E852355" s="258"/>
      <c r="F852355" s="106"/>
      <c r="G852355" s="106"/>
      <c r="H852355" s="60"/>
      <c r="I852355" s="60"/>
      <c r="J852355" s="60"/>
      <c r="K852355" s="32"/>
      <c r="L852355" s="32"/>
      <c r="M852355" s="32"/>
      <c r="N852355" s="32"/>
      <c r="O852355" s="32"/>
      <c r="P852355" s="32"/>
      <c r="Q852355" s="32"/>
      <c r="R852355" s="32"/>
      <c r="S852355" s="32"/>
      <c r="T852355" s="60"/>
      <c r="U852355" s="60"/>
      <c r="V852355" s="60"/>
      <c r="W852355" s="60"/>
    </row>
    <row r="852356" spans="1:23" s="56" customFormat="1">
      <c r="A852356" s="60"/>
      <c r="B852356" s="60"/>
      <c r="D852356" s="60" t="s">
        <v>469</v>
      </c>
      <c r="E852356" s="258"/>
      <c r="F852356" s="106"/>
      <c r="G852356" s="106"/>
      <c r="H852356" s="60"/>
      <c r="I852356" s="60"/>
      <c r="J852356" s="60"/>
      <c r="K852356" s="32"/>
      <c r="L852356" s="32"/>
      <c r="M852356" s="32"/>
      <c r="N852356" s="32"/>
      <c r="O852356" s="32"/>
      <c r="P852356" s="32"/>
      <c r="Q852356" s="32"/>
      <c r="R852356" s="32"/>
      <c r="S852356" s="32"/>
      <c r="T852356" s="60"/>
      <c r="U852356" s="60"/>
      <c r="V852356" s="60"/>
      <c r="W852356" s="60"/>
    </row>
    <row r="852357" spans="1:23" s="56" customFormat="1">
      <c r="A852357" s="60"/>
      <c r="B852357" s="60"/>
      <c r="D852357" s="60" t="s">
        <v>470</v>
      </c>
      <c r="E852357" s="258"/>
      <c r="F852357" s="106"/>
      <c r="G852357" s="106"/>
      <c r="H852357" s="60"/>
      <c r="I852357" s="60"/>
      <c r="J852357" s="60"/>
      <c r="K852357" s="32"/>
      <c r="L852357" s="32"/>
      <c r="M852357" s="32"/>
      <c r="N852357" s="32"/>
      <c r="O852357" s="32"/>
      <c r="P852357" s="32"/>
      <c r="Q852357" s="32"/>
      <c r="R852357" s="32"/>
      <c r="S852357" s="32"/>
      <c r="T852357" s="60"/>
      <c r="U852357" s="60"/>
      <c r="V852357" s="60"/>
      <c r="W852357" s="60"/>
    </row>
    <row r="852358" spans="1:23" s="56" customFormat="1">
      <c r="A852358" s="60"/>
      <c r="B852358" s="60"/>
      <c r="D852358" s="60" t="s">
        <v>471</v>
      </c>
      <c r="E852358" s="258"/>
      <c r="F852358" s="106"/>
      <c r="G852358" s="106"/>
      <c r="H852358" s="60"/>
      <c r="I852358" s="60"/>
      <c r="J852358" s="60"/>
      <c r="K852358" s="32"/>
      <c r="L852358" s="32"/>
      <c r="M852358" s="32"/>
      <c r="N852358" s="32"/>
      <c r="O852358" s="32"/>
      <c r="P852358" s="32"/>
      <c r="Q852358" s="32"/>
      <c r="R852358" s="32"/>
      <c r="S852358" s="32"/>
      <c r="T852358" s="60"/>
      <c r="U852358" s="60"/>
      <c r="V852358" s="60"/>
      <c r="W852358" s="60"/>
    </row>
    <row r="852359" spans="1:23" s="56" customFormat="1">
      <c r="A852359" s="60"/>
      <c r="B852359" s="60"/>
      <c r="D852359" s="60" t="s">
        <v>472</v>
      </c>
      <c r="E852359" s="258"/>
      <c r="F852359" s="106"/>
      <c r="G852359" s="106"/>
      <c r="H852359" s="60"/>
      <c r="I852359" s="60"/>
      <c r="J852359" s="60"/>
      <c r="K852359" s="32"/>
      <c r="L852359" s="32"/>
      <c r="M852359" s="32"/>
      <c r="N852359" s="32"/>
      <c r="O852359" s="32"/>
      <c r="P852359" s="32"/>
      <c r="Q852359" s="32"/>
      <c r="R852359" s="32"/>
      <c r="S852359" s="32"/>
      <c r="T852359" s="60"/>
      <c r="U852359" s="60"/>
      <c r="V852359" s="60"/>
      <c r="W852359" s="60"/>
    </row>
    <row r="852360" spans="1:23" s="56" customFormat="1">
      <c r="A852360" s="60"/>
      <c r="B852360" s="60"/>
      <c r="D852360" s="60" t="s">
        <v>473</v>
      </c>
      <c r="E852360" s="258"/>
      <c r="F852360" s="106"/>
      <c r="G852360" s="106"/>
      <c r="H852360" s="60"/>
      <c r="I852360" s="60"/>
      <c r="J852360" s="60"/>
      <c r="K852360" s="32"/>
      <c r="L852360" s="32"/>
      <c r="M852360" s="32"/>
      <c r="N852360" s="32"/>
      <c r="O852360" s="32"/>
      <c r="P852360" s="32"/>
      <c r="Q852360" s="32"/>
      <c r="R852360" s="32"/>
      <c r="S852360" s="32"/>
      <c r="T852360" s="60"/>
      <c r="U852360" s="60"/>
      <c r="V852360" s="60"/>
      <c r="W852360" s="60"/>
    </row>
    <row r="852361" spans="1:23" s="56" customFormat="1">
      <c r="A852361" s="60"/>
      <c r="B852361" s="60"/>
      <c r="D852361" s="60" t="s">
        <v>474</v>
      </c>
      <c r="E852361" s="258"/>
      <c r="F852361" s="106"/>
      <c r="G852361" s="106"/>
      <c r="H852361" s="60"/>
      <c r="I852361" s="60"/>
      <c r="J852361" s="60"/>
      <c r="K852361" s="32"/>
      <c r="L852361" s="32"/>
      <c r="M852361" s="32"/>
      <c r="N852361" s="32"/>
      <c r="O852361" s="32"/>
      <c r="P852361" s="32"/>
      <c r="Q852361" s="32"/>
      <c r="R852361" s="32"/>
      <c r="S852361" s="32"/>
      <c r="T852361" s="60"/>
      <c r="U852361" s="60"/>
      <c r="V852361" s="60"/>
      <c r="W852361" s="60"/>
    </row>
    <row r="852362" spans="1:23" s="56" customFormat="1">
      <c r="A852362" s="60"/>
      <c r="B852362" s="60"/>
      <c r="D852362" s="60" t="s">
        <v>475</v>
      </c>
      <c r="E852362" s="258"/>
      <c r="F852362" s="106"/>
      <c r="G852362" s="106"/>
      <c r="H852362" s="60"/>
      <c r="I852362" s="60"/>
      <c r="J852362" s="60"/>
      <c r="K852362" s="32"/>
      <c r="L852362" s="32"/>
      <c r="M852362" s="32"/>
      <c r="N852362" s="32"/>
      <c r="O852362" s="32"/>
      <c r="P852362" s="32"/>
      <c r="Q852362" s="32"/>
      <c r="R852362" s="32"/>
      <c r="S852362" s="32"/>
      <c r="T852362" s="60"/>
      <c r="U852362" s="60"/>
      <c r="V852362" s="60"/>
      <c r="W852362" s="60"/>
    </row>
    <row r="852363" spans="1:23" s="56" customFormat="1">
      <c r="A852363" s="60"/>
      <c r="B852363" s="60"/>
      <c r="D852363" s="60" t="s">
        <v>476</v>
      </c>
      <c r="E852363" s="258"/>
      <c r="F852363" s="106"/>
      <c r="G852363" s="106"/>
      <c r="H852363" s="60"/>
      <c r="I852363" s="60"/>
      <c r="J852363" s="60"/>
      <c r="K852363" s="32"/>
      <c r="L852363" s="32"/>
      <c r="M852363" s="32"/>
      <c r="N852363" s="32"/>
      <c r="O852363" s="32"/>
      <c r="P852363" s="32"/>
      <c r="Q852363" s="32"/>
      <c r="R852363" s="32"/>
      <c r="S852363" s="32"/>
      <c r="T852363" s="60"/>
      <c r="U852363" s="60"/>
      <c r="V852363" s="60"/>
      <c r="W852363" s="60"/>
    </row>
    <row r="852364" spans="1:23" s="56" customFormat="1">
      <c r="A852364" s="60"/>
      <c r="B852364" s="60"/>
      <c r="D852364" s="60" t="s">
        <v>477</v>
      </c>
      <c r="E852364" s="258"/>
      <c r="F852364" s="106"/>
      <c r="G852364" s="106"/>
      <c r="H852364" s="60"/>
      <c r="I852364" s="60"/>
      <c r="J852364" s="60"/>
      <c r="K852364" s="32"/>
      <c r="L852364" s="32"/>
      <c r="M852364" s="32"/>
      <c r="N852364" s="32"/>
      <c r="O852364" s="32"/>
      <c r="P852364" s="32"/>
      <c r="Q852364" s="32"/>
      <c r="R852364" s="32"/>
      <c r="S852364" s="32"/>
      <c r="T852364" s="60"/>
      <c r="U852364" s="60"/>
      <c r="V852364" s="60"/>
      <c r="W852364" s="60"/>
    </row>
    <row r="852365" spans="1:23" s="56" customFormat="1">
      <c r="A852365" s="60"/>
      <c r="B852365" s="60"/>
      <c r="D852365" s="60" t="s">
        <v>478</v>
      </c>
      <c r="E852365" s="258"/>
      <c r="F852365" s="106"/>
      <c r="G852365" s="106"/>
      <c r="H852365" s="60"/>
      <c r="I852365" s="60"/>
      <c r="J852365" s="60"/>
      <c r="K852365" s="32"/>
      <c r="L852365" s="32"/>
      <c r="M852365" s="32"/>
      <c r="N852365" s="32"/>
      <c r="O852365" s="32"/>
      <c r="P852365" s="32"/>
      <c r="Q852365" s="32"/>
      <c r="R852365" s="32"/>
      <c r="S852365" s="32"/>
      <c r="T852365" s="60"/>
      <c r="U852365" s="60"/>
      <c r="V852365" s="60"/>
      <c r="W852365" s="60"/>
    </row>
    <row r="852366" spans="1:23" s="56" customFormat="1">
      <c r="A852366" s="60"/>
      <c r="B852366" s="60"/>
      <c r="D852366" s="60" t="s">
        <v>479</v>
      </c>
      <c r="E852366" s="258"/>
      <c r="F852366" s="106"/>
      <c r="G852366" s="106"/>
      <c r="H852366" s="60"/>
      <c r="I852366" s="60"/>
      <c r="J852366" s="60"/>
      <c r="K852366" s="32"/>
      <c r="L852366" s="32"/>
      <c r="M852366" s="32"/>
      <c r="N852366" s="32"/>
      <c r="O852366" s="32"/>
      <c r="P852366" s="32"/>
      <c r="Q852366" s="32"/>
      <c r="R852366" s="32"/>
      <c r="S852366" s="32"/>
      <c r="T852366" s="60"/>
      <c r="U852366" s="60"/>
      <c r="V852366" s="60"/>
      <c r="W852366" s="60"/>
    </row>
    <row r="852367" spans="1:23" s="56" customFormat="1">
      <c r="A852367" s="60"/>
      <c r="B852367" s="60"/>
      <c r="D852367" s="60" t="s">
        <v>480</v>
      </c>
      <c r="E852367" s="258"/>
      <c r="F852367" s="106"/>
      <c r="G852367" s="106"/>
      <c r="H852367" s="60"/>
      <c r="I852367" s="60"/>
      <c r="J852367" s="60"/>
      <c r="K852367" s="32"/>
      <c r="L852367" s="32"/>
      <c r="M852367" s="32"/>
      <c r="N852367" s="32"/>
      <c r="O852367" s="32"/>
      <c r="P852367" s="32"/>
      <c r="Q852367" s="32"/>
      <c r="R852367" s="32"/>
      <c r="S852367" s="32"/>
      <c r="T852367" s="60"/>
      <c r="U852367" s="60"/>
      <c r="V852367" s="60"/>
      <c r="W852367" s="60"/>
    </row>
    <row r="852368" spans="1:23" s="56" customFormat="1">
      <c r="A852368" s="60"/>
      <c r="B852368" s="60"/>
      <c r="D852368" s="60" t="s">
        <v>481</v>
      </c>
      <c r="E852368" s="258"/>
      <c r="F852368" s="106"/>
      <c r="G852368" s="106"/>
      <c r="H852368" s="60"/>
      <c r="I852368" s="60"/>
      <c r="J852368" s="60"/>
      <c r="K852368" s="32"/>
      <c r="L852368" s="32"/>
      <c r="M852368" s="32"/>
      <c r="N852368" s="32"/>
      <c r="O852368" s="32"/>
      <c r="P852368" s="32"/>
      <c r="Q852368" s="32"/>
      <c r="R852368" s="32"/>
      <c r="S852368" s="32"/>
      <c r="T852368" s="60"/>
      <c r="U852368" s="60"/>
      <c r="V852368" s="60"/>
      <c r="W852368" s="60"/>
    </row>
    <row r="852369" spans="1:23" s="56" customFormat="1">
      <c r="A852369" s="60"/>
      <c r="B852369" s="60"/>
      <c r="D852369" s="60" t="s">
        <v>482</v>
      </c>
      <c r="E852369" s="258"/>
      <c r="F852369" s="106"/>
      <c r="G852369" s="106"/>
      <c r="H852369" s="60"/>
      <c r="I852369" s="60"/>
      <c r="J852369" s="60"/>
      <c r="K852369" s="32"/>
      <c r="L852369" s="32"/>
      <c r="M852369" s="32"/>
      <c r="N852369" s="32"/>
      <c r="O852369" s="32"/>
      <c r="P852369" s="32"/>
      <c r="Q852369" s="32"/>
      <c r="R852369" s="32"/>
      <c r="S852369" s="32"/>
      <c r="T852369" s="60"/>
      <c r="U852369" s="60"/>
      <c r="V852369" s="60"/>
      <c r="W852369" s="60"/>
    </row>
    <row r="852370" spans="1:23" s="56" customFormat="1">
      <c r="A852370" s="60"/>
      <c r="B852370" s="60"/>
      <c r="D852370" s="60" t="s">
        <v>483</v>
      </c>
      <c r="E852370" s="258"/>
      <c r="F852370" s="106"/>
      <c r="G852370" s="106"/>
      <c r="H852370" s="60"/>
      <c r="I852370" s="60"/>
      <c r="J852370" s="60"/>
      <c r="K852370" s="32"/>
      <c r="L852370" s="32"/>
      <c r="M852370" s="32"/>
      <c r="N852370" s="32"/>
      <c r="O852370" s="32"/>
      <c r="P852370" s="32"/>
      <c r="Q852370" s="32"/>
      <c r="R852370" s="32"/>
      <c r="S852370" s="32"/>
      <c r="T852370" s="60"/>
      <c r="U852370" s="60"/>
      <c r="V852370" s="60"/>
      <c r="W852370" s="60"/>
    </row>
    <row r="852371" spans="1:23" s="56" customFormat="1">
      <c r="A852371" s="60"/>
      <c r="B852371" s="60"/>
      <c r="D852371" s="60" t="s">
        <v>484</v>
      </c>
      <c r="E852371" s="258"/>
      <c r="F852371" s="106"/>
      <c r="G852371" s="106"/>
      <c r="H852371" s="60"/>
      <c r="I852371" s="60"/>
      <c r="J852371" s="60"/>
      <c r="K852371" s="32"/>
      <c r="L852371" s="32"/>
      <c r="M852371" s="32"/>
      <c r="N852371" s="32"/>
      <c r="O852371" s="32"/>
      <c r="P852371" s="32"/>
      <c r="Q852371" s="32"/>
      <c r="R852371" s="32"/>
      <c r="S852371" s="32"/>
      <c r="T852371" s="60"/>
      <c r="U852371" s="60"/>
      <c r="V852371" s="60"/>
      <c r="W852371" s="60"/>
    </row>
    <row r="852372" spans="1:23" s="56" customFormat="1">
      <c r="A852372" s="60"/>
      <c r="B852372" s="60"/>
      <c r="D852372" s="60" t="s">
        <v>485</v>
      </c>
      <c r="E852372" s="258"/>
      <c r="F852372" s="106"/>
      <c r="G852372" s="106"/>
      <c r="H852372" s="60"/>
      <c r="I852372" s="60"/>
      <c r="J852372" s="60"/>
      <c r="K852372" s="32"/>
      <c r="L852372" s="32"/>
      <c r="M852372" s="32"/>
      <c r="N852372" s="32"/>
      <c r="O852372" s="32"/>
      <c r="P852372" s="32"/>
      <c r="Q852372" s="32"/>
      <c r="R852372" s="32"/>
      <c r="S852372" s="32"/>
      <c r="T852372" s="60"/>
      <c r="U852372" s="60"/>
      <c r="V852372" s="60"/>
      <c r="W852372" s="60"/>
    </row>
    <row r="852373" spans="1:23" s="56" customFormat="1">
      <c r="A852373" s="60"/>
      <c r="B852373" s="60"/>
      <c r="D852373" s="60" t="s">
        <v>486</v>
      </c>
      <c r="E852373" s="258"/>
      <c r="F852373" s="106"/>
      <c r="G852373" s="106"/>
      <c r="H852373" s="60"/>
      <c r="I852373" s="60"/>
      <c r="J852373" s="60"/>
      <c r="K852373" s="32"/>
      <c r="L852373" s="32"/>
      <c r="M852373" s="32"/>
      <c r="N852373" s="32"/>
      <c r="O852373" s="32"/>
      <c r="P852373" s="32"/>
      <c r="Q852373" s="32"/>
      <c r="R852373" s="32"/>
      <c r="S852373" s="32"/>
      <c r="T852373" s="60"/>
      <c r="U852373" s="60"/>
      <c r="V852373" s="60"/>
      <c r="W852373" s="60"/>
    </row>
    <row r="852374" spans="1:23" s="56" customFormat="1">
      <c r="A852374" s="60"/>
      <c r="B852374" s="60"/>
      <c r="D852374" s="60" t="s">
        <v>487</v>
      </c>
      <c r="E852374" s="258"/>
      <c r="F852374" s="106"/>
      <c r="G852374" s="106"/>
      <c r="H852374" s="60"/>
      <c r="I852374" s="60"/>
      <c r="J852374" s="60"/>
      <c r="K852374" s="32"/>
      <c r="L852374" s="32"/>
      <c r="M852374" s="32"/>
      <c r="N852374" s="32"/>
      <c r="O852374" s="32"/>
      <c r="P852374" s="32"/>
      <c r="Q852374" s="32"/>
      <c r="R852374" s="32"/>
      <c r="S852374" s="32"/>
      <c r="T852374" s="60"/>
      <c r="U852374" s="60"/>
      <c r="V852374" s="60"/>
      <c r="W852374" s="60"/>
    </row>
    <row r="852375" spans="1:23" s="56" customFormat="1">
      <c r="A852375" s="60"/>
      <c r="B852375" s="60"/>
      <c r="D852375" s="60" t="s">
        <v>488</v>
      </c>
      <c r="E852375" s="258"/>
      <c r="F852375" s="106"/>
      <c r="G852375" s="106"/>
      <c r="H852375" s="60"/>
      <c r="I852375" s="60"/>
      <c r="J852375" s="60"/>
      <c r="K852375" s="32"/>
      <c r="L852375" s="32"/>
      <c r="M852375" s="32"/>
      <c r="N852375" s="32"/>
      <c r="O852375" s="32"/>
      <c r="P852375" s="32"/>
      <c r="Q852375" s="32"/>
      <c r="R852375" s="32"/>
      <c r="S852375" s="32"/>
      <c r="T852375" s="60"/>
      <c r="U852375" s="60"/>
      <c r="V852375" s="60"/>
      <c r="W852375" s="60"/>
    </row>
    <row r="852376" spans="1:23" s="56" customFormat="1">
      <c r="A852376" s="60"/>
      <c r="B852376" s="60"/>
      <c r="D852376" s="60" t="s">
        <v>489</v>
      </c>
      <c r="E852376" s="258"/>
      <c r="F852376" s="106"/>
      <c r="G852376" s="106"/>
      <c r="H852376" s="60"/>
      <c r="I852376" s="60"/>
      <c r="J852376" s="60"/>
      <c r="K852376" s="32"/>
      <c r="L852376" s="32"/>
      <c r="M852376" s="32"/>
      <c r="N852376" s="32"/>
      <c r="O852376" s="32"/>
      <c r="P852376" s="32"/>
      <c r="Q852376" s="32"/>
      <c r="R852376" s="32"/>
      <c r="S852376" s="32"/>
      <c r="T852376" s="60"/>
      <c r="U852376" s="60"/>
      <c r="V852376" s="60"/>
      <c r="W852376" s="60"/>
    </row>
    <row r="852377" spans="1:23" s="56" customFormat="1">
      <c r="A852377" s="60"/>
      <c r="B852377" s="60"/>
      <c r="D852377" s="60" t="s">
        <v>490</v>
      </c>
      <c r="E852377" s="258"/>
      <c r="F852377" s="106"/>
      <c r="G852377" s="106"/>
      <c r="H852377" s="60"/>
      <c r="I852377" s="60"/>
      <c r="J852377" s="60"/>
      <c r="K852377" s="32"/>
      <c r="L852377" s="32"/>
      <c r="M852377" s="32"/>
      <c r="N852377" s="32"/>
      <c r="O852377" s="32"/>
      <c r="P852377" s="32"/>
      <c r="Q852377" s="32"/>
      <c r="R852377" s="32"/>
      <c r="S852377" s="32"/>
      <c r="T852377" s="60"/>
      <c r="U852377" s="60"/>
      <c r="V852377" s="60"/>
      <c r="W852377" s="60"/>
    </row>
    <row r="852378" spans="1:23" s="56" customFormat="1">
      <c r="A852378" s="60"/>
      <c r="B852378" s="60"/>
      <c r="D852378" s="60" t="s">
        <v>491</v>
      </c>
      <c r="E852378" s="258"/>
      <c r="F852378" s="106"/>
      <c r="G852378" s="106"/>
      <c r="H852378" s="60"/>
      <c r="I852378" s="60"/>
      <c r="J852378" s="60"/>
      <c r="K852378" s="32"/>
      <c r="L852378" s="32"/>
      <c r="M852378" s="32"/>
      <c r="N852378" s="32"/>
      <c r="O852378" s="32"/>
      <c r="P852378" s="32"/>
      <c r="Q852378" s="32"/>
      <c r="R852378" s="32"/>
      <c r="S852378" s="32"/>
      <c r="T852378" s="60"/>
      <c r="U852378" s="60"/>
      <c r="V852378" s="60"/>
      <c r="W852378" s="60"/>
    </row>
    <row r="852379" spans="1:23" s="56" customFormat="1">
      <c r="A852379" s="60"/>
      <c r="B852379" s="60"/>
      <c r="D852379" s="60" t="s">
        <v>492</v>
      </c>
      <c r="E852379" s="258"/>
      <c r="F852379" s="106"/>
      <c r="G852379" s="106"/>
      <c r="H852379" s="60"/>
      <c r="I852379" s="60"/>
      <c r="J852379" s="60"/>
      <c r="K852379" s="32"/>
      <c r="L852379" s="32"/>
      <c r="M852379" s="32"/>
      <c r="N852379" s="32"/>
      <c r="O852379" s="32"/>
      <c r="P852379" s="32"/>
      <c r="Q852379" s="32"/>
      <c r="R852379" s="32"/>
      <c r="S852379" s="32"/>
      <c r="T852379" s="60"/>
      <c r="U852379" s="60"/>
      <c r="V852379" s="60"/>
      <c r="W852379" s="60"/>
    </row>
    <row r="852380" spans="1:23" s="56" customFormat="1">
      <c r="A852380" s="60"/>
      <c r="B852380" s="60"/>
      <c r="D852380" s="60" t="s">
        <v>493</v>
      </c>
      <c r="E852380" s="258"/>
      <c r="F852380" s="106"/>
      <c r="G852380" s="106"/>
      <c r="H852380" s="60"/>
      <c r="I852380" s="60"/>
      <c r="J852380" s="60"/>
      <c r="K852380" s="32"/>
      <c r="L852380" s="32"/>
      <c r="M852380" s="32"/>
      <c r="N852380" s="32"/>
      <c r="O852380" s="32"/>
      <c r="P852380" s="32"/>
      <c r="Q852380" s="32"/>
      <c r="R852380" s="32"/>
      <c r="S852380" s="32"/>
      <c r="T852380" s="60"/>
      <c r="U852380" s="60"/>
      <c r="V852380" s="60"/>
      <c r="W852380" s="60"/>
    </row>
    <row r="852381" spans="1:23" s="56" customFormat="1">
      <c r="A852381" s="60"/>
      <c r="B852381" s="60"/>
      <c r="D852381" s="60" t="s">
        <v>494</v>
      </c>
      <c r="E852381" s="258"/>
      <c r="F852381" s="106"/>
      <c r="G852381" s="106"/>
      <c r="H852381" s="60"/>
      <c r="I852381" s="60"/>
      <c r="J852381" s="60"/>
      <c r="K852381" s="32"/>
      <c r="L852381" s="32"/>
      <c r="M852381" s="32"/>
      <c r="N852381" s="32"/>
      <c r="O852381" s="32"/>
      <c r="P852381" s="32"/>
      <c r="Q852381" s="32"/>
      <c r="R852381" s="32"/>
      <c r="S852381" s="32"/>
      <c r="T852381" s="60"/>
      <c r="U852381" s="60"/>
      <c r="V852381" s="60"/>
      <c r="W852381" s="60"/>
    </row>
    <row r="852382" spans="1:23" s="56" customFormat="1">
      <c r="A852382" s="60"/>
      <c r="B852382" s="60"/>
      <c r="D852382" s="60" t="s">
        <v>495</v>
      </c>
      <c r="E852382" s="258"/>
      <c r="F852382" s="106"/>
      <c r="G852382" s="106"/>
      <c r="H852382" s="60"/>
      <c r="I852382" s="60"/>
      <c r="J852382" s="60"/>
      <c r="K852382" s="32"/>
      <c r="L852382" s="32"/>
      <c r="M852382" s="32"/>
      <c r="N852382" s="32"/>
      <c r="O852382" s="32"/>
      <c r="P852382" s="32"/>
      <c r="Q852382" s="32"/>
      <c r="R852382" s="32"/>
      <c r="S852382" s="32"/>
      <c r="T852382" s="60"/>
      <c r="U852382" s="60"/>
      <c r="V852382" s="60"/>
      <c r="W852382" s="60"/>
    </row>
    <row r="852383" spans="1:23" s="56" customFormat="1">
      <c r="A852383" s="60"/>
      <c r="B852383" s="60"/>
      <c r="D852383" s="60" t="s">
        <v>496</v>
      </c>
      <c r="E852383" s="258"/>
      <c r="F852383" s="106"/>
      <c r="G852383" s="106"/>
      <c r="H852383" s="60"/>
      <c r="I852383" s="60"/>
      <c r="J852383" s="60"/>
      <c r="K852383" s="32"/>
      <c r="L852383" s="32"/>
      <c r="M852383" s="32"/>
      <c r="N852383" s="32"/>
      <c r="O852383" s="32"/>
      <c r="P852383" s="32"/>
      <c r="Q852383" s="32"/>
      <c r="R852383" s="32"/>
      <c r="S852383" s="32"/>
      <c r="T852383" s="60"/>
      <c r="U852383" s="60"/>
      <c r="V852383" s="60"/>
      <c r="W852383" s="60"/>
    </row>
    <row r="852384" spans="1:23" s="56" customFormat="1">
      <c r="A852384" s="60"/>
      <c r="B852384" s="60"/>
      <c r="D852384" s="60" t="s">
        <v>497</v>
      </c>
      <c r="E852384" s="258"/>
      <c r="F852384" s="106"/>
      <c r="G852384" s="106"/>
      <c r="H852384" s="60"/>
      <c r="I852384" s="60"/>
      <c r="J852384" s="60"/>
      <c r="K852384" s="32"/>
      <c r="L852384" s="32"/>
      <c r="M852384" s="32"/>
      <c r="N852384" s="32"/>
      <c r="O852384" s="32"/>
      <c r="P852384" s="32"/>
      <c r="Q852384" s="32"/>
      <c r="R852384" s="32"/>
      <c r="S852384" s="32"/>
      <c r="T852384" s="60"/>
      <c r="U852384" s="60"/>
      <c r="V852384" s="60"/>
      <c r="W852384" s="60"/>
    </row>
    <row r="852385" spans="1:23" s="56" customFormat="1">
      <c r="A852385" s="60"/>
      <c r="B852385" s="60"/>
      <c r="D852385" s="60" t="s">
        <v>498</v>
      </c>
      <c r="E852385" s="258"/>
      <c r="F852385" s="106"/>
      <c r="G852385" s="106"/>
      <c r="H852385" s="60"/>
      <c r="I852385" s="60"/>
      <c r="J852385" s="60"/>
      <c r="K852385" s="32"/>
      <c r="L852385" s="32"/>
      <c r="M852385" s="32"/>
      <c r="N852385" s="32"/>
      <c r="O852385" s="32"/>
      <c r="P852385" s="32"/>
      <c r="Q852385" s="32"/>
      <c r="R852385" s="32"/>
      <c r="S852385" s="32"/>
      <c r="T852385" s="60"/>
      <c r="U852385" s="60"/>
      <c r="V852385" s="60"/>
      <c r="W852385" s="60"/>
    </row>
    <row r="852386" spans="1:23" s="56" customFormat="1">
      <c r="A852386" s="60"/>
      <c r="B852386" s="60"/>
      <c r="D852386" s="60" t="s">
        <v>499</v>
      </c>
      <c r="E852386" s="258"/>
      <c r="F852386" s="106"/>
      <c r="G852386" s="106"/>
      <c r="H852386" s="60"/>
      <c r="I852386" s="60"/>
      <c r="J852386" s="60"/>
      <c r="K852386" s="32"/>
      <c r="L852386" s="32"/>
      <c r="M852386" s="32"/>
      <c r="N852386" s="32"/>
      <c r="O852386" s="32"/>
      <c r="P852386" s="32"/>
      <c r="Q852386" s="32"/>
      <c r="R852386" s="32"/>
      <c r="S852386" s="32"/>
      <c r="T852386" s="60"/>
      <c r="U852386" s="60"/>
      <c r="V852386" s="60"/>
      <c r="W852386" s="60"/>
    </row>
    <row r="852387" spans="1:23" s="56" customFormat="1">
      <c r="A852387" s="60"/>
      <c r="B852387" s="60"/>
      <c r="D852387" s="60" t="s">
        <v>500</v>
      </c>
      <c r="E852387" s="258"/>
      <c r="F852387" s="106"/>
      <c r="G852387" s="106"/>
      <c r="H852387" s="60"/>
      <c r="I852387" s="60"/>
      <c r="J852387" s="60"/>
      <c r="K852387" s="32"/>
      <c r="L852387" s="32"/>
      <c r="M852387" s="32"/>
      <c r="N852387" s="32"/>
      <c r="O852387" s="32"/>
      <c r="P852387" s="32"/>
      <c r="Q852387" s="32"/>
      <c r="R852387" s="32"/>
      <c r="S852387" s="32"/>
      <c r="T852387" s="60"/>
      <c r="U852387" s="60"/>
      <c r="V852387" s="60"/>
      <c r="W852387" s="60"/>
    </row>
    <row r="852388" spans="1:23" s="56" customFormat="1">
      <c r="A852388" s="60"/>
      <c r="B852388" s="60"/>
      <c r="D852388" s="60" t="s">
        <v>501</v>
      </c>
      <c r="E852388" s="258"/>
      <c r="F852388" s="106"/>
      <c r="G852388" s="106"/>
      <c r="H852388" s="60"/>
      <c r="I852388" s="60"/>
      <c r="J852388" s="60"/>
      <c r="K852388" s="32"/>
      <c r="L852388" s="32"/>
      <c r="M852388" s="32"/>
      <c r="N852388" s="32"/>
      <c r="O852388" s="32"/>
      <c r="P852388" s="32"/>
      <c r="Q852388" s="32"/>
      <c r="R852388" s="32"/>
      <c r="S852388" s="32"/>
      <c r="T852388" s="60"/>
      <c r="U852388" s="60"/>
      <c r="V852388" s="60"/>
      <c r="W852388" s="60"/>
    </row>
    <row r="852389" spans="1:23" s="56" customFormat="1">
      <c r="A852389" s="60"/>
      <c r="B852389" s="60"/>
      <c r="D852389" s="60" t="s">
        <v>502</v>
      </c>
      <c r="E852389" s="258"/>
      <c r="F852389" s="106"/>
      <c r="G852389" s="106"/>
      <c r="H852389" s="60"/>
      <c r="I852389" s="60"/>
      <c r="J852389" s="60"/>
      <c r="K852389" s="32"/>
      <c r="L852389" s="32"/>
      <c r="M852389" s="32"/>
      <c r="N852389" s="32"/>
      <c r="O852389" s="32"/>
      <c r="P852389" s="32"/>
      <c r="Q852389" s="32"/>
      <c r="R852389" s="32"/>
      <c r="S852389" s="32"/>
      <c r="T852389" s="60"/>
      <c r="U852389" s="60"/>
      <c r="V852389" s="60"/>
      <c r="W852389" s="60"/>
    </row>
    <row r="852390" spans="1:23" s="56" customFormat="1">
      <c r="A852390" s="60"/>
      <c r="B852390" s="60"/>
      <c r="D852390" s="60" t="s">
        <v>503</v>
      </c>
      <c r="E852390" s="258"/>
      <c r="F852390" s="106"/>
      <c r="G852390" s="106"/>
      <c r="H852390" s="60"/>
      <c r="I852390" s="60"/>
      <c r="J852390" s="60"/>
      <c r="K852390" s="32"/>
      <c r="L852390" s="32"/>
      <c r="M852390" s="32"/>
      <c r="N852390" s="32"/>
      <c r="O852390" s="32"/>
      <c r="P852390" s="32"/>
      <c r="Q852390" s="32"/>
      <c r="R852390" s="32"/>
      <c r="S852390" s="32"/>
      <c r="T852390" s="60"/>
      <c r="U852390" s="60"/>
      <c r="V852390" s="60"/>
      <c r="W852390" s="60"/>
    </row>
    <row r="852391" spans="1:23" s="56" customFormat="1">
      <c r="A852391" s="60"/>
      <c r="B852391" s="60"/>
      <c r="D852391" s="60" t="s">
        <v>504</v>
      </c>
      <c r="E852391" s="258"/>
      <c r="F852391" s="106"/>
      <c r="G852391" s="106"/>
      <c r="H852391" s="60"/>
      <c r="I852391" s="60"/>
      <c r="J852391" s="60"/>
      <c r="K852391" s="32"/>
      <c r="L852391" s="32"/>
      <c r="M852391" s="32"/>
      <c r="N852391" s="32"/>
      <c r="O852391" s="32"/>
      <c r="P852391" s="32"/>
      <c r="Q852391" s="32"/>
      <c r="R852391" s="32"/>
      <c r="S852391" s="32"/>
      <c r="T852391" s="60"/>
      <c r="U852391" s="60"/>
      <c r="V852391" s="60"/>
      <c r="W852391" s="60"/>
    </row>
    <row r="852392" spans="1:23" s="56" customFormat="1">
      <c r="A852392" s="60"/>
      <c r="B852392" s="60"/>
      <c r="D852392" s="60" t="s">
        <v>505</v>
      </c>
      <c r="E852392" s="258"/>
      <c r="F852392" s="106"/>
      <c r="G852392" s="106"/>
      <c r="H852392" s="60"/>
      <c r="I852392" s="60"/>
      <c r="J852392" s="60"/>
      <c r="K852392" s="32"/>
      <c r="L852392" s="32"/>
      <c r="M852392" s="32"/>
      <c r="N852392" s="32"/>
      <c r="O852392" s="32"/>
      <c r="P852392" s="32"/>
      <c r="Q852392" s="32"/>
      <c r="R852392" s="32"/>
      <c r="S852392" s="32"/>
      <c r="T852392" s="60"/>
      <c r="U852392" s="60"/>
      <c r="V852392" s="60"/>
      <c r="W852392" s="60"/>
    </row>
    <row r="852393" spans="1:23" s="56" customFormat="1">
      <c r="A852393" s="60"/>
      <c r="B852393" s="60"/>
      <c r="D852393" s="60" t="s">
        <v>506</v>
      </c>
      <c r="E852393" s="258"/>
      <c r="F852393" s="106"/>
      <c r="G852393" s="106"/>
      <c r="H852393" s="60"/>
      <c r="I852393" s="60"/>
      <c r="J852393" s="60"/>
      <c r="K852393" s="32"/>
      <c r="L852393" s="32"/>
      <c r="M852393" s="32"/>
      <c r="N852393" s="32"/>
      <c r="O852393" s="32"/>
      <c r="P852393" s="32"/>
      <c r="Q852393" s="32"/>
      <c r="R852393" s="32"/>
      <c r="S852393" s="32"/>
      <c r="T852393" s="60"/>
      <c r="U852393" s="60"/>
      <c r="V852393" s="60"/>
      <c r="W852393" s="60"/>
    </row>
    <row r="852394" spans="1:23" s="56" customFormat="1">
      <c r="A852394" s="60"/>
      <c r="B852394" s="60"/>
      <c r="D852394" s="60" t="s">
        <v>507</v>
      </c>
      <c r="E852394" s="258"/>
      <c r="F852394" s="106"/>
      <c r="G852394" s="106"/>
      <c r="H852394" s="60"/>
      <c r="I852394" s="60"/>
      <c r="J852394" s="60"/>
      <c r="K852394" s="32"/>
      <c r="L852394" s="32"/>
      <c r="M852394" s="32"/>
      <c r="N852394" s="32"/>
      <c r="O852394" s="32"/>
      <c r="P852394" s="32"/>
      <c r="Q852394" s="32"/>
      <c r="R852394" s="32"/>
      <c r="S852394" s="32"/>
      <c r="T852394" s="60"/>
      <c r="U852394" s="60"/>
      <c r="V852394" s="60"/>
      <c r="W852394" s="60"/>
    </row>
    <row r="852395" spans="1:23" s="56" customFormat="1">
      <c r="A852395" s="60"/>
      <c r="B852395" s="60"/>
      <c r="D852395" s="60" t="s">
        <v>508</v>
      </c>
      <c r="E852395" s="258"/>
      <c r="F852395" s="106"/>
      <c r="G852395" s="106"/>
      <c r="H852395" s="60"/>
      <c r="I852395" s="60"/>
      <c r="J852395" s="60"/>
      <c r="K852395" s="32"/>
      <c r="L852395" s="32"/>
      <c r="M852395" s="32"/>
      <c r="N852395" s="32"/>
      <c r="O852395" s="32"/>
      <c r="P852395" s="32"/>
      <c r="Q852395" s="32"/>
      <c r="R852395" s="32"/>
      <c r="S852395" s="32"/>
      <c r="T852395" s="60"/>
      <c r="U852395" s="60"/>
      <c r="V852395" s="60"/>
      <c r="W852395" s="60"/>
    </row>
    <row r="852396" spans="1:23" s="56" customFormat="1">
      <c r="A852396" s="60"/>
      <c r="B852396" s="60"/>
      <c r="D852396" s="60" t="s">
        <v>509</v>
      </c>
      <c r="E852396" s="258"/>
      <c r="F852396" s="106"/>
      <c r="G852396" s="106"/>
      <c r="H852396" s="60"/>
      <c r="I852396" s="60"/>
      <c r="J852396" s="60"/>
      <c r="K852396" s="32"/>
      <c r="L852396" s="32"/>
      <c r="M852396" s="32"/>
      <c r="N852396" s="32"/>
      <c r="O852396" s="32"/>
      <c r="P852396" s="32"/>
      <c r="Q852396" s="32"/>
      <c r="R852396" s="32"/>
      <c r="S852396" s="32"/>
      <c r="T852396" s="60"/>
      <c r="U852396" s="60"/>
      <c r="V852396" s="60"/>
      <c r="W852396" s="60"/>
    </row>
    <row r="852397" spans="1:23" s="56" customFormat="1">
      <c r="A852397" s="60"/>
      <c r="B852397" s="60"/>
      <c r="D852397" s="60" t="s">
        <v>510</v>
      </c>
      <c r="E852397" s="258"/>
      <c r="F852397" s="106"/>
      <c r="G852397" s="106"/>
      <c r="H852397" s="60"/>
      <c r="I852397" s="60"/>
      <c r="J852397" s="60"/>
      <c r="K852397" s="32"/>
      <c r="L852397" s="32"/>
      <c r="M852397" s="32"/>
      <c r="N852397" s="32"/>
      <c r="O852397" s="32"/>
      <c r="P852397" s="32"/>
      <c r="Q852397" s="32"/>
      <c r="R852397" s="32"/>
      <c r="S852397" s="32"/>
      <c r="T852397" s="60"/>
      <c r="U852397" s="60"/>
      <c r="V852397" s="60"/>
      <c r="W852397" s="60"/>
    </row>
    <row r="852398" spans="1:23" s="56" customFormat="1">
      <c r="A852398" s="60"/>
      <c r="B852398" s="60"/>
      <c r="D852398" s="60" t="s">
        <v>511</v>
      </c>
      <c r="E852398" s="258"/>
      <c r="F852398" s="106"/>
      <c r="G852398" s="106"/>
      <c r="H852398" s="60"/>
      <c r="I852398" s="60"/>
      <c r="J852398" s="60"/>
      <c r="K852398" s="32"/>
      <c r="L852398" s="32"/>
      <c r="M852398" s="32"/>
      <c r="N852398" s="32"/>
      <c r="O852398" s="32"/>
      <c r="P852398" s="32"/>
      <c r="Q852398" s="32"/>
      <c r="R852398" s="32"/>
      <c r="S852398" s="32"/>
      <c r="T852398" s="60"/>
      <c r="U852398" s="60"/>
      <c r="V852398" s="60"/>
      <c r="W852398" s="60"/>
    </row>
    <row r="852399" spans="1:23" s="56" customFormat="1">
      <c r="A852399" s="60"/>
      <c r="B852399" s="60"/>
      <c r="D852399" s="60" t="s">
        <v>512</v>
      </c>
      <c r="E852399" s="258"/>
      <c r="F852399" s="106"/>
      <c r="G852399" s="106"/>
      <c r="H852399" s="60"/>
      <c r="I852399" s="60"/>
      <c r="J852399" s="60"/>
      <c r="K852399" s="32"/>
      <c r="L852399" s="32"/>
      <c r="M852399" s="32"/>
      <c r="N852399" s="32"/>
      <c r="O852399" s="32"/>
      <c r="P852399" s="32"/>
      <c r="Q852399" s="32"/>
      <c r="R852399" s="32"/>
      <c r="S852399" s="32"/>
      <c r="T852399" s="60"/>
      <c r="U852399" s="60"/>
      <c r="V852399" s="60"/>
      <c r="W852399" s="60"/>
    </row>
    <row r="852400" spans="1:23" s="56" customFormat="1">
      <c r="A852400" s="60"/>
      <c r="B852400" s="60"/>
      <c r="D852400" s="60" t="s">
        <v>513</v>
      </c>
      <c r="E852400" s="258"/>
      <c r="F852400" s="106"/>
      <c r="G852400" s="106"/>
      <c r="H852400" s="60"/>
      <c r="I852400" s="60"/>
      <c r="J852400" s="60"/>
      <c r="K852400" s="32"/>
      <c r="L852400" s="32"/>
      <c r="M852400" s="32"/>
      <c r="N852400" s="32"/>
      <c r="O852400" s="32"/>
      <c r="P852400" s="32"/>
      <c r="Q852400" s="32"/>
      <c r="R852400" s="32"/>
      <c r="S852400" s="32"/>
      <c r="T852400" s="60"/>
      <c r="U852400" s="60"/>
      <c r="V852400" s="60"/>
      <c r="W852400" s="60"/>
    </row>
    <row r="852401" spans="1:23" s="56" customFormat="1">
      <c r="A852401" s="60"/>
      <c r="B852401" s="60"/>
      <c r="D852401" s="60" t="s">
        <v>514</v>
      </c>
      <c r="E852401" s="258"/>
      <c r="F852401" s="106"/>
      <c r="G852401" s="106"/>
      <c r="H852401" s="60"/>
      <c r="I852401" s="60"/>
      <c r="J852401" s="60"/>
      <c r="K852401" s="32"/>
      <c r="L852401" s="32"/>
      <c r="M852401" s="32"/>
      <c r="N852401" s="32"/>
      <c r="O852401" s="32"/>
      <c r="P852401" s="32"/>
      <c r="Q852401" s="32"/>
      <c r="R852401" s="32"/>
      <c r="S852401" s="32"/>
      <c r="T852401" s="60"/>
      <c r="U852401" s="60"/>
      <c r="V852401" s="60"/>
      <c r="W852401" s="60"/>
    </row>
    <row r="852402" spans="1:23" s="56" customFormat="1">
      <c r="A852402" s="60"/>
      <c r="B852402" s="60"/>
      <c r="D852402" s="60" t="s">
        <v>515</v>
      </c>
      <c r="E852402" s="258"/>
      <c r="F852402" s="106"/>
      <c r="G852402" s="106"/>
      <c r="H852402" s="60"/>
      <c r="I852402" s="60"/>
      <c r="J852402" s="60"/>
      <c r="K852402" s="32"/>
      <c r="L852402" s="32"/>
      <c r="M852402" s="32"/>
      <c r="N852402" s="32"/>
      <c r="O852402" s="32"/>
      <c r="P852402" s="32"/>
      <c r="Q852402" s="32"/>
      <c r="R852402" s="32"/>
      <c r="S852402" s="32"/>
      <c r="T852402" s="60"/>
      <c r="U852402" s="60"/>
      <c r="V852402" s="60"/>
      <c r="W852402" s="60"/>
    </row>
    <row r="852403" spans="1:23" s="56" customFormat="1">
      <c r="A852403" s="60"/>
      <c r="B852403" s="60"/>
      <c r="D852403" s="60" t="s">
        <v>516</v>
      </c>
      <c r="E852403" s="258"/>
      <c r="F852403" s="106"/>
      <c r="G852403" s="106"/>
      <c r="H852403" s="60"/>
      <c r="I852403" s="60"/>
      <c r="J852403" s="60"/>
      <c r="K852403" s="32"/>
      <c r="L852403" s="32"/>
      <c r="M852403" s="32"/>
      <c r="N852403" s="32"/>
      <c r="O852403" s="32"/>
      <c r="P852403" s="32"/>
      <c r="Q852403" s="32"/>
      <c r="R852403" s="32"/>
      <c r="S852403" s="32"/>
      <c r="T852403" s="60"/>
      <c r="U852403" s="60"/>
      <c r="V852403" s="60"/>
      <c r="W852403" s="60"/>
    </row>
    <row r="852404" spans="1:23" s="56" customFormat="1">
      <c r="A852404" s="60"/>
      <c r="B852404" s="60"/>
      <c r="D852404" s="60" t="s">
        <v>517</v>
      </c>
      <c r="E852404" s="258"/>
      <c r="F852404" s="106"/>
      <c r="G852404" s="106"/>
      <c r="H852404" s="60"/>
      <c r="I852404" s="60"/>
      <c r="J852404" s="60"/>
      <c r="K852404" s="32"/>
      <c r="L852404" s="32"/>
      <c r="M852404" s="32"/>
      <c r="N852404" s="32"/>
      <c r="O852404" s="32"/>
      <c r="P852404" s="32"/>
      <c r="Q852404" s="32"/>
      <c r="R852404" s="32"/>
      <c r="S852404" s="32"/>
      <c r="T852404" s="60"/>
      <c r="U852404" s="60"/>
      <c r="V852404" s="60"/>
      <c r="W852404" s="60"/>
    </row>
    <row r="852405" spans="1:23" s="56" customFormat="1">
      <c r="A852405" s="60"/>
      <c r="B852405" s="60"/>
      <c r="D852405" s="60" t="s">
        <v>518</v>
      </c>
      <c r="E852405" s="258"/>
      <c r="F852405" s="106"/>
      <c r="G852405" s="106"/>
      <c r="H852405" s="60"/>
      <c r="I852405" s="60"/>
      <c r="J852405" s="60"/>
      <c r="K852405" s="32"/>
      <c r="L852405" s="32"/>
      <c r="M852405" s="32"/>
      <c r="N852405" s="32"/>
      <c r="O852405" s="32"/>
      <c r="P852405" s="32"/>
      <c r="Q852405" s="32"/>
      <c r="R852405" s="32"/>
      <c r="S852405" s="32"/>
      <c r="T852405" s="60"/>
      <c r="U852405" s="60"/>
      <c r="V852405" s="60"/>
      <c r="W852405" s="60"/>
    </row>
    <row r="852406" spans="1:23" s="56" customFormat="1">
      <c r="A852406" s="60"/>
      <c r="B852406" s="60"/>
      <c r="D852406" s="60" t="s">
        <v>519</v>
      </c>
      <c r="E852406" s="258"/>
      <c r="F852406" s="106"/>
      <c r="G852406" s="106"/>
      <c r="H852406" s="60"/>
      <c r="I852406" s="60"/>
      <c r="J852406" s="60"/>
      <c r="K852406" s="32"/>
      <c r="L852406" s="32"/>
      <c r="M852406" s="32"/>
      <c r="N852406" s="32"/>
      <c r="O852406" s="32"/>
      <c r="P852406" s="32"/>
      <c r="Q852406" s="32"/>
      <c r="R852406" s="32"/>
      <c r="S852406" s="32"/>
      <c r="T852406" s="60"/>
      <c r="U852406" s="60"/>
      <c r="V852406" s="60"/>
      <c r="W852406" s="60"/>
    </row>
    <row r="852407" spans="1:23" s="56" customFormat="1">
      <c r="A852407" s="60"/>
      <c r="B852407" s="60"/>
      <c r="D852407" s="60" t="s">
        <v>520</v>
      </c>
      <c r="E852407" s="258"/>
      <c r="F852407" s="106"/>
      <c r="G852407" s="106"/>
      <c r="H852407" s="60"/>
      <c r="I852407" s="60"/>
      <c r="J852407" s="60"/>
      <c r="K852407" s="32"/>
      <c r="L852407" s="32"/>
      <c r="M852407" s="32"/>
      <c r="N852407" s="32"/>
      <c r="O852407" s="32"/>
      <c r="P852407" s="32"/>
      <c r="Q852407" s="32"/>
      <c r="R852407" s="32"/>
      <c r="S852407" s="32"/>
      <c r="T852407" s="60"/>
      <c r="U852407" s="60"/>
      <c r="V852407" s="60"/>
      <c r="W852407" s="60"/>
    </row>
    <row r="852408" spans="1:23" s="56" customFormat="1">
      <c r="A852408" s="60"/>
      <c r="B852408" s="60"/>
      <c r="D852408" s="60" t="s">
        <v>521</v>
      </c>
      <c r="E852408" s="258"/>
      <c r="F852408" s="106"/>
      <c r="G852408" s="106"/>
      <c r="H852408" s="60"/>
      <c r="I852408" s="60"/>
      <c r="J852408" s="60"/>
      <c r="K852408" s="32"/>
      <c r="L852408" s="32"/>
      <c r="M852408" s="32"/>
      <c r="N852408" s="32"/>
      <c r="O852408" s="32"/>
      <c r="P852408" s="32"/>
      <c r="Q852408" s="32"/>
      <c r="R852408" s="32"/>
      <c r="S852408" s="32"/>
      <c r="T852408" s="60"/>
      <c r="U852408" s="60"/>
      <c r="V852408" s="60"/>
      <c r="W852408" s="60"/>
    </row>
    <row r="852409" spans="1:23" s="56" customFormat="1">
      <c r="A852409" s="60"/>
      <c r="B852409" s="60"/>
      <c r="D852409" s="60" t="s">
        <v>522</v>
      </c>
      <c r="E852409" s="258"/>
      <c r="F852409" s="106"/>
      <c r="G852409" s="106"/>
      <c r="H852409" s="60"/>
      <c r="I852409" s="60"/>
      <c r="J852409" s="60"/>
      <c r="K852409" s="32"/>
      <c r="L852409" s="32"/>
      <c r="M852409" s="32"/>
      <c r="N852409" s="32"/>
      <c r="O852409" s="32"/>
      <c r="P852409" s="32"/>
      <c r="Q852409" s="32"/>
      <c r="R852409" s="32"/>
      <c r="S852409" s="32"/>
      <c r="T852409" s="60"/>
      <c r="U852409" s="60"/>
      <c r="V852409" s="60"/>
      <c r="W852409" s="60"/>
    </row>
    <row r="852410" spans="1:23" s="56" customFormat="1">
      <c r="A852410" s="60"/>
      <c r="B852410" s="60"/>
      <c r="D852410" s="60" t="s">
        <v>523</v>
      </c>
      <c r="E852410" s="258"/>
      <c r="F852410" s="106"/>
      <c r="G852410" s="106"/>
      <c r="H852410" s="60"/>
      <c r="I852410" s="60"/>
      <c r="J852410" s="60"/>
      <c r="K852410" s="32"/>
      <c r="L852410" s="32"/>
      <c r="M852410" s="32"/>
      <c r="N852410" s="32"/>
      <c r="O852410" s="32"/>
      <c r="P852410" s="32"/>
      <c r="Q852410" s="32"/>
      <c r="R852410" s="32"/>
      <c r="S852410" s="32"/>
      <c r="T852410" s="60"/>
      <c r="U852410" s="60"/>
      <c r="V852410" s="60"/>
      <c r="W852410" s="60"/>
    </row>
    <row r="852411" spans="1:23" s="56" customFormat="1">
      <c r="A852411" s="60"/>
      <c r="B852411" s="60"/>
      <c r="D852411" s="60" t="s">
        <v>524</v>
      </c>
      <c r="E852411" s="258"/>
      <c r="F852411" s="106"/>
      <c r="G852411" s="106"/>
      <c r="H852411" s="60"/>
      <c r="I852411" s="60"/>
      <c r="J852411" s="60"/>
      <c r="K852411" s="32"/>
      <c r="L852411" s="32"/>
      <c r="M852411" s="32"/>
      <c r="N852411" s="32"/>
      <c r="O852411" s="32"/>
      <c r="P852411" s="32"/>
      <c r="Q852411" s="32"/>
      <c r="R852411" s="32"/>
      <c r="S852411" s="32"/>
      <c r="T852411" s="60"/>
      <c r="U852411" s="60"/>
      <c r="V852411" s="60"/>
      <c r="W852411" s="60"/>
    </row>
    <row r="852412" spans="1:23" s="56" customFormat="1">
      <c r="A852412" s="60"/>
      <c r="B852412" s="60"/>
      <c r="D852412" s="60" t="s">
        <v>525</v>
      </c>
      <c r="E852412" s="258"/>
      <c r="F852412" s="106"/>
      <c r="G852412" s="106"/>
      <c r="H852412" s="60"/>
      <c r="I852412" s="60"/>
      <c r="J852412" s="60"/>
      <c r="K852412" s="32"/>
      <c r="L852412" s="32"/>
      <c r="M852412" s="32"/>
      <c r="N852412" s="32"/>
      <c r="O852412" s="32"/>
      <c r="P852412" s="32"/>
      <c r="Q852412" s="32"/>
      <c r="R852412" s="32"/>
      <c r="S852412" s="32"/>
      <c r="T852412" s="60"/>
      <c r="U852412" s="60"/>
      <c r="V852412" s="60"/>
      <c r="W852412" s="60"/>
    </row>
    <row r="852413" spans="1:23" s="56" customFormat="1">
      <c r="A852413" s="60"/>
      <c r="B852413" s="60"/>
      <c r="D852413" s="60" t="s">
        <v>526</v>
      </c>
      <c r="E852413" s="258"/>
      <c r="F852413" s="106"/>
      <c r="G852413" s="106"/>
      <c r="H852413" s="60"/>
      <c r="I852413" s="60"/>
      <c r="J852413" s="60"/>
      <c r="K852413" s="32"/>
      <c r="L852413" s="32"/>
      <c r="M852413" s="32"/>
      <c r="N852413" s="32"/>
      <c r="O852413" s="32"/>
      <c r="P852413" s="32"/>
      <c r="Q852413" s="32"/>
      <c r="R852413" s="32"/>
      <c r="S852413" s="32"/>
      <c r="T852413" s="60"/>
      <c r="U852413" s="60"/>
      <c r="V852413" s="60"/>
      <c r="W852413" s="60"/>
    </row>
    <row r="852414" spans="1:23" s="56" customFormat="1">
      <c r="A852414" s="60"/>
      <c r="B852414" s="60"/>
      <c r="D852414" s="60" t="s">
        <v>527</v>
      </c>
      <c r="E852414" s="258"/>
      <c r="F852414" s="106"/>
      <c r="G852414" s="106"/>
      <c r="H852414" s="60"/>
      <c r="I852414" s="60"/>
      <c r="J852414" s="60"/>
      <c r="K852414" s="32"/>
      <c r="L852414" s="32"/>
      <c r="M852414" s="32"/>
      <c r="N852414" s="32"/>
      <c r="O852414" s="32"/>
      <c r="P852414" s="32"/>
      <c r="Q852414" s="32"/>
      <c r="R852414" s="32"/>
      <c r="S852414" s="32"/>
      <c r="T852414" s="60"/>
      <c r="U852414" s="60"/>
      <c r="V852414" s="60"/>
      <c r="W852414" s="60"/>
    </row>
    <row r="868712" spans="1:23" s="56" customFormat="1">
      <c r="A868712" s="60"/>
      <c r="B868712" s="60"/>
      <c r="D868712" s="60" t="s">
        <v>85</v>
      </c>
      <c r="E868712" s="258"/>
      <c r="F868712" s="106"/>
      <c r="G868712" s="106"/>
      <c r="H868712" s="60"/>
      <c r="I868712" s="60"/>
      <c r="J868712" s="60"/>
      <c r="K868712" s="32"/>
      <c r="L868712" s="32"/>
      <c r="M868712" s="32"/>
      <c r="N868712" s="32"/>
      <c r="O868712" s="32"/>
      <c r="P868712" s="32"/>
      <c r="Q868712" s="32"/>
      <c r="R868712" s="32"/>
      <c r="S868712" s="32"/>
      <c r="T868712" s="60"/>
      <c r="U868712" s="60"/>
      <c r="V868712" s="60"/>
      <c r="W868712" s="60"/>
    </row>
    <row r="868713" spans="1:23" s="56" customFormat="1">
      <c r="A868713" s="60"/>
      <c r="B868713" s="60"/>
      <c r="D868713" s="60" t="s">
        <v>88</v>
      </c>
      <c r="E868713" s="258"/>
      <c r="F868713" s="106"/>
      <c r="G868713" s="106"/>
      <c r="H868713" s="60"/>
      <c r="I868713" s="60"/>
      <c r="J868713" s="60"/>
      <c r="K868713" s="32"/>
      <c r="L868713" s="32"/>
      <c r="M868713" s="32"/>
      <c r="N868713" s="32"/>
      <c r="O868713" s="32"/>
      <c r="P868713" s="32"/>
      <c r="Q868713" s="32"/>
      <c r="R868713" s="32"/>
      <c r="S868713" s="32"/>
      <c r="T868713" s="60"/>
      <c r="U868713" s="60"/>
      <c r="V868713" s="60"/>
      <c r="W868713" s="60"/>
    </row>
    <row r="868714" spans="1:23" s="56" customFormat="1">
      <c r="A868714" s="60"/>
      <c r="B868714" s="60"/>
      <c r="D868714" s="60" t="s">
        <v>443</v>
      </c>
      <c r="E868714" s="258"/>
      <c r="F868714" s="106"/>
      <c r="G868714" s="106"/>
      <c r="H868714" s="60"/>
      <c r="I868714" s="60"/>
      <c r="J868714" s="60"/>
      <c r="K868714" s="32"/>
      <c r="L868714" s="32"/>
      <c r="M868714" s="32"/>
      <c r="N868714" s="32"/>
      <c r="O868714" s="32"/>
      <c r="P868714" s="32"/>
      <c r="Q868714" s="32"/>
      <c r="R868714" s="32"/>
      <c r="S868714" s="32"/>
      <c r="T868714" s="60"/>
      <c r="U868714" s="60"/>
      <c r="V868714" s="60"/>
      <c r="W868714" s="60"/>
    </row>
    <row r="868715" spans="1:23" s="56" customFormat="1">
      <c r="A868715" s="60"/>
      <c r="B868715" s="60"/>
      <c r="D868715" s="60" t="s">
        <v>444</v>
      </c>
      <c r="E868715" s="258"/>
      <c r="F868715" s="106"/>
      <c r="G868715" s="106"/>
      <c r="H868715" s="60"/>
      <c r="I868715" s="60"/>
      <c r="J868715" s="60"/>
      <c r="K868715" s="32"/>
      <c r="L868715" s="32"/>
      <c r="M868715" s="32"/>
      <c r="N868715" s="32"/>
      <c r="O868715" s="32"/>
      <c r="P868715" s="32"/>
      <c r="Q868715" s="32"/>
      <c r="R868715" s="32"/>
      <c r="S868715" s="32"/>
      <c r="T868715" s="60"/>
      <c r="U868715" s="60"/>
      <c r="V868715" s="60"/>
      <c r="W868715" s="60"/>
    </row>
    <row r="868716" spans="1:23" s="56" customFormat="1">
      <c r="A868716" s="60"/>
      <c r="B868716" s="60"/>
      <c r="D868716" s="60" t="s">
        <v>445</v>
      </c>
      <c r="E868716" s="258"/>
      <c r="F868716" s="106"/>
      <c r="G868716" s="106"/>
      <c r="H868716" s="60"/>
      <c r="I868716" s="60"/>
      <c r="J868716" s="60"/>
      <c r="K868716" s="32"/>
      <c r="L868716" s="32"/>
      <c r="M868716" s="32"/>
      <c r="N868716" s="32"/>
      <c r="O868716" s="32"/>
      <c r="P868716" s="32"/>
      <c r="Q868716" s="32"/>
      <c r="R868716" s="32"/>
      <c r="S868716" s="32"/>
      <c r="T868716" s="60"/>
      <c r="U868716" s="60"/>
      <c r="V868716" s="60"/>
      <c r="W868716" s="60"/>
    </row>
    <row r="868717" spans="1:23" s="56" customFormat="1">
      <c r="A868717" s="60"/>
      <c r="B868717" s="60"/>
      <c r="D868717" s="60" t="s">
        <v>446</v>
      </c>
      <c r="E868717" s="258"/>
      <c r="F868717" s="106"/>
      <c r="G868717" s="106"/>
      <c r="H868717" s="60"/>
      <c r="I868717" s="60"/>
      <c r="J868717" s="60"/>
      <c r="K868717" s="32"/>
      <c r="L868717" s="32"/>
      <c r="M868717" s="32"/>
      <c r="N868717" s="32"/>
      <c r="O868717" s="32"/>
      <c r="P868717" s="32"/>
      <c r="Q868717" s="32"/>
      <c r="R868717" s="32"/>
      <c r="S868717" s="32"/>
      <c r="T868717" s="60"/>
      <c r="U868717" s="60"/>
      <c r="V868717" s="60"/>
      <c r="W868717" s="60"/>
    </row>
    <row r="868718" spans="1:23" s="56" customFormat="1">
      <c r="A868718" s="60"/>
      <c r="B868718" s="60"/>
      <c r="D868718" s="60" t="s">
        <v>447</v>
      </c>
      <c r="E868718" s="258"/>
      <c r="F868718" s="106"/>
      <c r="G868718" s="106"/>
      <c r="H868718" s="60"/>
      <c r="I868718" s="60"/>
      <c r="J868718" s="60"/>
      <c r="K868718" s="32"/>
      <c r="L868718" s="32"/>
      <c r="M868718" s="32"/>
      <c r="N868718" s="32"/>
      <c r="O868718" s="32"/>
      <c r="P868718" s="32"/>
      <c r="Q868718" s="32"/>
      <c r="R868718" s="32"/>
      <c r="S868718" s="32"/>
      <c r="T868718" s="60"/>
      <c r="U868718" s="60"/>
      <c r="V868718" s="60"/>
      <c r="W868718" s="60"/>
    </row>
    <row r="868719" spans="1:23" s="56" customFormat="1">
      <c r="A868719" s="60"/>
      <c r="B868719" s="60"/>
      <c r="D868719" s="60" t="s">
        <v>448</v>
      </c>
      <c r="E868719" s="258"/>
      <c r="F868719" s="106"/>
      <c r="G868719" s="106"/>
      <c r="H868719" s="60"/>
      <c r="I868719" s="60"/>
      <c r="J868719" s="60"/>
      <c r="K868719" s="32"/>
      <c r="L868719" s="32"/>
      <c r="M868719" s="32"/>
      <c r="N868719" s="32"/>
      <c r="O868719" s="32"/>
      <c r="P868719" s="32"/>
      <c r="Q868719" s="32"/>
      <c r="R868719" s="32"/>
      <c r="S868719" s="32"/>
      <c r="T868719" s="60"/>
      <c r="U868719" s="60"/>
      <c r="V868719" s="60"/>
      <c r="W868719" s="60"/>
    </row>
    <row r="868720" spans="1:23" s="56" customFormat="1">
      <c r="A868720" s="60"/>
      <c r="B868720" s="60"/>
      <c r="D868720" s="60" t="s">
        <v>449</v>
      </c>
      <c r="E868720" s="258"/>
      <c r="F868720" s="106"/>
      <c r="G868720" s="106"/>
      <c r="H868720" s="60"/>
      <c r="I868720" s="60"/>
      <c r="J868720" s="60"/>
      <c r="K868720" s="32"/>
      <c r="L868720" s="32"/>
      <c r="M868720" s="32"/>
      <c r="N868720" s="32"/>
      <c r="O868720" s="32"/>
      <c r="P868720" s="32"/>
      <c r="Q868720" s="32"/>
      <c r="R868720" s="32"/>
      <c r="S868720" s="32"/>
      <c r="T868720" s="60"/>
      <c r="U868720" s="60"/>
      <c r="V868720" s="60"/>
      <c r="W868720" s="60"/>
    </row>
    <row r="868721" spans="1:23" s="56" customFormat="1">
      <c r="A868721" s="60"/>
      <c r="B868721" s="60"/>
      <c r="D868721" s="60" t="s">
        <v>450</v>
      </c>
      <c r="E868721" s="258"/>
      <c r="F868721" s="106"/>
      <c r="G868721" s="106"/>
      <c r="H868721" s="60"/>
      <c r="I868721" s="60"/>
      <c r="J868721" s="60"/>
      <c r="K868721" s="32"/>
      <c r="L868721" s="32"/>
      <c r="M868721" s="32"/>
      <c r="N868721" s="32"/>
      <c r="O868721" s="32"/>
      <c r="P868721" s="32"/>
      <c r="Q868721" s="32"/>
      <c r="R868721" s="32"/>
      <c r="S868721" s="32"/>
      <c r="T868721" s="60"/>
      <c r="U868721" s="60"/>
      <c r="V868721" s="60"/>
      <c r="W868721" s="60"/>
    </row>
    <row r="868722" spans="1:23" s="56" customFormat="1">
      <c r="A868722" s="60"/>
      <c r="B868722" s="60"/>
      <c r="D868722" s="60" t="s">
        <v>451</v>
      </c>
      <c r="E868722" s="258"/>
      <c r="F868722" s="106"/>
      <c r="G868722" s="106"/>
      <c r="H868722" s="60"/>
      <c r="I868722" s="60"/>
      <c r="J868722" s="60"/>
      <c r="K868722" s="32"/>
      <c r="L868722" s="32"/>
      <c r="M868722" s="32"/>
      <c r="N868722" s="32"/>
      <c r="O868722" s="32"/>
      <c r="P868722" s="32"/>
      <c r="Q868722" s="32"/>
      <c r="R868722" s="32"/>
      <c r="S868722" s="32"/>
      <c r="T868722" s="60"/>
      <c r="U868722" s="60"/>
      <c r="V868722" s="60"/>
      <c r="W868722" s="60"/>
    </row>
    <row r="868723" spans="1:23" s="56" customFormat="1">
      <c r="A868723" s="60"/>
      <c r="B868723" s="60"/>
      <c r="D868723" s="60" t="s">
        <v>452</v>
      </c>
      <c r="E868723" s="258"/>
      <c r="F868723" s="106"/>
      <c r="G868723" s="106"/>
      <c r="H868723" s="60"/>
      <c r="I868723" s="60"/>
      <c r="J868723" s="60"/>
      <c r="K868723" s="32"/>
      <c r="L868723" s="32"/>
      <c r="M868723" s="32"/>
      <c r="N868723" s="32"/>
      <c r="O868723" s="32"/>
      <c r="P868723" s="32"/>
      <c r="Q868723" s="32"/>
      <c r="R868723" s="32"/>
      <c r="S868723" s="32"/>
      <c r="T868723" s="60"/>
      <c r="U868723" s="60"/>
      <c r="V868723" s="60"/>
      <c r="W868723" s="60"/>
    </row>
    <row r="868724" spans="1:23" s="56" customFormat="1">
      <c r="A868724" s="60"/>
      <c r="B868724" s="60"/>
      <c r="D868724" s="60" t="s">
        <v>453</v>
      </c>
      <c r="E868724" s="258"/>
      <c r="F868724" s="106"/>
      <c r="G868724" s="106"/>
      <c r="H868724" s="60"/>
      <c r="I868724" s="60"/>
      <c r="J868724" s="60"/>
      <c r="K868724" s="32"/>
      <c r="L868724" s="32"/>
      <c r="M868724" s="32"/>
      <c r="N868724" s="32"/>
      <c r="O868724" s="32"/>
      <c r="P868724" s="32"/>
      <c r="Q868724" s="32"/>
      <c r="R868724" s="32"/>
      <c r="S868724" s="32"/>
      <c r="T868724" s="60"/>
      <c r="U868724" s="60"/>
      <c r="V868724" s="60"/>
      <c r="W868724" s="60"/>
    </row>
    <row r="868725" spans="1:23" s="56" customFormat="1">
      <c r="A868725" s="60"/>
      <c r="B868725" s="60"/>
      <c r="D868725" s="60" t="s">
        <v>454</v>
      </c>
      <c r="E868725" s="258"/>
      <c r="F868725" s="106"/>
      <c r="G868725" s="106"/>
      <c r="H868725" s="60"/>
      <c r="I868725" s="60"/>
      <c r="J868725" s="60"/>
      <c r="K868725" s="32"/>
      <c r="L868725" s="32"/>
      <c r="M868725" s="32"/>
      <c r="N868725" s="32"/>
      <c r="O868725" s="32"/>
      <c r="P868725" s="32"/>
      <c r="Q868725" s="32"/>
      <c r="R868725" s="32"/>
      <c r="S868725" s="32"/>
      <c r="T868725" s="60"/>
      <c r="U868725" s="60"/>
      <c r="V868725" s="60"/>
      <c r="W868725" s="60"/>
    </row>
    <row r="868726" spans="1:23" s="56" customFormat="1">
      <c r="A868726" s="60"/>
      <c r="B868726" s="60"/>
      <c r="D868726" s="60" t="s">
        <v>455</v>
      </c>
      <c r="E868726" s="258"/>
      <c r="F868726" s="106"/>
      <c r="G868726" s="106"/>
      <c r="H868726" s="60"/>
      <c r="I868726" s="60"/>
      <c r="J868726" s="60"/>
      <c r="K868726" s="32"/>
      <c r="L868726" s="32"/>
      <c r="M868726" s="32"/>
      <c r="N868726" s="32"/>
      <c r="O868726" s="32"/>
      <c r="P868726" s="32"/>
      <c r="Q868726" s="32"/>
      <c r="R868726" s="32"/>
      <c r="S868726" s="32"/>
      <c r="T868726" s="60"/>
      <c r="U868726" s="60"/>
      <c r="V868726" s="60"/>
      <c r="W868726" s="60"/>
    </row>
    <row r="868727" spans="1:23" s="56" customFormat="1">
      <c r="A868727" s="60"/>
      <c r="B868727" s="60"/>
      <c r="D868727" s="60" t="s">
        <v>456</v>
      </c>
      <c r="E868727" s="258"/>
      <c r="F868727" s="106"/>
      <c r="G868727" s="106"/>
      <c r="H868727" s="60"/>
      <c r="I868727" s="60"/>
      <c r="J868727" s="60"/>
      <c r="K868727" s="32"/>
      <c r="L868727" s="32"/>
      <c r="M868727" s="32"/>
      <c r="N868727" s="32"/>
      <c r="O868727" s="32"/>
      <c r="P868727" s="32"/>
      <c r="Q868727" s="32"/>
      <c r="R868727" s="32"/>
      <c r="S868727" s="32"/>
      <c r="T868727" s="60"/>
      <c r="U868727" s="60"/>
      <c r="V868727" s="60"/>
      <c r="W868727" s="60"/>
    </row>
    <row r="868728" spans="1:23" s="56" customFormat="1">
      <c r="A868728" s="60"/>
      <c r="B868728" s="60"/>
      <c r="D868728" s="60" t="s">
        <v>457</v>
      </c>
      <c r="E868728" s="258"/>
      <c r="F868728" s="106"/>
      <c r="G868728" s="106"/>
      <c r="H868728" s="60"/>
      <c r="I868728" s="60"/>
      <c r="J868728" s="60"/>
      <c r="K868728" s="32"/>
      <c r="L868728" s="32"/>
      <c r="M868728" s="32"/>
      <c r="N868728" s="32"/>
      <c r="O868728" s="32"/>
      <c r="P868728" s="32"/>
      <c r="Q868728" s="32"/>
      <c r="R868728" s="32"/>
      <c r="S868728" s="32"/>
      <c r="T868728" s="60"/>
      <c r="U868728" s="60"/>
      <c r="V868728" s="60"/>
      <c r="W868728" s="60"/>
    </row>
    <row r="868729" spans="1:23" s="56" customFormat="1">
      <c r="A868729" s="60"/>
      <c r="B868729" s="60"/>
      <c r="D868729" s="60" t="s">
        <v>458</v>
      </c>
      <c r="E868729" s="258"/>
      <c r="F868729" s="106"/>
      <c r="G868729" s="106"/>
      <c r="H868729" s="60"/>
      <c r="I868729" s="60"/>
      <c r="J868729" s="60"/>
      <c r="K868729" s="32"/>
      <c r="L868729" s="32"/>
      <c r="M868729" s="32"/>
      <c r="N868729" s="32"/>
      <c r="O868729" s="32"/>
      <c r="P868729" s="32"/>
      <c r="Q868729" s="32"/>
      <c r="R868729" s="32"/>
      <c r="S868729" s="32"/>
      <c r="T868729" s="60"/>
      <c r="U868729" s="60"/>
      <c r="V868729" s="60"/>
      <c r="W868729" s="60"/>
    </row>
    <row r="868730" spans="1:23" s="56" customFormat="1">
      <c r="A868730" s="60"/>
      <c r="B868730" s="60"/>
      <c r="D868730" s="60" t="s">
        <v>459</v>
      </c>
      <c r="E868730" s="258"/>
      <c r="F868730" s="106"/>
      <c r="G868730" s="106"/>
      <c r="H868730" s="60"/>
      <c r="I868730" s="60"/>
      <c r="J868730" s="60"/>
      <c r="K868730" s="32"/>
      <c r="L868730" s="32"/>
      <c r="M868730" s="32"/>
      <c r="N868730" s="32"/>
      <c r="O868730" s="32"/>
      <c r="P868730" s="32"/>
      <c r="Q868730" s="32"/>
      <c r="R868730" s="32"/>
      <c r="S868730" s="32"/>
      <c r="T868730" s="60"/>
      <c r="U868730" s="60"/>
      <c r="V868730" s="60"/>
      <c r="W868730" s="60"/>
    </row>
    <row r="868731" spans="1:23" s="56" customFormat="1">
      <c r="A868731" s="60"/>
      <c r="B868731" s="60"/>
      <c r="D868731" s="60" t="s">
        <v>460</v>
      </c>
      <c r="E868731" s="258"/>
      <c r="F868731" s="106"/>
      <c r="G868731" s="106"/>
      <c r="H868731" s="60"/>
      <c r="I868731" s="60"/>
      <c r="J868731" s="60"/>
      <c r="K868731" s="32"/>
      <c r="L868731" s="32"/>
      <c r="M868731" s="32"/>
      <c r="N868731" s="32"/>
      <c r="O868731" s="32"/>
      <c r="P868731" s="32"/>
      <c r="Q868731" s="32"/>
      <c r="R868731" s="32"/>
      <c r="S868731" s="32"/>
      <c r="T868731" s="60"/>
      <c r="U868731" s="60"/>
      <c r="V868731" s="60"/>
      <c r="W868731" s="60"/>
    </row>
    <row r="868732" spans="1:23" s="56" customFormat="1">
      <c r="A868732" s="60"/>
      <c r="B868732" s="60"/>
      <c r="D868732" s="60" t="s">
        <v>461</v>
      </c>
      <c r="E868732" s="258"/>
      <c r="F868732" s="106"/>
      <c r="G868732" s="106"/>
      <c r="H868732" s="60"/>
      <c r="I868732" s="60"/>
      <c r="J868732" s="60"/>
      <c r="K868732" s="32"/>
      <c r="L868732" s="32"/>
      <c r="M868732" s="32"/>
      <c r="N868732" s="32"/>
      <c r="O868732" s="32"/>
      <c r="P868732" s="32"/>
      <c r="Q868732" s="32"/>
      <c r="R868732" s="32"/>
      <c r="S868732" s="32"/>
      <c r="T868732" s="60"/>
      <c r="U868732" s="60"/>
      <c r="V868732" s="60"/>
      <c r="W868732" s="60"/>
    </row>
    <row r="868733" spans="1:23" s="56" customFormat="1">
      <c r="A868733" s="60"/>
      <c r="B868733" s="60"/>
      <c r="D868733" s="60" t="s">
        <v>462</v>
      </c>
      <c r="E868733" s="258"/>
      <c r="F868733" s="106"/>
      <c r="G868733" s="106"/>
      <c r="H868733" s="60"/>
      <c r="I868733" s="60"/>
      <c r="J868733" s="60"/>
      <c r="K868733" s="32"/>
      <c r="L868733" s="32"/>
      <c r="M868733" s="32"/>
      <c r="N868733" s="32"/>
      <c r="O868733" s="32"/>
      <c r="P868733" s="32"/>
      <c r="Q868733" s="32"/>
      <c r="R868733" s="32"/>
      <c r="S868733" s="32"/>
      <c r="T868733" s="60"/>
      <c r="U868733" s="60"/>
      <c r="V868733" s="60"/>
      <c r="W868733" s="60"/>
    </row>
    <row r="868734" spans="1:23" s="56" customFormat="1">
      <c r="A868734" s="60"/>
      <c r="B868734" s="60"/>
      <c r="D868734" s="60" t="s">
        <v>463</v>
      </c>
      <c r="E868734" s="258"/>
      <c r="F868734" s="106"/>
      <c r="G868734" s="106"/>
      <c r="H868734" s="60"/>
      <c r="I868734" s="60"/>
      <c r="J868734" s="60"/>
      <c r="K868734" s="32"/>
      <c r="L868734" s="32"/>
      <c r="M868734" s="32"/>
      <c r="N868734" s="32"/>
      <c r="O868734" s="32"/>
      <c r="P868734" s="32"/>
      <c r="Q868734" s="32"/>
      <c r="R868734" s="32"/>
      <c r="S868734" s="32"/>
      <c r="T868734" s="60"/>
      <c r="U868734" s="60"/>
      <c r="V868734" s="60"/>
      <c r="W868734" s="60"/>
    </row>
    <row r="868735" spans="1:23" s="56" customFormat="1">
      <c r="A868735" s="60"/>
      <c r="B868735" s="60"/>
      <c r="D868735" s="60" t="s">
        <v>464</v>
      </c>
      <c r="E868735" s="258"/>
      <c r="F868735" s="106"/>
      <c r="G868735" s="106"/>
      <c r="H868735" s="60"/>
      <c r="I868735" s="60"/>
      <c r="J868735" s="60"/>
      <c r="K868735" s="32"/>
      <c r="L868735" s="32"/>
      <c r="M868735" s="32"/>
      <c r="N868735" s="32"/>
      <c r="O868735" s="32"/>
      <c r="P868735" s="32"/>
      <c r="Q868735" s="32"/>
      <c r="R868735" s="32"/>
      <c r="S868735" s="32"/>
      <c r="T868735" s="60"/>
      <c r="U868735" s="60"/>
      <c r="V868735" s="60"/>
      <c r="W868735" s="60"/>
    </row>
    <row r="868736" spans="1:23" s="56" customFormat="1">
      <c r="A868736" s="60"/>
      <c r="B868736" s="60"/>
      <c r="D868736" s="60" t="s">
        <v>465</v>
      </c>
      <c r="E868736" s="258"/>
      <c r="F868736" s="106"/>
      <c r="G868736" s="106"/>
      <c r="H868736" s="60"/>
      <c r="I868736" s="60"/>
      <c r="J868736" s="60"/>
      <c r="K868736" s="32"/>
      <c r="L868736" s="32"/>
      <c r="M868736" s="32"/>
      <c r="N868736" s="32"/>
      <c r="O868736" s="32"/>
      <c r="P868736" s="32"/>
      <c r="Q868736" s="32"/>
      <c r="R868736" s="32"/>
      <c r="S868736" s="32"/>
      <c r="T868736" s="60"/>
      <c r="U868736" s="60"/>
      <c r="V868736" s="60"/>
      <c r="W868736" s="60"/>
    </row>
    <row r="868737" spans="1:23" s="56" customFormat="1">
      <c r="A868737" s="60"/>
      <c r="B868737" s="60"/>
      <c r="D868737" s="60" t="s">
        <v>466</v>
      </c>
      <c r="E868737" s="258"/>
      <c r="F868737" s="106"/>
      <c r="G868737" s="106"/>
      <c r="H868737" s="60"/>
      <c r="I868737" s="60"/>
      <c r="J868737" s="60"/>
      <c r="K868737" s="32"/>
      <c r="L868737" s="32"/>
      <c r="M868737" s="32"/>
      <c r="N868737" s="32"/>
      <c r="O868737" s="32"/>
      <c r="P868737" s="32"/>
      <c r="Q868737" s="32"/>
      <c r="R868737" s="32"/>
      <c r="S868737" s="32"/>
      <c r="T868737" s="60"/>
      <c r="U868737" s="60"/>
      <c r="V868737" s="60"/>
      <c r="W868737" s="60"/>
    </row>
    <row r="868738" spans="1:23" s="56" customFormat="1">
      <c r="A868738" s="60"/>
      <c r="B868738" s="60"/>
      <c r="D868738" s="60" t="s">
        <v>467</v>
      </c>
      <c r="E868738" s="258"/>
      <c r="F868738" s="106"/>
      <c r="G868738" s="106"/>
      <c r="H868738" s="60"/>
      <c r="I868738" s="60"/>
      <c r="J868738" s="60"/>
      <c r="K868738" s="32"/>
      <c r="L868738" s="32"/>
      <c r="M868738" s="32"/>
      <c r="N868738" s="32"/>
      <c r="O868738" s="32"/>
      <c r="P868738" s="32"/>
      <c r="Q868738" s="32"/>
      <c r="R868738" s="32"/>
      <c r="S868738" s="32"/>
      <c r="T868738" s="60"/>
      <c r="U868738" s="60"/>
      <c r="V868738" s="60"/>
      <c r="W868738" s="60"/>
    </row>
    <row r="868739" spans="1:23" s="56" customFormat="1">
      <c r="A868739" s="60"/>
      <c r="B868739" s="60"/>
      <c r="D868739" s="60" t="s">
        <v>468</v>
      </c>
      <c r="E868739" s="258"/>
      <c r="F868739" s="106"/>
      <c r="G868739" s="106"/>
      <c r="H868739" s="60"/>
      <c r="I868739" s="60"/>
      <c r="J868739" s="60"/>
      <c r="K868739" s="32"/>
      <c r="L868739" s="32"/>
      <c r="M868739" s="32"/>
      <c r="N868739" s="32"/>
      <c r="O868739" s="32"/>
      <c r="P868739" s="32"/>
      <c r="Q868739" s="32"/>
      <c r="R868739" s="32"/>
      <c r="S868739" s="32"/>
      <c r="T868739" s="60"/>
      <c r="U868739" s="60"/>
      <c r="V868739" s="60"/>
      <c r="W868739" s="60"/>
    </row>
    <row r="868740" spans="1:23" s="56" customFormat="1">
      <c r="A868740" s="60"/>
      <c r="B868740" s="60"/>
      <c r="D868740" s="60" t="s">
        <v>469</v>
      </c>
      <c r="E868740" s="258"/>
      <c r="F868740" s="106"/>
      <c r="G868740" s="106"/>
      <c r="H868740" s="60"/>
      <c r="I868740" s="60"/>
      <c r="J868740" s="60"/>
      <c r="K868740" s="32"/>
      <c r="L868740" s="32"/>
      <c r="M868740" s="32"/>
      <c r="N868740" s="32"/>
      <c r="O868740" s="32"/>
      <c r="P868740" s="32"/>
      <c r="Q868740" s="32"/>
      <c r="R868740" s="32"/>
      <c r="S868740" s="32"/>
      <c r="T868740" s="60"/>
      <c r="U868740" s="60"/>
      <c r="V868740" s="60"/>
      <c r="W868740" s="60"/>
    </row>
    <row r="868741" spans="1:23" s="56" customFormat="1">
      <c r="A868741" s="60"/>
      <c r="B868741" s="60"/>
      <c r="D868741" s="60" t="s">
        <v>470</v>
      </c>
      <c r="E868741" s="258"/>
      <c r="F868741" s="106"/>
      <c r="G868741" s="106"/>
      <c r="H868741" s="60"/>
      <c r="I868741" s="60"/>
      <c r="J868741" s="60"/>
      <c r="K868741" s="32"/>
      <c r="L868741" s="32"/>
      <c r="M868741" s="32"/>
      <c r="N868741" s="32"/>
      <c r="O868741" s="32"/>
      <c r="P868741" s="32"/>
      <c r="Q868741" s="32"/>
      <c r="R868741" s="32"/>
      <c r="S868741" s="32"/>
      <c r="T868741" s="60"/>
      <c r="U868741" s="60"/>
      <c r="V868741" s="60"/>
      <c r="W868741" s="60"/>
    </row>
    <row r="868742" spans="1:23" s="56" customFormat="1">
      <c r="A868742" s="60"/>
      <c r="B868742" s="60"/>
      <c r="D868742" s="60" t="s">
        <v>471</v>
      </c>
      <c r="E868742" s="258"/>
      <c r="F868742" s="106"/>
      <c r="G868742" s="106"/>
      <c r="H868742" s="60"/>
      <c r="I868742" s="60"/>
      <c r="J868742" s="60"/>
      <c r="K868742" s="32"/>
      <c r="L868742" s="32"/>
      <c r="M868742" s="32"/>
      <c r="N868742" s="32"/>
      <c r="O868742" s="32"/>
      <c r="P868742" s="32"/>
      <c r="Q868742" s="32"/>
      <c r="R868742" s="32"/>
      <c r="S868742" s="32"/>
      <c r="T868742" s="60"/>
      <c r="U868742" s="60"/>
      <c r="V868742" s="60"/>
      <c r="W868742" s="60"/>
    </row>
    <row r="868743" spans="1:23" s="56" customFormat="1">
      <c r="A868743" s="60"/>
      <c r="B868743" s="60"/>
      <c r="D868743" s="60" t="s">
        <v>472</v>
      </c>
      <c r="E868743" s="258"/>
      <c r="F868743" s="106"/>
      <c r="G868743" s="106"/>
      <c r="H868743" s="60"/>
      <c r="I868743" s="60"/>
      <c r="J868743" s="60"/>
      <c r="K868743" s="32"/>
      <c r="L868743" s="32"/>
      <c r="M868743" s="32"/>
      <c r="N868743" s="32"/>
      <c r="O868743" s="32"/>
      <c r="P868743" s="32"/>
      <c r="Q868743" s="32"/>
      <c r="R868743" s="32"/>
      <c r="S868743" s="32"/>
      <c r="T868743" s="60"/>
      <c r="U868743" s="60"/>
      <c r="V868743" s="60"/>
      <c r="W868743" s="60"/>
    </row>
    <row r="868744" spans="1:23" s="56" customFormat="1">
      <c r="A868744" s="60"/>
      <c r="B868744" s="60"/>
      <c r="D868744" s="60" t="s">
        <v>473</v>
      </c>
      <c r="E868744" s="258"/>
      <c r="F868744" s="106"/>
      <c r="G868744" s="106"/>
      <c r="H868744" s="60"/>
      <c r="I868744" s="60"/>
      <c r="J868744" s="60"/>
      <c r="K868744" s="32"/>
      <c r="L868744" s="32"/>
      <c r="M868744" s="32"/>
      <c r="N868744" s="32"/>
      <c r="O868744" s="32"/>
      <c r="P868744" s="32"/>
      <c r="Q868744" s="32"/>
      <c r="R868744" s="32"/>
      <c r="S868744" s="32"/>
      <c r="T868744" s="60"/>
      <c r="U868744" s="60"/>
      <c r="V868744" s="60"/>
      <c r="W868744" s="60"/>
    </row>
    <row r="868745" spans="1:23" s="56" customFormat="1">
      <c r="A868745" s="60"/>
      <c r="B868745" s="60"/>
      <c r="D868745" s="60" t="s">
        <v>474</v>
      </c>
      <c r="E868745" s="258"/>
      <c r="F868745" s="106"/>
      <c r="G868745" s="106"/>
      <c r="H868745" s="60"/>
      <c r="I868745" s="60"/>
      <c r="J868745" s="60"/>
      <c r="K868745" s="32"/>
      <c r="L868745" s="32"/>
      <c r="M868745" s="32"/>
      <c r="N868745" s="32"/>
      <c r="O868745" s="32"/>
      <c r="P868745" s="32"/>
      <c r="Q868745" s="32"/>
      <c r="R868745" s="32"/>
      <c r="S868745" s="32"/>
      <c r="T868745" s="60"/>
      <c r="U868745" s="60"/>
      <c r="V868745" s="60"/>
      <c r="W868745" s="60"/>
    </row>
    <row r="868746" spans="1:23" s="56" customFormat="1">
      <c r="A868746" s="60"/>
      <c r="B868746" s="60"/>
      <c r="D868746" s="60" t="s">
        <v>475</v>
      </c>
      <c r="E868746" s="258"/>
      <c r="F868746" s="106"/>
      <c r="G868746" s="106"/>
      <c r="H868746" s="60"/>
      <c r="I868746" s="60"/>
      <c r="J868746" s="60"/>
      <c r="K868746" s="32"/>
      <c r="L868746" s="32"/>
      <c r="M868746" s="32"/>
      <c r="N868746" s="32"/>
      <c r="O868746" s="32"/>
      <c r="P868746" s="32"/>
      <c r="Q868746" s="32"/>
      <c r="R868746" s="32"/>
      <c r="S868746" s="32"/>
      <c r="T868746" s="60"/>
      <c r="U868746" s="60"/>
      <c r="V868746" s="60"/>
      <c r="W868746" s="60"/>
    </row>
    <row r="868747" spans="1:23" s="56" customFormat="1">
      <c r="A868747" s="60"/>
      <c r="B868747" s="60"/>
      <c r="D868747" s="60" t="s">
        <v>476</v>
      </c>
      <c r="E868747" s="258"/>
      <c r="F868747" s="106"/>
      <c r="G868747" s="106"/>
      <c r="H868747" s="60"/>
      <c r="I868747" s="60"/>
      <c r="J868747" s="60"/>
      <c r="K868747" s="32"/>
      <c r="L868747" s="32"/>
      <c r="M868747" s="32"/>
      <c r="N868747" s="32"/>
      <c r="O868747" s="32"/>
      <c r="P868747" s="32"/>
      <c r="Q868747" s="32"/>
      <c r="R868747" s="32"/>
      <c r="S868747" s="32"/>
      <c r="T868747" s="60"/>
      <c r="U868747" s="60"/>
      <c r="V868747" s="60"/>
      <c r="W868747" s="60"/>
    </row>
    <row r="868748" spans="1:23" s="56" customFormat="1">
      <c r="A868748" s="60"/>
      <c r="B868748" s="60"/>
      <c r="D868748" s="60" t="s">
        <v>477</v>
      </c>
      <c r="E868748" s="258"/>
      <c r="F868748" s="106"/>
      <c r="G868748" s="106"/>
      <c r="H868748" s="60"/>
      <c r="I868748" s="60"/>
      <c r="J868748" s="60"/>
      <c r="K868748" s="32"/>
      <c r="L868748" s="32"/>
      <c r="M868748" s="32"/>
      <c r="N868748" s="32"/>
      <c r="O868748" s="32"/>
      <c r="P868748" s="32"/>
      <c r="Q868748" s="32"/>
      <c r="R868748" s="32"/>
      <c r="S868748" s="32"/>
      <c r="T868748" s="60"/>
      <c r="U868748" s="60"/>
      <c r="V868748" s="60"/>
      <c r="W868748" s="60"/>
    </row>
    <row r="868749" spans="1:23" s="56" customFormat="1">
      <c r="A868749" s="60"/>
      <c r="B868749" s="60"/>
      <c r="D868749" s="60" t="s">
        <v>478</v>
      </c>
      <c r="E868749" s="258"/>
      <c r="F868749" s="106"/>
      <c r="G868749" s="106"/>
      <c r="H868749" s="60"/>
      <c r="I868749" s="60"/>
      <c r="J868749" s="60"/>
      <c r="K868749" s="32"/>
      <c r="L868749" s="32"/>
      <c r="M868749" s="32"/>
      <c r="N868749" s="32"/>
      <c r="O868749" s="32"/>
      <c r="P868749" s="32"/>
      <c r="Q868749" s="32"/>
      <c r="R868749" s="32"/>
      <c r="S868749" s="32"/>
      <c r="T868749" s="60"/>
      <c r="U868749" s="60"/>
      <c r="V868749" s="60"/>
      <c r="W868749" s="60"/>
    </row>
    <row r="868750" spans="1:23" s="56" customFormat="1">
      <c r="A868750" s="60"/>
      <c r="B868750" s="60"/>
      <c r="D868750" s="60" t="s">
        <v>479</v>
      </c>
      <c r="E868750" s="258"/>
      <c r="F868750" s="106"/>
      <c r="G868750" s="106"/>
      <c r="H868750" s="60"/>
      <c r="I868750" s="60"/>
      <c r="J868750" s="60"/>
      <c r="K868750" s="32"/>
      <c r="L868750" s="32"/>
      <c r="M868750" s="32"/>
      <c r="N868750" s="32"/>
      <c r="O868750" s="32"/>
      <c r="P868750" s="32"/>
      <c r="Q868750" s="32"/>
      <c r="R868750" s="32"/>
      <c r="S868750" s="32"/>
      <c r="T868750" s="60"/>
      <c r="U868750" s="60"/>
      <c r="V868750" s="60"/>
      <c r="W868750" s="60"/>
    </row>
    <row r="868751" spans="1:23" s="56" customFormat="1">
      <c r="A868751" s="60"/>
      <c r="B868751" s="60"/>
      <c r="D868751" s="60" t="s">
        <v>480</v>
      </c>
      <c r="E868751" s="258"/>
      <c r="F868751" s="106"/>
      <c r="G868751" s="106"/>
      <c r="H868751" s="60"/>
      <c r="I868751" s="60"/>
      <c r="J868751" s="60"/>
      <c r="K868751" s="32"/>
      <c r="L868751" s="32"/>
      <c r="M868751" s="32"/>
      <c r="N868751" s="32"/>
      <c r="O868751" s="32"/>
      <c r="P868751" s="32"/>
      <c r="Q868751" s="32"/>
      <c r="R868751" s="32"/>
      <c r="S868751" s="32"/>
      <c r="T868751" s="60"/>
      <c r="U868751" s="60"/>
      <c r="V868751" s="60"/>
      <c r="W868751" s="60"/>
    </row>
    <row r="868752" spans="1:23" s="56" customFormat="1">
      <c r="A868752" s="60"/>
      <c r="B868752" s="60"/>
      <c r="D868752" s="60" t="s">
        <v>481</v>
      </c>
      <c r="E868752" s="258"/>
      <c r="F868752" s="106"/>
      <c r="G868752" s="106"/>
      <c r="H868752" s="60"/>
      <c r="I868752" s="60"/>
      <c r="J868752" s="60"/>
      <c r="K868752" s="32"/>
      <c r="L868752" s="32"/>
      <c r="M868752" s="32"/>
      <c r="N868752" s="32"/>
      <c r="O868752" s="32"/>
      <c r="P868752" s="32"/>
      <c r="Q868752" s="32"/>
      <c r="R868752" s="32"/>
      <c r="S868752" s="32"/>
      <c r="T868752" s="60"/>
      <c r="U868752" s="60"/>
      <c r="V868752" s="60"/>
      <c r="W868752" s="60"/>
    </row>
    <row r="868753" spans="1:23" s="56" customFormat="1">
      <c r="A868753" s="60"/>
      <c r="B868753" s="60"/>
      <c r="D868753" s="60" t="s">
        <v>482</v>
      </c>
      <c r="E868753" s="258"/>
      <c r="F868753" s="106"/>
      <c r="G868753" s="106"/>
      <c r="H868753" s="60"/>
      <c r="I868753" s="60"/>
      <c r="J868753" s="60"/>
      <c r="K868753" s="32"/>
      <c r="L868753" s="32"/>
      <c r="M868753" s="32"/>
      <c r="N868753" s="32"/>
      <c r="O868753" s="32"/>
      <c r="P868753" s="32"/>
      <c r="Q868753" s="32"/>
      <c r="R868753" s="32"/>
      <c r="S868753" s="32"/>
      <c r="T868753" s="60"/>
      <c r="U868753" s="60"/>
      <c r="V868753" s="60"/>
      <c r="W868753" s="60"/>
    </row>
    <row r="868754" spans="1:23" s="56" customFormat="1">
      <c r="A868754" s="60"/>
      <c r="B868754" s="60"/>
      <c r="D868754" s="60" t="s">
        <v>483</v>
      </c>
      <c r="E868754" s="258"/>
      <c r="F868754" s="106"/>
      <c r="G868754" s="106"/>
      <c r="H868754" s="60"/>
      <c r="I868754" s="60"/>
      <c r="J868754" s="60"/>
      <c r="K868754" s="32"/>
      <c r="L868754" s="32"/>
      <c r="M868754" s="32"/>
      <c r="N868754" s="32"/>
      <c r="O868754" s="32"/>
      <c r="P868754" s="32"/>
      <c r="Q868754" s="32"/>
      <c r="R868754" s="32"/>
      <c r="S868754" s="32"/>
      <c r="T868754" s="60"/>
      <c r="U868754" s="60"/>
      <c r="V868754" s="60"/>
      <c r="W868754" s="60"/>
    </row>
    <row r="868755" spans="1:23" s="56" customFormat="1">
      <c r="A868755" s="60"/>
      <c r="B868755" s="60"/>
      <c r="D868755" s="60" t="s">
        <v>484</v>
      </c>
      <c r="E868755" s="258"/>
      <c r="F868755" s="106"/>
      <c r="G868755" s="106"/>
      <c r="H868755" s="60"/>
      <c r="I868755" s="60"/>
      <c r="J868755" s="60"/>
      <c r="K868755" s="32"/>
      <c r="L868755" s="32"/>
      <c r="M868755" s="32"/>
      <c r="N868755" s="32"/>
      <c r="O868755" s="32"/>
      <c r="P868755" s="32"/>
      <c r="Q868755" s="32"/>
      <c r="R868755" s="32"/>
      <c r="S868755" s="32"/>
      <c r="T868755" s="60"/>
      <c r="U868755" s="60"/>
      <c r="V868755" s="60"/>
      <c r="W868755" s="60"/>
    </row>
    <row r="868756" spans="1:23" s="56" customFormat="1">
      <c r="A868756" s="60"/>
      <c r="B868756" s="60"/>
      <c r="D868756" s="60" t="s">
        <v>485</v>
      </c>
      <c r="E868756" s="258"/>
      <c r="F868756" s="106"/>
      <c r="G868756" s="106"/>
      <c r="H868756" s="60"/>
      <c r="I868756" s="60"/>
      <c r="J868756" s="60"/>
      <c r="K868756" s="32"/>
      <c r="L868756" s="32"/>
      <c r="M868756" s="32"/>
      <c r="N868756" s="32"/>
      <c r="O868756" s="32"/>
      <c r="P868756" s="32"/>
      <c r="Q868756" s="32"/>
      <c r="R868756" s="32"/>
      <c r="S868756" s="32"/>
      <c r="T868756" s="60"/>
      <c r="U868756" s="60"/>
      <c r="V868756" s="60"/>
      <c r="W868756" s="60"/>
    </row>
    <row r="868757" spans="1:23" s="56" customFormat="1">
      <c r="A868757" s="60"/>
      <c r="B868757" s="60"/>
      <c r="D868757" s="60" t="s">
        <v>486</v>
      </c>
      <c r="E868757" s="258"/>
      <c r="F868757" s="106"/>
      <c r="G868757" s="106"/>
      <c r="H868757" s="60"/>
      <c r="I868757" s="60"/>
      <c r="J868757" s="60"/>
      <c r="K868757" s="32"/>
      <c r="L868757" s="32"/>
      <c r="M868757" s="32"/>
      <c r="N868757" s="32"/>
      <c r="O868757" s="32"/>
      <c r="P868757" s="32"/>
      <c r="Q868757" s="32"/>
      <c r="R868757" s="32"/>
      <c r="S868757" s="32"/>
      <c r="T868757" s="60"/>
      <c r="U868757" s="60"/>
      <c r="V868757" s="60"/>
      <c r="W868757" s="60"/>
    </row>
    <row r="868758" spans="1:23" s="56" customFormat="1">
      <c r="A868758" s="60"/>
      <c r="B868758" s="60"/>
      <c r="D868758" s="60" t="s">
        <v>487</v>
      </c>
      <c r="E868758" s="258"/>
      <c r="F868758" s="106"/>
      <c r="G868758" s="106"/>
      <c r="H868758" s="60"/>
      <c r="I868758" s="60"/>
      <c r="J868758" s="60"/>
      <c r="K868758" s="32"/>
      <c r="L868758" s="32"/>
      <c r="M868758" s="32"/>
      <c r="N868758" s="32"/>
      <c r="O868758" s="32"/>
      <c r="P868758" s="32"/>
      <c r="Q868758" s="32"/>
      <c r="R868758" s="32"/>
      <c r="S868758" s="32"/>
      <c r="T868758" s="60"/>
      <c r="U868758" s="60"/>
      <c r="V868758" s="60"/>
      <c r="W868758" s="60"/>
    </row>
    <row r="868759" spans="1:23" s="56" customFormat="1">
      <c r="A868759" s="60"/>
      <c r="B868759" s="60"/>
      <c r="D868759" s="60" t="s">
        <v>488</v>
      </c>
      <c r="E868759" s="258"/>
      <c r="F868759" s="106"/>
      <c r="G868759" s="106"/>
      <c r="H868759" s="60"/>
      <c r="I868759" s="60"/>
      <c r="J868759" s="60"/>
      <c r="K868759" s="32"/>
      <c r="L868759" s="32"/>
      <c r="M868759" s="32"/>
      <c r="N868759" s="32"/>
      <c r="O868759" s="32"/>
      <c r="P868759" s="32"/>
      <c r="Q868759" s="32"/>
      <c r="R868759" s="32"/>
      <c r="S868759" s="32"/>
      <c r="T868759" s="60"/>
      <c r="U868759" s="60"/>
      <c r="V868759" s="60"/>
      <c r="W868759" s="60"/>
    </row>
    <row r="868760" spans="1:23" s="56" customFormat="1">
      <c r="A868760" s="60"/>
      <c r="B868760" s="60"/>
      <c r="D868760" s="60" t="s">
        <v>489</v>
      </c>
      <c r="E868760" s="258"/>
      <c r="F868760" s="106"/>
      <c r="G868760" s="106"/>
      <c r="H868760" s="60"/>
      <c r="I868760" s="60"/>
      <c r="J868760" s="60"/>
      <c r="K868760" s="32"/>
      <c r="L868760" s="32"/>
      <c r="M868760" s="32"/>
      <c r="N868760" s="32"/>
      <c r="O868760" s="32"/>
      <c r="P868760" s="32"/>
      <c r="Q868760" s="32"/>
      <c r="R868760" s="32"/>
      <c r="S868760" s="32"/>
      <c r="T868760" s="60"/>
      <c r="U868760" s="60"/>
      <c r="V868760" s="60"/>
      <c r="W868760" s="60"/>
    </row>
    <row r="868761" spans="1:23" s="56" customFormat="1">
      <c r="A868761" s="60"/>
      <c r="B868761" s="60"/>
      <c r="D868761" s="60" t="s">
        <v>490</v>
      </c>
      <c r="E868761" s="258"/>
      <c r="F868761" s="106"/>
      <c r="G868761" s="106"/>
      <c r="H868761" s="60"/>
      <c r="I868761" s="60"/>
      <c r="J868761" s="60"/>
      <c r="K868761" s="32"/>
      <c r="L868761" s="32"/>
      <c r="M868761" s="32"/>
      <c r="N868761" s="32"/>
      <c r="O868761" s="32"/>
      <c r="P868761" s="32"/>
      <c r="Q868761" s="32"/>
      <c r="R868761" s="32"/>
      <c r="S868761" s="32"/>
      <c r="T868761" s="60"/>
      <c r="U868761" s="60"/>
      <c r="V868761" s="60"/>
      <c r="W868761" s="60"/>
    </row>
    <row r="868762" spans="1:23" s="56" customFormat="1">
      <c r="A868762" s="60"/>
      <c r="B868762" s="60"/>
      <c r="D868762" s="60" t="s">
        <v>491</v>
      </c>
      <c r="E868762" s="258"/>
      <c r="F868762" s="106"/>
      <c r="G868762" s="106"/>
      <c r="H868762" s="60"/>
      <c r="I868762" s="60"/>
      <c r="J868762" s="60"/>
      <c r="K868762" s="32"/>
      <c r="L868762" s="32"/>
      <c r="M868762" s="32"/>
      <c r="N868762" s="32"/>
      <c r="O868762" s="32"/>
      <c r="P868762" s="32"/>
      <c r="Q868762" s="32"/>
      <c r="R868762" s="32"/>
      <c r="S868762" s="32"/>
      <c r="T868762" s="60"/>
      <c r="U868762" s="60"/>
      <c r="V868762" s="60"/>
      <c r="W868762" s="60"/>
    </row>
    <row r="868763" spans="1:23" s="56" customFormat="1">
      <c r="A868763" s="60"/>
      <c r="B868763" s="60"/>
      <c r="D868763" s="60" t="s">
        <v>492</v>
      </c>
      <c r="E868763" s="258"/>
      <c r="F868763" s="106"/>
      <c r="G868763" s="106"/>
      <c r="H868763" s="60"/>
      <c r="I868763" s="60"/>
      <c r="J868763" s="60"/>
      <c r="K868763" s="32"/>
      <c r="L868763" s="32"/>
      <c r="M868763" s="32"/>
      <c r="N868763" s="32"/>
      <c r="O868763" s="32"/>
      <c r="P868763" s="32"/>
      <c r="Q868763" s="32"/>
      <c r="R868763" s="32"/>
      <c r="S868763" s="32"/>
      <c r="T868763" s="60"/>
      <c r="U868763" s="60"/>
      <c r="V868763" s="60"/>
      <c r="W868763" s="60"/>
    </row>
    <row r="868764" spans="1:23" s="56" customFormat="1">
      <c r="A868764" s="60"/>
      <c r="B868764" s="60"/>
      <c r="D868764" s="60" t="s">
        <v>493</v>
      </c>
      <c r="E868764" s="258"/>
      <c r="F868764" s="106"/>
      <c r="G868764" s="106"/>
      <c r="H868764" s="60"/>
      <c r="I868764" s="60"/>
      <c r="J868764" s="60"/>
      <c r="K868764" s="32"/>
      <c r="L868764" s="32"/>
      <c r="M868764" s="32"/>
      <c r="N868764" s="32"/>
      <c r="O868764" s="32"/>
      <c r="P868764" s="32"/>
      <c r="Q868764" s="32"/>
      <c r="R868764" s="32"/>
      <c r="S868764" s="32"/>
      <c r="T868764" s="60"/>
      <c r="U868764" s="60"/>
      <c r="V868764" s="60"/>
      <c r="W868764" s="60"/>
    </row>
    <row r="868765" spans="1:23" s="56" customFormat="1">
      <c r="A868765" s="60"/>
      <c r="B868765" s="60"/>
      <c r="D868765" s="60" t="s">
        <v>494</v>
      </c>
      <c r="E868765" s="258"/>
      <c r="F868765" s="106"/>
      <c r="G868765" s="106"/>
      <c r="H868765" s="60"/>
      <c r="I868765" s="60"/>
      <c r="J868765" s="60"/>
      <c r="K868765" s="32"/>
      <c r="L868765" s="32"/>
      <c r="M868765" s="32"/>
      <c r="N868765" s="32"/>
      <c r="O868765" s="32"/>
      <c r="P868765" s="32"/>
      <c r="Q868765" s="32"/>
      <c r="R868765" s="32"/>
      <c r="S868765" s="32"/>
      <c r="T868765" s="60"/>
      <c r="U868765" s="60"/>
      <c r="V868765" s="60"/>
      <c r="W868765" s="60"/>
    </row>
    <row r="868766" spans="1:23" s="56" customFormat="1">
      <c r="A868766" s="60"/>
      <c r="B868766" s="60"/>
      <c r="D868766" s="60" t="s">
        <v>495</v>
      </c>
      <c r="E868766" s="258"/>
      <c r="F868766" s="106"/>
      <c r="G868766" s="106"/>
      <c r="H868766" s="60"/>
      <c r="I868766" s="60"/>
      <c r="J868766" s="60"/>
      <c r="K868766" s="32"/>
      <c r="L868766" s="32"/>
      <c r="M868766" s="32"/>
      <c r="N868766" s="32"/>
      <c r="O868766" s="32"/>
      <c r="P868766" s="32"/>
      <c r="Q868766" s="32"/>
      <c r="R868766" s="32"/>
      <c r="S868766" s="32"/>
      <c r="T868766" s="60"/>
      <c r="U868766" s="60"/>
      <c r="V868766" s="60"/>
      <c r="W868766" s="60"/>
    </row>
    <row r="868767" spans="1:23" s="56" customFormat="1">
      <c r="A868767" s="60"/>
      <c r="B868767" s="60"/>
      <c r="D868767" s="60" t="s">
        <v>496</v>
      </c>
      <c r="E868767" s="258"/>
      <c r="F868767" s="106"/>
      <c r="G868767" s="106"/>
      <c r="H868767" s="60"/>
      <c r="I868767" s="60"/>
      <c r="J868767" s="60"/>
      <c r="K868767" s="32"/>
      <c r="L868767" s="32"/>
      <c r="M868767" s="32"/>
      <c r="N868767" s="32"/>
      <c r="O868767" s="32"/>
      <c r="P868767" s="32"/>
      <c r="Q868767" s="32"/>
      <c r="R868767" s="32"/>
      <c r="S868767" s="32"/>
      <c r="T868767" s="60"/>
      <c r="U868767" s="60"/>
      <c r="V868767" s="60"/>
      <c r="W868767" s="60"/>
    </row>
    <row r="868768" spans="1:23" s="56" customFormat="1">
      <c r="A868768" s="60"/>
      <c r="B868768" s="60"/>
      <c r="D868768" s="60" t="s">
        <v>497</v>
      </c>
      <c r="E868768" s="258"/>
      <c r="F868768" s="106"/>
      <c r="G868768" s="106"/>
      <c r="H868768" s="60"/>
      <c r="I868768" s="60"/>
      <c r="J868768" s="60"/>
      <c r="K868768" s="32"/>
      <c r="L868768" s="32"/>
      <c r="M868768" s="32"/>
      <c r="N868768" s="32"/>
      <c r="O868768" s="32"/>
      <c r="P868768" s="32"/>
      <c r="Q868768" s="32"/>
      <c r="R868768" s="32"/>
      <c r="S868768" s="32"/>
      <c r="T868768" s="60"/>
      <c r="U868768" s="60"/>
      <c r="V868768" s="60"/>
      <c r="W868768" s="60"/>
    </row>
    <row r="868769" spans="1:23" s="56" customFormat="1">
      <c r="A868769" s="60"/>
      <c r="B868769" s="60"/>
      <c r="D868769" s="60" t="s">
        <v>498</v>
      </c>
      <c r="E868769" s="258"/>
      <c r="F868769" s="106"/>
      <c r="G868769" s="106"/>
      <c r="H868769" s="60"/>
      <c r="I868769" s="60"/>
      <c r="J868769" s="60"/>
      <c r="K868769" s="32"/>
      <c r="L868769" s="32"/>
      <c r="M868769" s="32"/>
      <c r="N868769" s="32"/>
      <c r="O868769" s="32"/>
      <c r="P868769" s="32"/>
      <c r="Q868769" s="32"/>
      <c r="R868769" s="32"/>
      <c r="S868769" s="32"/>
      <c r="T868769" s="60"/>
      <c r="U868769" s="60"/>
      <c r="V868769" s="60"/>
      <c r="W868769" s="60"/>
    </row>
    <row r="868770" spans="1:23" s="56" customFormat="1">
      <c r="A868770" s="60"/>
      <c r="B868770" s="60"/>
      <c r="D868770" s="60" t="s">
        <v>499</v>
      </c>
      <c r="E868770" s="258"/>
      <c r="F868770" s="106"/>
      <c r="G868770" s="106"/>
      <c r="H868770" s="60"/>
      <c r="I868770" s="60"/>
      <c r="J868770" s="60"/>
      <c r="K868770" s="32"/>
      <c r="L868770" s="32"/>
      <c r="M868770" s="32"/>
      <c r="N868770" s="32"/>
      <c r="O868770" s="32"/>
      <c r="P868770" s="32"/>
      <c r="Q868770" s="32"/>
      <c r="R868770" s="32"/>
      <c r="S868770" s="32"/>
      <c r="T868770" s="60"/>
      <c r="U868770" s="60"/>
      <c r="V868770" s="60"/>
      <c r="W868770" s="60"/>
    </row>
    <row r="868771" spans="1:23" s="56" customFormat="1">
      <c r="A868771" s="60"/>
      <c r="B868771" s="60"/>
      <c r="D868771" s="60" t="s">
        <v>500</v>
      </c>
      <c r="E868771" s="258"/>
      <c r="F868771" s="106"/>
      <c r="G868771" s="106"/>
      <c r="H868771" s="60"/>
      <c r="I868771" s="60"/>
      <c r="J868771" s="60"/>
      <c r="K868771" s="32"/>
      <c r="L868771" s="32"/>
      <c r="M868771" s="32"/>
      <c r="N868771" s="32"/>
      <c r="O868771" s="32"/>
      <c r="P868771" s="32"/>
      <c r="Q868771" s="32"/>
      <c r="R868771" s="32"/>
      <c r="S868771" s="32"/>
      <c r="T868771" s="60"/>
      <c r="U868771" s="60"/>
      <c r="V868771" s="60"/>
      <c r="W868771" s="60"/>
    </row>
    <row r="868772" spans="1:23" s="56" customFormat="1">
      <c r="A868772" s="60"/>
      <c r="B868772" s="60"/>
      <c r="D868772" s="60" t="s">
        <v>501</v>
      </c>
      <c r="E868772" s="258"/>
      <c r="F868772" s="106"/>
      <c r="G868772" s="106"/>
      <c r="H868772" s="60"/>
      <c r="I868772" s="60"/>
      <c r="J868772" s="60"/>
      <c r="K868772" s="32"/>
      <c r="L868772" s="32"/>
      <c r="M868772" s="32"/>
      <c r="N868772" s="32"/>
      <c r="O868772" s="32"/>
      <c r="P868772" s="32"/>
      <c r="Q868772" s="32"/>
      <c r="R868772" s="32"/>
      <c r="S868772" s="32"/>
      <c r="T868772" s="60"/>
      <c r="U868772" s="60"/>
      <c r="V868772" s="60"/>
      <c r="W868772" s="60"/>
    </row>
    <row r="868773" spans="1:23" s="56" customFormat="1">
      <c r="A868773" s="60"/>
      <c r="B868773" s="60"/>
      <c r="D868773" s="60" t="s">
        <v>502</v>
      </c>
      <c r="E868773" s="258"/>
      <c r="F868773" s="106"/>
      <c r="G868773" s="106"/>
      <c r="H868773" s="60"/>
      <c r="I868773" s="60"/>
      <c r="J868773" s="60"/>
      <c r="K868773" s="32"/>
      <c r="L868773" s="32"/>
      <c r="M868773" s="32"/>
      <c r="N868773" s="32"/>
      <c r="O868773" s="32"/>
      <c r="P868773" s="32"/>
      <c r="Q868773" s="32"/>
      <c r="R868773" s="32"/>
      <c r="S868773" s="32"/>
      <c r="T868773" s="60"/>
      <c r="U868773" s="60"/>
      <c r="V868773" s="60"/>
      <c r="W868773" s="60"/>
    </row>
    <row r="868774" spans="1:23" s="56" customFormat="1">
      <c r="A868774" s="60"/>
      <c r="B868774" s="60"/>
      <c r="D868774" s="60" t="s">
        <v>503</v>
      </c>
      <c r="E868774" s="258"/>
      <c r="F868774" s="106"/>
      <c r="G868774" s="106"/>
      <c r="H868774" s="60"/>
      <c r="I868774" s="60"/>
      <c r="J868774" s="60"/>
      <c r="K868774" s="32"/>
      <c r="L868774" s="32"/>
      <c r="M868774" s="32"/>
      <c r="N868774" s="32"/>
      <c r="O868774" s="32"/>
      <c r="P868774" s="32"/>
      <c r="Q868774" s="32"/>
      <c r="R868774" s="32"/>
      <c r="S868774" s="32"/>
      <c r="T868774" s="60"/>
      <c r="U868774" s="60"/>
      <c r="V868774" s="60"/>
      <c r="W868774" s="60"/>
    </row>
    <row r="868775" spans="1:23" s="56" customFormat="1">
      <c r="A868775" s="60"/>
      <c r="B868775" s="60"/>
      <c r="D868775" s="60" t="s">
        <v>504</v>
      </c>
      <c r="E868775" s="258"/>
      <c r="F868775" s="106"/>
      <c r="G868775" s="106"/>
      <c r="H868775" s="60"/>
      <c r="I868775" s="60"/>
      <c r="J868775" s="60"/>
      <c r="K868775" s="32"/>
      <c r="L868775" s="32"/>
      <c r="M868775" s="32"/>
      <c r="N868775" s="32"/>
      <c r="O868775" s="32"/>
      <c r="P868775" s="32"/>
      <c r="Q868775" s="32"/>
      <c r="R868775" s="32"/>
      <c r="S868775" s="32"/>
      <c r="T868775" s="60"/>
      <c r="U868775" s="60"/>
      <c r="V868775" s="60"/>
      <c r="W868775" s="60"/>
    </row>
    <row r="868776" spans="1:23" s="56" customFormat="1">
      <c r="A868776" s="60"/>
      <c r="B868776" s="60"/>
      <c r="D868776" s="60" t="s">
        <v>505</v>
      </c>
      <c r="E868776" s="258"/>
      <c r="F868776" s="106"/>
      <c r="G868776" s="106"/>
      <c r="H868776" s="60"/>
      <c r="I868776" s="60"/>
      <c r="J868776" s="60"/>
      <c r="K868776" s="32"/>
      <c r="L868776" s="32"/>
      <c r="M868776" s="32"/>
      <c r="N868776" s="32"/>
      <c r="O868776" s="32"/>
      <c r="P868776" s="32"/>
      <c r="Q868776" s="32"/>
      <c r="R868776" s="32"/>
      <c r="S868776" s="32"/>
      <c r="T868776" s="60"/>
      <c r="U868776" s="60"/>
      <c r="V868776" s="60"/>
      <c r="W868776" s="60"/>
    </row>
    <row r="868777" spans="1:23" s="56" customFormat="1">
      <c r="A868777" s="60"/>
      <c r="B868777" s="60"/>
      <c r="D868777" s="60" t="s">
        <v>506</v>
      </c>
      <c r="E868777" s="258"/>
      <c r="F868777" s="106"/>
      <c r="G868777" s="106"/>
      <c r="H868777" s="60"/>
      <c r="I868777" s="60"/>
      <c r="J868777" s="60"/>
      <c r="K868777" s="32"/>
      <c r="L868777" s="32"/>
      <c r="M868777" s="32"/>
      <c r="N868777" s="32"/>
      <c r="O868777" s="32"/>
      <c r="P868777" s="32"/>
      <c r="Q868777" s="32"/>
      <c r="R868777" s="32"/>
      <c r="S868777" s="32"/>
      <c r="T868777" s="60"/>
      <c r="U868777" s="60"/>
      <c r="V868777" s="60"/>
      <c r="W868777" s="60"/>
    </row>
    <row r="868778" spans="1:23" s="56" customFormat="1">
      <c r="A868778" s="60"/>
      <c r="B868778" s="60"/>
      <c r="D868778" s="60" t="s">
        <v>507</v>
      </c>
      <c r="E868778" s="258"/>
      <c r="F868778" s="106"/>
      <c r="G868778" s="106"/>
      <c r="H868778" s="60"/>
      <c r="I868778" s="60"/>
      <c r="J868778" s="60"/>
      <c r="K868778" s="32"/>
      <c r="L868778" s="32"/>
      <c r="M868778" s="32"/>
      <c r="N868778" s="32"/>
      <c r="O868778" s="32"/>
      <c r="P868778" s="32"/>
      <c r="Q868778" s="32"/>
      <c r="R868778" s="32"/>
      <c r="S868778" s="32"/>
      <c r="T868778" s="60"/>
      <c r="U868778" s="60"/>
      <c r="V868778" s="60"/>
      <c r="W868778" s="60"/>
    </row>
    <row r="868779" spans="1:23" s="56" customFormat="1">
      <c r="A868779" s="60"/>
      <c r="B868779" s="60"/>
      <c r="D868779" s="60" t="s">
        <v>508</v>
      </c>
      <c r="E868779" s="258"/>
      <c r="F868779" s="106"/>
      <c r="G868779" s="106"/>
      <c r="H868779" s="60"/>
      <c r="I868779" s="60"/>
      <c r="J868779" s="60"/>
      <c r="K868779" s="32"/>
      <c r="L868779" s="32"/>
      <c r="M868779" s="32"/>
      <c r="N868779" s="32"/>
      <c r="O868779" s="32"/>
      <c r="P868779" s="32"/>
      <c r="Q868779" s="32"/>
      <c r="R868779" s="32"/>
      <c r="S868779" s="32"/>
      <c r="T868779" s="60"/>
      <c r="U868779" s="60"/>
      <c r="V868779" s="60"/>
      <c r="W868779" s="60"/>
    </row>
    <row r="868780" spans="1:23" s="56" customFormat="1">
      <c r="A868780" s="60"/>
      <c r="B868780" s="60"/>
      <c r="D868780" s="60" t="s">
        <v>509</v>
      </c>
      <c r="E868780" s="258"/>
      <c r="F868780" s="106"/>
      <c r="G868780" s="106"/>
      <c r="H868780" s="60"/>
      <c r="I868780" s="60"/>
      <c r="J868780" s="60"/>
      <c r="K868780" s="32"/>
      <c r="L868780" s="32"/>
      <c r="M868780" s="32"/>
      <c r="N868780" s="32"/>
      <c r="O868780" s="32"/>
      <c r="P868780" s="32"/>
      <c r="Q868780" s="32"/>
      <c r="R868780" s="32"/>
      <c r="S868780" s="32"/>
      <c r="T868780" s="60"/>
      <c r="U868780" s="60"/>
      <c r="V868780" s="60"/>
      <c r="W868780" s="60"/>
    </row>
    <row r="868781" spans="1:23" s="56" customFormat="1">
      <c r="A868781" s="60"/>
      <c r="B868781" s="60"/>
      <c r="D868781" s="60" t="s">
        <v>510</v>
      </c>
      <c r="E868781" s="258"/>
      <c r="F868781" s="106"/>
      <c r="G868781" s="106"/>
      <c r="H868781" s="60"/>
      <c r="I868781" s="60"/>
      <c r="J868781" s="60"/>
      <c r="K868781" s="32"/>
      <c r="L868781" s="32"/>
      <c r="M868781" s="32"/>
      <c r="N868781" s="32"/>
      <c r="O868781" s="32"/>
      <c r="P868781" s="32"/>
      <c r="Q868781" s="32"/>
      <c r="R868781" s="32"/>
      <c r="S868781" s="32"/>
      <c r="T868781" s="60"/>
      <c r="U868781" s="60"/>
      <c r="V868781" s="60"/>
      <c r="W868781" s="60"/>
    </row>
    <row r="868782" spans="1:23" s="56" customFormat="1">
      <c r="A868782" s="60"/>
      <c r="B868782" s="60"/>
      <c r="D868782" s="60" t="s">
        <v>511</v>
      </c>
      <c r="E868782" s="258"/>
      <c r="F868782" s="106"/>
      <c r="G868782" s="106"/>
      <c r="H868782" s="60"/>
      <c r="I868782" s="60"/>
      <c r="J868782" s="60"/>
      <c r="K868782" s="32"/>
      <c r="L868782" s="32"/>
      <c r="M868782" s="32"/>
      <c r="N868782" s="32"/>
      <c r="O868782" s="32"/>
      <c r="P868782" s="32"/>
      <c r="Q868782" s="32"/>
      <c r="R868782" s="32"/>
      <c r="S868782" s="32"/>
      <c r="T868782" s="60"/>
      <c r="U868782" s="60"/>
      <c r="V868782" s="60"/>
      <c r="W868782" s="60"/>
    </row>
    <row r="868783" spans="1:23" s="56" customFormat="1">
      <c r="A868783" s="60"/>
      <c r="B868783" s="60"/>
      <c r="D868783" s="60" t="s">
        <v>512</v>
      </c>
      <c r="E868783" s="258"/>
      <c r="F868783" s="106"/>
      <c r="G868783" s="106"/>
      <c r="H868783" s="60"/>
      <c r="I868783" s="60"/>
      <c r="J868783" s="60"/>
      <c r="K868783" s="32"/>
      <c r="L868783" s="32"/>
      <c r="M868783" s="32"/>
      <c r="N868783" s="32"/>
      <c r="O868783" s="32"/>
      <c r="P868783" s="32"/>
      <c r="Q868783" s="32"/>
      <c r="R868783" s="32"/>
      <c r="S868783" s="32"/>
      <c r="T868783" s="60"/>
      <c r="U868783" s="60"/>
      <c r="V868783" s="60"/>
      <c r="W868783" s="60"/>
    </row>
    <row r="868784" spans="1:23" s="56" customFormat="1">
      <c r="A868784" s="60"/>
      <c r="B868784" s="60"/>
      <c r="D868784" s="60" t="s">
        <v>513</v>
      </c>
      <c r="E868784" s="258"/>
      <c r="F868784" s="106"/>
      <c r="G868784" s="106"/>
      <c r="H868784" s="60"/>
      <c r="I868784" s="60"/>
      <c r="J868784" s="60"/>
      <c r="K868784" s="32"/>
      <c r="L868784" s="32"/>
      <c r="M868784" s="32"/>
      <c r="N868784" s="32"/>
      <c r="O868784" s="32"/>
      <c r="P868784" s="32"/>
      <c r="Q868784" s="32"/>
      <c r="R868784" s="32"/>
      <c r="S868784" s="32"/>
      <c r="T868784" s="60"/>
      <c r="U868784" s="60"/>
      <c r="V868784" s="60"/>
      <c r="W868784" s="60"/>
    </row>
    <row r="868785" spans="1:23" s="56" customFormat="1">
      <c r="A868785" s="60"/>
      <c r="B868785" s="60"/>
      <c r="D868785" s="60" t="s">
        <v>514</v>
      </c>
      <c r="E868785" s="258"/>
      <c r="F868785" s="106"/>
      <c r="G868785" s="106"/>
      <c r="H868785" s="60"/>
      <c r="I868785" s="60"/>
      <c r="J868785" s="60"/>
      <c r="K868785" s="32"/>
      <c r="L868785" s="32"/>
      <c r="M868785" s="32"/>
      <c r="N868785" s="32"/>
      <c r="O868785" s="32"/>
      <c r="P868785" s="32"/>
      <c r="Q868785" s="32"/>
      <c r="R868785" s="32"/>
      <c r="S868785" s="32"/>
      <c r="T868785" s="60"/>
      <c r="U868785" s="60"/>
      <c r="V868785" s="60"/>
      <c r="W868785" s="60"/>
    </row>
    <row r="868786" spans="1:23" s="56" customFormat="1">
      <c r="A868786" s="60"/>
      <c r="B868786" s="60"/>
      <c r="D868786" s="60" t="s">
        <v>515</v>
      </c>
      <c r="E868786" s="258"/>
      <c r="F868786" s="106"/>
      <c r="G868786" s="106"/>
      <c r="H868786" s="60"/>
      <c r="I868786" s="60"/>
      <c r="J868786" s="60"/>
      <c r="K868786" s="32"/>
      <c r="L868786" s="32"/>
      <c r="M868786" s="32"/>
      <c r="N868786" s="32"/>
      <c r="O868786" s="32"/>
      <c r="P868786" s="32"/>
      <c r="Q868786" s="32"/>
      <c r="R868786" s="32"/>
      <c r="S868786" s="32"/>
      <c r="T868786" s="60"/>
      <c r="U868786" s="60"/>
      <c r="V868786" s="60"/>
      <c r="W868786" s="60"/>
    </row>
    <row r="868787" spans="1:23" s="56" customFormat="1">
      <c r="A868787" s="60"/>
      <c r="B868787" s="60"/>
      <c r="D868787" s="60" t="s">
        <v>516</v>
      </c>
      <c r="E868787" s="258"/>
      <c r="F868787" s="106"/>
      <c r="G868787" s="106"/>
      <c r="H868787" s="60"/>
      <c r="I868787" s="60"/>
      <c r="J868787" s="60"/>
      <c r="K868787" s="32"/>
      <c r="L868787" s="32"/>
      <c r="M868787" s="32"/>
      <c r="N868787" s="32"/>
      <c r="O868787" s="32"/>
      <c r="P868787" s="32"/>
      <c r="Q868787" s="32"/>
      <c r="R868787" s="32"/>
      <c r="S868787" s="32"/>
      <c r="T868787" s="60"/>
      <c r="U868787" s="60"/>
      <c r="V868787" s="60"/>
      <c r="W868787" s="60"/>
    </row>
    <row r="868788" spans="1:23" s="56" customFormat="1">
      <c r="A868788" s="60"/>
      <c r="B868788" s="60"/>
      <c r="D868788" s="60" t="s">
        <v>517</v>
      </c>
      <c r="E868788" s="258"/>
      <c r="F868788" s="106"/>
      <c r="G868788" s="106"/>
      <c r="H868788" s="60"/>
      <c r="I868788" s="60"/>
      <c r="J868788" s="60"/>
      <c r="K868788" s="32"/>
      <c r="L868788" s="32"/>
      <c r="M868788" s="32"/>
      <c r="N868788" s="32"/>
      <c r="O868788" s="32"/>
      <c r="P868788" s="32"/>
      <c r="Q868788" s="32"/>
      <c r="R868788" s="32"/>
      <c r="S868788" s="32"/>
      <c r="T868788" s="60"/>
      <c r="U868788" s="60"/>
      <c r="V868788" s="60"/>
      <c r="W868788" s="60"/>
    </row>
    <row r="868789" spans="1:23" s="56" customFormat="1">
      <c r="A868789" s="60"/>
      <c r="B868789" s="60"/>
      <c r="D868789" s="60" t="s">
        <v>518</v>
      </c>
      <c r="E868789" s="258"/>
      <c r="F868789" s="106"/>
      <c r="G868789" s="106"/>
      <c r="H868789" s="60"/>
      <c r="I868789" s="60"/>
      <c r="J868789" s="60"/>
      <c r="K868789" s="32"/>
      <c r="L868789" s="32"/>
      <c r="M868789" s="32"/>
      <c r="N868789" s="32"/>
      <c r="O868789" s="32"/>
      <c r="P868789" s="32"/>
      <c r="Q868789" s="32"/>
      <c r="R868789" s="32"/>
      <c r="S868789" s="32"/>
      <c r="T868789" s="60"/>
      <c r="U868789" s="60"/>
      <c r="V868789" s="60"/>
      <c r="W868789" s="60"/>
    </row>
    <row r="868790" spans="1:23" s="56" customFormat="1">
      <c r="A868790" s="60"/>
      <c r="B868790" s="60"/>
      <c r="D868790" s="60" t="s">
        <v>519</v>
      </c>
      <c r="E868790" s="258"/>
      <c r="F868790" s="106"/>
      <c r="G868790" s="106"/>
      <c r="H868790" s="60"/>
      <c r="I868790" s="60"/>
      <c r="J868790" s="60"/>
      <c r="K868790" s="32"/>
      <c r="L868790" s="32"/>
      <c r="M868790" s="32"/>
      <c r="N868790" s="32"/>
      <c r="O868790" s="32"/>
      <c r="P868790" s="32"/>
      <c r="Q868790" s="32"/>
      <c r="R868790" s="32"/>
      <c r="S868790" s="32"/>
      <c r="T868790" s="60"/>
      <c r="U868790" s="60"/>
      <c r="V868790" s="60"/>
      <c r="W868790" s="60"/>
    </row>
    <row r="868791" spans="1:23" s="56" customFormat="1">
      <c r="A868791" s="60"/>
      <c r="B868791" s="60"/>
      <c r="D868791" s="60" t="s">
        <v>520</v>
      </c>
      <c r="E868791" s="258"/>
      <c r="F868791" s="106"/>
      <c r="G868791" s="106"/>
      <c r="H868791" s="60"/>
      <c r="I868791" s="60"/>
      <c r="J868791" s="60"/>
      <c r="K868791" s="32"/>
      <c r="L868791" s="32"/>
      <c r="M868791" s="32"/>
      <c r="N868791" s="32"/>
      <c r="O868791" s="32"/>
      <c r="P868791" s="32"/>
      <c r="Q868791" s="32"/>
      <c r="R868791" s="32"/>
      <c r="S868791" s="32"/>
      <c r="T868791" s="60"/>
      <c r="U868791" s="60"/>
      <c r="V868791" s="60"/>
      <c r="W868791" s="60"/>
    </row>
    <row r="868792" spans="1:23" s="56" customFormat="1">
      <c r="A868792" s="60"/>
      <c r="B868792" s="60"/>
      <c r="D868792" s="60" t="s">
        <v>521</v>
      </c>
      <c r="E868792" s="258"/>
      <c r="F868792" s="106"/>
      <c r="G868792" s="106"/>
      <c r="H868792" s="60"/>
      <c r="I868792" s="60"/>
      <c r="J868792" s="60"/>
      <c r="K868792" s="32"/>
      <c r="L868792" s="32"/>
      <c r="M868792" s="32"/>
      <c r="N868792" s="32"/>
      <c r="O868792" s="32"/>
      <c r="P868792" s="32"/>
      <c r="Q868792" s="32"/>
      <c r="R868792" s="32"/>
      <c r="S868792" s="32"/>
      <c r="T868792" s="60"/>
      <c r="U868792" s="60"/>
      <c r="V868792" s="60"/>
      <c r="W868792" s="60"/>
    </row>
    <row r="868793" spans="1:23" s="56" customFormat="1">
      <c r="A868793" s="60"/>
      <c r="B868793" s="60"/>
      <c r="D868793" s="60" t="s">
        <v>522</v>
      </c>
      <c r="E868793" s="258"/>
      <c r="F868793" s="106"/>
      <c r="G868793" s="106"/>
      <c r="H868793" s="60"/>
      <c r="I868793" s="60"/>
      <c r="J868793" s="60"/>
      <c r="K868793" s="32"/>
      <c r="L868793" s="32"/>
      <c r="M868793" s="32"/>
      <c r="N868793" s="32"/>
      <c r="O868793" s="32"/>
      <c r="P868793" s="32"/>
      <c r="Q868793" s="32"/>
      <c r="R868793" s="32"/>
      <c r="S868793" s="32"/>
      <c r="T868793" s="60"/>
      <c r="U868793" s="60"/>
      <c r="V868793" s="60"/>
      <c r="W868793" s="60"/>
    </row>
    <row r="868794" spans="1:23" s="56" customFormat="1">
      <c r="A868794" s="60"/>
      <c r="B868794" s="60"/>
      <c r="D868794" s="60" t="s">
        <v>523</v>
      </c>
      <c r="E868794" s="258"/>
      <c r="F868794" s="106"/>
      <c r="G868794" s="106"/>
      <c r="H868794" s="60"/>
      <c r="I868794" s="60"/>
      <c r="J868794" s="60"/>
      <c r="K868794" s="32"/>
      <c r="L868794" s="32"/>
      <c r="M868794" s="32"/>
      <c r="N868794" s="32"/>
      <c r="O868794" s="32"/>
      <c r="P868794" s="32"/>
      <c r="Q868794" s="32"/>
      <c r="R868794" s="32"/>
      <c r="S868794" s="32"/>
      <c r="T868794" s="60"/>
      <c r="U868794" s="60"/>
      <c r="V868794" s="60"/>
      <c r="W868794" s="60"/>
    </row>
    <row r="868795" spans="1:23" s="56" customFormat="1">
      <c r="A868795" s="60"/>
      <c r="B868795" s="60"/>
      <c r="D868795" s="60" t="s">
        <v>524</v>
      </c>
      <c r="E868795" s="258"/>
      <c r="F868795" s="106"/>
      <c r="G868795" s="106"/>
      <c r="H868795" s="60"/>
      <c r="I868795" s="60"/>
      <c r="J868795" s="60"/>
      <c r="K868795" s="32"/>
      <c r="L868795" s="32"/>
      <c r="M868795" s="32"/>
      <c r="N868795" s="32"/>
      <c r="O868795" s="32"/>
      <c r="P868795" s="32"/>
      <c r="Q868795" s="32"/>
      <c r="R868795" s="32"/>
      <c r="S868795" s="32"/>
      <c r="T868795" s="60"/>
      <c r="U868795" s="60"/>
      <c r="V868795" s="60"/>
      <c r="W868795" s="60"/>
    </row>
    <row r="868796" spans="1:23" s="56" customFormat="1">
      <c r="A868796" s="60"/>
      <c r="B868796" s="60"/>
      <c r="D868796" s="60" t="s">
        <v>525</v>
      </c>
      <c r="E868796" s="258"/>
      <c r="F868796" s="106"/>
      <c r="G868796" s="106"/>
      <c r="H868796" s="60"/>
      <c r="I868796" s="60"/>
      <c r="J868796" s="60"/>
      <c r="K868796" s="32"/>
      <c r="L868796" s="32"/>
      <c r="M868796" s="32"/>
      <c r="N868796" s="32"/>
      <c r="O868796" s="32"/>
      <c r="P868796" s="32"/>
      <c r="Q868796" s="32"/>
      <c r="R868796" s="32"/>
      <c r="S868796" s="32"/>
      <c r="T868796" s="60"/>
      <c r="U868796" s="60"/>
      <c r="V868796" s="60"/>
      <c r="W868796" s="60"/>
    </row>
    <row r="868797" spans="1:23" s="56" customFormat="1">
      <c r="A868797" s="60"/>
      <c r="B868797" s="60"/>
      <c r="D868797" s="60" t="s">
        <v>526</v>
      </c>
      <c r="E868797" s="258"/>
      <c r="F868797" s="106"/>
      <c r="G868797" s="106"/>
      <c r="H868797" s="60"/>
      <c r="I868797" s="60"/>
      <c r="J868797" s="60"/>
      <c r="K868797" s="32"/>
      <c r="L868797" s="32"/>
      <c r="M868797" s="32"/>
      <c r="N868797" s="32"/>
      <c r="O868797" s="32"/>
      <c r="P868797" s="32"/>
      <c r="Q868797" s="32"/>
      <c r="R868797" s="32"/>
      <c r="S868797" s="32"/>
      <c r="T868797" s="60"/>
      <c r="U868797" s="60"/>
      <c r="V868797" s="60"/>
      <c r="W868797" s="60"/>
    </row>
    <row r="868798" spans="1:23" s="56" customFormat="1">
      <c r="A868798" s="60"/>
      <c r="B868798" s="60"/>
      <c r="D868798" s="60" t="s">
        <v>527</v>
      </c>
      <c r="E868798" s="258"/>
      <c r="F868798" s="106"/>
      <c r="G868798" s="106"/>
      <c r="H868798" s="60"/>
      <c r="I868798" s="60"/>
      <c r="J868798" s="60"/>
      <c r="K868798" s="32"/>
      <c r="L868798" s="32"/>
      <c r="M868798" s="32"/>
      <c r="N868798" s="32"/>
      <c r="O868798" s="32"/>
      <c r="P868798" s="32"/>
      <c r="Q868798" s="32"/>
      <c r="R868798" s="32"/>
      <c r="S868798" s="32"/>
      <c r="T868798" s="60"/>
      <c r="U868798" s="60"/>
      <c r="V868798" s="60"/>
      <c r="W868798" s="60"/>
    </row>
    <row r="885096" spans="1:23" s="56" customFormat="1">
      <c r="A885096" s="60"/>
      <c r="B885096" s="60"/>
      <c r="D885096" s="60" t="s">
        <v>85</v>
      </c>
      <c r="E885096" s="258"/>
      <c r="F885096" s="106"/>
      <c r="G885096" s="106"/>
      <c r="H885096" s="60"/>
      <c r="I885096" s="60"/>
      <c r="J885096" s="60"/>
      <c r="K885096" s="32"/>
      <c r="L885096" s="32"/>
      <c r="M885096" s="32"/>
      <c r="N885096" s="32"/>
      <c r="O885096" s="32"/>
      <c r="P885096" s="32"/>
      <c r="Q885096" s="32"/>
      <c r="R885096" s="32"/>
      <c r="S885096" s="32"/>
      <c r="T885096" s="60"/>
      <c r="U885096" s="60"/>
      <c r="V885096" s="60"/>
      <c r="W885096" s="60"/>
    </row>
    <row r="885097" spans="1:23" s="56" customFormat="1">
      <c r="A885097" s="60"/>
      <c r="B885097" s="60"/>
      <c r="D885097" s="60" t="s">
        <v>88</v>
      </c>
      <c r="E885097" s="258"/>
      <c r="F885097" s="106"/>
      <c r="G885097" s="106"/>
      <c r="H885097" s="60"/>
      <c r="I885097" s="60"/>
      <c r="J885097" s="60"/>
      <c r="K885097" s="32"/>
      <c r="L885097" s="32"/>
      <c r="M885097" s="32"/>
      <c r="N885097" s="32"/>
      <c r="O885097" s="32"/>
      <c r="P885097" s="32"/>
      <c r="Q885097" s="32"/>
      <c r="R885097" s="32"/>
      <c r="S885097" s="32"/>
      <c r="T885097" s="60"/>
      <c r="U885097" s="60"/>
      <c r="V885097" s="60"/>
      <c r="W885097" s="60"/>
    </row>
    <row r="885098" spans="1:23" s="56" customFormat="1">
      <c r="A885098" s="60"/>
      <c r="B885098" s="60"/>
      <c r="D885098" s="60" t="s">
        <v>443</v>
      </c>
      <c r="E885098" s="258"/>
      <c r="F885098" s="106"/>
      <c r="G885098" s="106"/>
      <c r="H885098" s="60"/>
      <c r="I885098" s="60"/>
      <c r="J885098" s="60"/>
      <c r="K885098" s="32"/>
      <c r="L885098" s="32"/>
      <c r="M885098" s="32"/>
      <c r="N885098" s="32"/>
      <c r="O885098" s="32"/>
      <c r="P885098" s="32"/>
      <c r="Q885098" s="32"/>
      <c r="R885098" s="32"/>
      <c r="S885098" s="32"/>
      <c r="T885098" s="60"/>
      <c r="U885098" s="60"/>
      <c r="V885098" s="60"/>
      <c r="W885098" s="60"/>
    </row>
    <row r="885099" spans="1:23" s="56" customFormat="1">
      <c r="A885099" s="60"/>
      <c r="B885099" s="60"/>
      <c r="D885099" s="60" t="s">
        <v>444</v>
      </c>
      <c r="E885099" s="258"/>
      <c r="F885099" s="106"/>
      <c r="G885099" s="106"/>
      <c r="H885099" s="60"/>
      <c r="I885099" s="60"/>
      <c r="J885099" s="60"/>
      <c r="K885099" s="32"/>
      <c r="L885099" s="32"/>
      <c r="M885099" s="32"/>
      <c r="N885099" s="32"/>
      <c r="O885099" s="32"/>
      <c r="P885099" s="32"/>
      <c r="Q885099" s="32"/>
      <c r="R885099" s="32"/>
      <c r="S885099" s="32"/>
      <c r="T885099" s="60"/>
      <c r="U885099" s="60"/>
      <c r="V885099" s="60"/>
      <c r="W885099" s="60"/>
    </row>
    <row r="885100" spans="1:23" s="56" customFormat="1">
      <c r="A885100" s="60"/>
      <c r="B885100" s="60"/>
      <c r="D885100" s="60" t="s">
        <v>445</v>
      </c>
      <c r="E885100" s="258"/>
      <c r="F885100" s="106"/>
      <c r="G885100" s="106"/>
      <c r="H885100" s="60"/>
      <c r="I885100" s="60"/>
      <c r="J885100" s="60"/>
      <c r="K885100" s="32"/>
      <c r="L885100" s="32"/>
      <c r="M885100" s="32"/>
      <c r="N885100" s="32"/>
      <c r="O885100" s="32"/>
      <c r="P885100" s="32"/>
      <c r="Q885100" s="32"/>
      <c r="R885100" s="32"/>
      <c r="S885100" s="32"/>
      <c r="T885100" s="60"/>
      <c r="U885100" s="60"/>
      <c r="V885100" s="60"/>
      <c r="W885100" s="60"/>
    </row>
    <row r="885101" spans="1:23" s="56" customFormat="1">
      <c r="A885101" s="60"/>
      <c r="B885101" s="60"/>
      <c r="D885101" s="60" t="s">
        <v>446</v>
      </c>
      <c r="E885101" s="258"/>
      <c r="F885101" s="106"/>
      <c r="G885101" s="106"/>
      <c r="H885101" s="60"/>
      <c r="I885101" s="60"/>
      <c r="J885101" s="60"/>
      <c r="K885101" s="32"/>
      <c r="L885101" s="32"/>
      <c r="M885101" s="32"/>
      <c r="N885101" s="32"/>
      <c r="O885101" s="32"/>
      <c r="P885101" s="32"/>
      <c r="Q885101" s="32"/>
      <c r="R885101" s="32"/>
      <c r="S885101" s="32"/>
      <c r="T885101" s="60"/>
      <c r="U885101" s="60"/>
      <c r="V885101" s="60"/>
      <c r="W885101" s="60"/>
    </row>
    <row r="885102" spans="1:23" s="56" customFormat="1">
      <c r="A885102" s="60"/>
      <c r="B885102" s="60"/>
      <c r="D885102" s="60" t="s">
        <v>447</v>
      </c>
      <c r="E885102" s="258"/>
      <c r="F885102" s="106"/>
      <c r="G885102" s="106"/>
      <c r="H885102" s="60"/>
      <c r="I885102" s="60"/>
      <c r="J885102" s="60"/>
      <c r="K885102" s="32"/>
      <c r="L885102" s="32"/>
      <c r="M885102" s="32"/>
      <c r="N885102" s="32"/>
      <c r="O885102" s="32"/>
      <c r="P885102" s="32"/>
      <c r="Q885102" s="32"/>
      <c r="R885102" s="32"/>
      <c r="S885102" s="32"/>
      <c r="T885102" s="60"/>
      <c r="U885102" s="60"/>
      <c r="V885102" s="60"/>
      <c r="W885102" s="60"/>
    </row>
    <row r="885103" spans="1:23" s="56" customFormat="1">
      <c r="A885103" s="60"/>
      <c r="B885103" s="60"/>
      <c r="D885103" s="60" t="s">
        <v>448</v>
      </c>
      <c r="E885103" s="258"/>
      <c r="F885103" s="106"/>
      <c r="G885103" s="106"/>
      <c r="H885103" s="60"/>
      <c r="I885103" s="60"/>
      <c r="J885103" s="60"/>
      <c r="K885103" s="32"/>
      <c r="L885103" s="32"/>
      <c r="M885103" s="32"/>
      <c r="N885103" s="32"/>
      <c r="O885103" s="32"/>
      <c r="P885103" s="32"/>
      <c r="Q885103" s="32"/>
      <c r="R885103" s="32"/>
      <c r="S885103" s="32"/>
      <c r="T885103" s="60"/>
      <c r="U885103" s="60"/>
      <c r="V885103" s="60"/>
      <c r="W885103" s="60"/>
    </row>
    <row r="885104" spans="1:23" s="56" customFormat="1">
      <c r="A885104" s="60"/>
      <c r="B885104" s="60"/>
      <c r="D885104" s="60" t="s">
        <v>449</v>
      </c>
      <c r="E885104" s="258"/>
      <c r="F885104" s="106"/>
      <c r="G885104" s="106"/>
      <c r="H885104" s="60"/>
      <c r="I885104" s="60"/>
      <c r="J885104" s="60"/>
      <c r="K885104" s="32"/>
      <c r="L885104" s="32"/>
      <c r="M885104" s="32"/>
      <c r="N885104" s="32"/>
      <c r="O885104" s="32"/>
      <c r="P885104" s="32"/>
      <c r="Q885104" s="32"/>
      <c r="R885104" s="32"/>
      <c r="S885104" s="32"/>
      <c r="T885104" s="60"/>
      <c r="U885104" s="60"/>
      <c r="V885104" s="60"/>
      <c r="W885104" s="60"/>
    </row>
    <row r="885105" spans="1:23" s="56" customFormat="1">
      <c r="A885105" s="60"/>
      <c r="B885105" s="60"/>
      <c r="D885105" s="60" t="s">
        <v>450</v>
      </c>
      <c r="E885105" s="258"/>
      <c r="F885105" s="106"/>
      <c r="G885105" s="106"/>
      <c r="H885105" s="60"/>
      <c r="I885105" s="60"/>
      <c r="J885105" s="60"/>
      <c r="K885105" s="32"/>
      <c r="L885105" s="32"/>
      <c r="M885105" s="32"/>
      <c r="N885105" s="32"/>
      <c r="O885105" s="32"/>
      <c r="P885105" s="32"/>
      <c r="Q885105" s="32"/>
      <c r="R885105" s="32"/>
      <c r="S885105" s="32"/>
      <c r="T885105" s="60"/>
      <c r="U885105" s="60"/>
      <c r="V885105" s="60"/>
      <c r="W885105" s="60"/>
    </row>
    <row r="885106" spans="1:23" s="56" customFormat="1">
      <c r="A885106" s="60"/>
      <c r="B885106" s="60"/>
      <c r="D885106" s="60" t="s">
        <v>451</v>
      </c>
      <c r="E885106" s="258"/>
      <c r="F885106" s="106"/>
      <c r="G885106" s="106"/>
      <c r="H885106" s="60"/>
      <c r="I885106" s="60"/>
      <c r="J885106" s="60"/>
      <c r="K885106" s="32"/>
      <c r="L885106" s="32"/>
      <c r="M885106" s="32"/>
      <c r="N885106" s="32"/>
      <c r="O885106" s="32"/>
      <c r="P885106" s="32"/>
      <c r="Q885106" s="32"/>
      <c r="R885106" s="32"/>
      <c r="S885106" s="32"/>
      <c r="T885106" s="60"/>
      <c r="U885106" s="60"/>
      <c r="V885106" s="60"/>
      <c r="W885106" s="60"/>
    </row>
    <row r="885107" spans="1:23" s="56" customFormat="1">
      <c r="A885107" s="60"/>
      <c r="B885107" s="60"/>
      <c r="D885107" s="60" t="s">
        <v>452</v>
      </c>
      <c r="E885107" s="258"/>
      <c r="F885107" s="106"/>
      <c r="G885107" s="106"/>
      <c r="H885107" s="60"/>
      <c r="I885107" s="60"/>
      <c r="J885107" s="60"/>
      <c r="K885107" s="32"/>
      <c r="L885107" s="32"/>
      <c r="M885107" s="32"/>
      <c r="N885107" s="32"/>
      <c r="O885107" s="32"/>
      <c r="P885107" s="32"/>
      <c r="Q885107" s="32"/>
      <c r="R885107" s="32"/>
      <c r="S885107" s="32"/>
      <c r="T885107" s="60"/>
      <c r="U885107" s="60"/>
      <c r="V885107" s="60"/>
      <c r="W885107" s="60"/>
    </row>
    <row r="885108" spans="1:23" s="56" customFormat="1">
      <c r="A885108" s="60"/>
      <c r="B885108" s="60"/>
      <c r="D885108" s="60" t="s">
        <v>453</v>
      </c>
      <c r="E885108" s="258"/>
      <c r="F885108" s="106"/>
      <c r="G885108" s="106"/>
      <c r="H885108" s="60"/>
      <c r="I885108" s="60"/>
      <c r="J885108" s="60"/>
      <c r="K885108" s="32"/>
      <c r="L885108" s="32"/>
      <c r="M885108" s="32"/>
      <c r="N885108" s="32"/>
      <c r="O885108" s="32"/>
      <c r="P885108" s="32"/>
      <c r="Q885108" s="32"/>
      <c r="R885108" s="32"/>
      <c r="S885108" s="32"/>
      <c r="T885108" s="60"/>
      <c r="U885108" s="60"/>
      <c r="V885108" s="60"/>
      <c r="W885108" s="60"/>
    </row>
    <row r="885109" spans="1:23" s="56" customFormat="1">
      <c r="A885109" s="60"/>
      <c r="B885109" s="60"/>
      <c r="D885109" s="60" t="s">
        <v>454</v>
      </c>
      <c r="E885109" s="258"/>
      <c r="F885109" s="106"/>
      <c r="G885109" s="106"/>
      <c r="H885109" s="60"/>
      <c r="I885109" s="60"/>
      <c r="J885109" s="60"/>
      <c r="K885109" s="32"/>
      <c r="L885109" s="32"/>
      <c r="M885109" s="32"/>
      <c r="N885109" s="32"/>
      <c r="O885109" s="32"/>
      <c r="P885109" s="32"/>
      <c r="Q885109" s="32"/>
      <c r="R885109" s="32"/>
      <c r="S885109" s="32"/>
      <c r="T885109" s="60"/>
      <c r="U885109" s="60"/>
      <c r="V885109" s="60"/>
      <c r="W885109" s="60"/>
    </row>
    <row r="885110" spans="1:23" s="56" customFormat="1">
      <c r="A885110" s="60"/>
      <c r="B885110" s="60"/>
      <c r="D885110" s="60" t="s">
        <v>455</v>
      </c>
      <c r="E885110" s="258"/>
      <c r="F885110" s="106"/>
      <c r="G885110" s="106"/>
      <c r="H885110" s="60"/>
      <c r="I885110" s="60"/>
      <c r="J885110" s="60"/>
      <c r="K885110" s="32"/>
      <c r="L885110" s="32"/>
      <c r="M885110" s="32"/>
      <c r="N885110" s="32"/>
      <c r="O885110" s="32"/>
      <c r="P885110" s="32"/>
      <c r="Q885110" s="32"/>
      <c r="R885110" s="32"/>
      <c r="S885110" s="32"/>
      <c r="T885110" s="60"/>
      <c r="U885110" s="60"/>
      <c r="V885110" s="60"/>
      <c r="W885110" s="60"/>
    </row>
    <row r="885111" spans="1:23" s="56" customFormat="1">
      <c r="A885111" s="60"/>
      <c r="B885111" s="60"/>
      <c r="D885111" s="60" t="s">
        <v>456</v>
      </c>
      <c r="E885111" s="258"/>
      <c r="F885111" s="106"/>
      <c r="G885111" s="106"/>
      <c r="H885111" s="60"/>
      <c r="I885111" s="60"/>
      <c r="J885111" s="60"/>
      <c r="K885111" s="32"/>
      <c r="L885111" s="32"/>
      <c r="M885111" s="32"/>
      <c r="N885111" s="32"/>
      <c r="O885111" s="32"/>
      <c r="P885111" s="32"/>
      <c r="Q885111" s="32"/>
      <c r="R885111" s="32"/>
      <c r="S885111" s="32"/>
      <c r="T885111" s="60"/>
      <c r="U885111" s="60"/>
      <c r="V885111" s="60"/>
      <c r="W885111" s="60"/>
    </row>
    <row r="885112" spans="1:23" s="56" customFormat="1">
      <c r="A885112" s="60"/>
      <c r="B885112" s="60"/>
      <c r="D885112" s="60" t="s">
        <v>457</v>
      </c>
      <c r="E885112" s="258"/>
      <c r="F885112" s="106"/>
      <c r="G885112" s="106"/>
      <c r="H885112" s="60"/>
      <c r="I885112" s="60"/>
      <c r="J885112" s="60"/>
      <c r="K885112" s="32"/>
      <c r="L885112" s="32"/>
      <c r="M885112" s="32"/>
      <c r="N885112" s="32"/>
      <c r="O885112" s="32"/>
      <c r="P885112" s="32"/>
      <c r="Q885112" s="32"/>
      <c r="R885112" s="32"/>
      <c r="S885112" s="32"/>
      <c r="T885112" s="60"/>
      <c r="U885112" s="60"/>
      <c r="V885112" s="60"/>
      <c r="W885112" s="60"/>
    </row>
    <row r="885113" spans="1:23" s="56" customFormat="1">
      <c r="A885113" s="60"/>
      <c r="B885113" s="60"/>
      <c r="D885113" s="60" t="s">
        <v>458</v>
      </c>
      <c r="E885113" s="258"/>
      <c r="F885113" s="106"/>
      <c r="G885113" s="106"/>
      <c r="H885113" s="60"/>
      <c r="I885113" s="60"/>
      <c r="J885113" s="60"/>
      <c r="K885113" s="32"/>
      <c r="L885113" s="32"/>
      <c r="M885113" s="32"/>
      <c r="N885113" s="32"/>
      <c r="O885113" s="32"/>
      <c r="P885113" s="32"/>
      <c r="Q885113" s="32"/>
      <c r="R885113" s="32"/>
      <c r="S885113" s="32"/>
      <c r="T885113" s="60"/>
      <c r="U885113" s="60"/>
      <c r="V885113" s="60"/>
      <c r="W885113" s="60"/>
    </row>
    <row r="885114" spans="1:23" s="56" customFormat="1">
      <c r="A885114" s="60"/>
      <c r="B885114" s="60"/>
      <c r="D885114" s="60" t="s">
        <v>459</v>
      </c>
      <c r="E885114" s="258"/>
      <c r="F885114" s="106"/>
      <c r="G885114" s="106"/>
      <c r="H885114" s="60"/>
      <c r="I885114" s="60"/>
      <c r="J885114" s="60"/>
      <c r="K885114" s="32"/>
      <c r="L885114" s="32"/>
      <c r="M885114" s="32"/>
      <c r="N885114" s="32"/>
      <c r="O885114" s="32"/>
      <c r="P885114" s="32"/>
      <c r="Q885114" s="32"/>
      <c r="R885114" s="32"/>
      <c r="S885114" s="32"/>
      <c r="T885114" s="60"/>
      <c r="U885114" s="60"/>
      <c r="V885114" s="60"/>
      <c r="W885114" s="60"/>
    </row>
    <row r="885115" spans="1:23" s="56" customFormat="1">
      <c r="A885115" s="60"/>
      <c r="B885115" s="60"/>
      <c r="D885115" s="60" t="s">
        <v>460</v>
      </c>
      <c r="E885115" s="258"/>
      <c r="F885115" s="106"/>
      <c r="G885115" s="106"/>
      <c r="H885115" s="60"/>
      <c r="I885115" s="60"/>
      <c r="J885115" s="60"/>
      <c r="K885115" s="32"/>
      <c r="L885115" s="32"/>
      <c r="M885115" s="32"/>
      <c r="N885115" s="32"/>
      <c r="O885115" s="32"/>
      <c r="P885115" s="32"/>
      <c r="Q885115" s="32"/>
      <c r="R885115" s="32"/>
      <c r="S885115" s="32"/>
      <c r="T885115" s="60"/>
      <c r="U885115" s="60"/>
      <c r="V885115" s="60"/>
      <c r="W885115" s="60"/>
    </row>
    <row r="885116" spans="1:23" s="56" customFormat="1">
      <c r="A885116" s="60"/>
      <c r="B885116" s="60"/>
      <c r="D885116" s="60" t="s">
        <v>461</v>
      </c>
      <c r="E885116" s="258"/>
      <c r="F885116" s="106"/>
      <c r="G885116" s="106"/>
      <c r="H885116" s="60"/>
      <c r="I885116" s="60"/>
      <c r="J885116" s="60"/>
      <c r="K885116" s="32"/>
      <c r="L885116" s="32"/>
      <c r="M885116" s="32"/>
      <c r="N885116" s="32"/>
      <c r="O885116" s="32"/>
      <c r="P885116" s="32"/>
      <c r="Q885116" s="32"/>
      <c r="R885116" s="32"/>
      <c r="S885116" s="32"/>
      <c r="T885116" s="60"/>
      <c r="U885116" s="60"/>
      <c r="V885116" s="60"/>
      <c r="W885116" s="60"/>
    </row>
    <row r="885117" spans="1:23" s="56" customFormat="1">
      <c r="A885117" s="60"/>
      <c r="B885117" s="60"/>
      <c r="D885117" s="60" t="s">
        <v>462</v>
      </c>
      <c r="E885117" s="258"/>
      <c r="F885117" s="106"/>
      <c r="G885117" s="106"/>
      <c r="H885117" s="60"/>
      <c r="I885117" s="60"/>
      <c r="J885117" s="60"/>
      <c r="K885117" s="32"/>
      <c r="L885117" s="32"/>
      <c r="M885117" s="32"/>
      <c r="N885117" s="32"/>
      <c r="O885117" s="32"/>
      <c r="P885117" s="32"/>
      <c r="Q885117" s="32"/>
      <c r="R885117" s="32"/>
      <c r="S885117" s="32"/>
      <c r="T885117" s="60"/>
      <c r="U885117" s="60"/>
      <c r="V885117" s="60"/>
      <c r="W885117" s="60"/>
    </row>
    <row r="885118" spans="1:23" s="56" customFormat="1">
      <c r="A885118" s="60"/>
      <c r="B885118" s="60"/>
      <c r="D885118" s="60" t="s">
        <v>463</v>
      </c>
      <c r="E885118" s="258"/>
      <c r="F885118" s="106"/>
      <c r="G885118" s="106"/>
      <c r="H885118" s="60"/>
      <c r="I885118" s="60"/>
      <c r="J885118" s="60"/>
      <c r="K885118" s="32"/>
      <c r="L885118" s="32"/>
      <c r="M885118" s="32"/>
      <c r="N885118" s="32"/>
      <c r="O885118" s="32"/>
      <c r="P885118" s="32"/>
      <c r="Q885118" s="32"/>
      <c r="R885118" s="32"/>
      <c r="S885118" s="32"/>
      <c r="T885118" s="60"/>
      <c r="U885118" s="60"/>
      <c r="V885118" s="60"/>
      <c r="W885118" s="60"/>
    </row>
    <row r="885119" spans="1:23" s="56" customFormat="1">
      <c r="A885119" s="60"/>
      <c r="B885119" s="60"/>
      <c r="D885119" s="60" t="s">
        <v>464</v>
      </c>
      <c r="E885119" s="258"/>
      <c r="F885119" s="106"/>
      <c r="G885119" s="106"/>
      <c r="H885119" s="60"/>
      <c r="I885119" s="60"/>
      <c r="J885119" s="60"/>
      <c r="K885119" s="32"/>
      <c r="L885119" s="32"/>
      <c r="M885119" s="32"/>
      <c r="N885119" s="32"/>
      <c r="O885119" s="32"/>
      <c r="P885119" s="32"/>
      <c r="Q885119" s="32"/>
      <c r="R885119" s="32"/>
      <c r="S885119" s="32"/>
      <c r="T885119" s="60"/>
      <c r="U885119" s="60"/>
      <c r="V885119" s="60"/>
      <c r="W885119" s="60"/>
    </row>
    <row r="885120" spans="1:23" s="56" customFormat="1">
      <c r="A885120" s="60"/>
      <c r="B885120" s="60"/>
      <c r="D885120" s="60" t="s">
        <v>465</v>
      </c>
      <c r="E885120" s="258"/>
      <c r="F885120" s="106"/>
      <c r="G885120" s="106"/>
      <c r="H885120" s="60"/>
      <c r="I885120" s="60"/>
      <c r="J885120" s="60"/>
      <c r="K885120" s="32"/>
      <c r="L885120" s="32"/>
      <c r="M885120" s="32"/>
      <c r="N885120" s="32"/>
      <c r="O885120" s="32"/>
      <c r="P885120" s="32"/>
      <c r="Q885120" s="32"/>
      <c r="R885120" s="32"/>
      <c r="S885120" s="32"/>
      <c r="T885120" s="60"/>
      <c r="U885120" s="60"/>
      <c r="V885120" s="60"/>
      <c r="W885120" s="60"/>
    </row>
    <row r="885121" spans="1:23" s="56" customFormat="1">
      <c r="A885121" s="60"/>
      <c r="B885121" s="60"/>
      <c r="D885121" s="60" t="s">
        <v>466</v>
      </c>
      <c r="E885121" s="258"/>
      <c r="F885121" s="106"/>
      <c r="G885121" s="106"/>
      <c r="H885121" s="60"/>
      <c r="I885121" s="60"/>
      <c r="J885121" s="60"/>
      <c r="K885121" s="32"/>
      <c r="L885121" s="32"/>
      <c r="M885121" s="32"/>
      <c r="N885121" s="32"/>
      <c r="O885121" s="32"/>
      <c r="P885121" s="32"/>
      <c r="Q885121" s="32"/>
      <c r="R885121" s="32"/>
      <c r="S885121" s="32"/>
      <c r="T885121" s="60"/>
      <c r="U885121" s="60"/>
      <c r="V885121" s="60"/>
      <c r="W885121" s="60"/>
    </row>
    <row r="885122" spans="1:23" s="56" customFormat="1">
      <c r="A885122" s="60"/>
      <c r="B885122" s="60"/>
      <c r="D885122" s="60" t="s">
        <v>467</v>
      </c>
      <c r="E885122" s="258"/>
      <c r="F885122" s="106"/>
      <c r="G885122" s="106"/>
      <c r="H885122" s="60"/>
      <c r="I885122" s="60"/>
      <c r="J885122" s="60"/>
      <c r="K885122" s="32"/>
      <c r="L885122" s="32"/>
      <c r="M885122" s="32"/>
      <c r="N885122" s="32"/>
      <c r="O885122" s="32"/>
      <c r="P885122" s="32"/>
      <c r="Q885122" s="32"/>
      <c r="R885122" s="32"/>
      <c r="S885122" s="32"/>
      <c r="T885122" s="60"/>
      <c r="U885122" s="60"/>
      <c r="V885122" s="60"/>
      <c r="W885122" s="60"/>
    </row>
    <row r="885123" spans="1:23" s="56" customFormat="1">
      <c r="A885123" s="60"/>
      <c r="B885123" s="60"/>
      <c r="D885123" s="60" t="s">
        <v>468</v>
      </c>
      <c r="E885123" s="258"/>
      <c r="F885123" s="106"/>
      <c r="G885123" s="106"/>
      <c r="H885123" s="60"/>
      <c r="I885123" s="60"/>
      <c r="J885123" s="60"/>
      <c r="K885123" s="32"/>
      <c r="L885123" s="32"/>
      <c r="M885123" s="32"/>
      <c r="N885123" s="32"/>
      <c r="O885123" s="32"/>
      <c r="P885123" s="32"/>
      <c r="Q885123" s="32"/>
      <c r="R885123" s="32"/>
      <c r="S885123" s="32"/>
      <c r="T885123" s="60"/>
      <c r="U885123" s="60"/>
      <c r="V885123" s="60"/>
      <c r="W885123" s="60"/>
    </row>
    <row r="885124" spans="1:23" s="56" customFormat="1">
      <c r="A885124" s="60"/>
      <c r="B885124" s="60"/>
      <c r="D885124" s="60" t="s">
        <v>469</v>
      </c>
      <c r="E885124" s="258"/>
      <c r="F885124" s="106"/>
      <c r="G885124" s="106"/>
      <c r="H885124" s="60"/>
      <c r="I885124" s="60"/>
      <c r="J885124" s="60"/>
      <c r="K885124" s="32"/>
      <c r="L885124" s="32"/>
      <c r="M885124" s="32"/>
      <c r="N885124" s="32"/>
      <c r="O885124" s="32"/>
      <c r="P885124" s="32"/>
      <c r="Q885124" s="32"/>
      <c r="R885124" s="32"/>
      <c r="S885124" s="32"/>
      <c r="T885124" s="60"/>
      <c r="U885124" s="60"/>
      <c r="V885124" s="60"/>
      <c r="W885124" s="60"/>
    </row>
    <row r="885125" spans="1:23" s="56" customFormat="1">
      <c r="A885125" s="60"/>
      <c r="B885125" s="60"/>
      <c r="D885125" s="60" t="s">
        <v>470</v>
      </c>
      <c r="E885125" s="258"/>
      <c r="F885125" s="106"/>
      <c r="G885125" s="106"/>
      <c r="H885125" s="60"/>
      <c r="I885125" s="60"/>
      <c r="J885125" s="60"/>
      <c r="K885125" s="32"/>
      <c r="L885125" s="32"/>
      <c r="M885125" s="32"/>
      <c r="N885125" s="32"/>
      <c r="O885125" s="32"/>
      <c r="P885125" s="32"/>
      <c r="Q885125" s="32"/>
      <c r="R885125" s="32"/>
      <c r="S885125" s="32"/>
      <c r="T885125" s="60"/>
      <c r="U885125" s="60"/>
      <c r="V885125" s="60"/>
      <c r="W885125" s="60"/>
    </row>
    <row r="885126" spans="1:23" s="56" customFormat="1">
      <c r="A885126" s="60"/>
      <c r="B885126" s="60"/>
      <c r="D885126" s="60" t="s">
        <v>471</v>
      </c>
      <c r="E885126" s="258"/>
      <c r="F885126" s="106"/>
      <c r="G885126" s="106"/>
      <c r="H885126" s="60"/>
      <c r="I885126" s="60"/>
      <c r="J885126" s="60"/>
      <c r="K885126" s="32"/>
      <c r="L885126" s="32"/>
      <c r="M885126" s="32"/>
      <c r="N885126" s="32"/>
      <c r="O885126" s="32"/>
      <c r="P885126" s="32"/>
      <c r="Q885126" s="32"/>
      <c r="R885126" s="32"/>
      <c r="S885126" s="32"/>
      <c r="T885126" s="60"/>
      <c r="U885126" s="60"/>
      <c r="V885126" s="60"/>
      <c r="W885126" s="60"/>
    </row>
    <row r="885127" spans="1:23" s="56" customFormat="1">
      <c r="A885127" s="60"/>
      <c r="B885127" s="60"/>
      <c r="D885127" s="60" t="s">
        <v>472</v>
      </c>
      <c r="E885127" s="258"/>
      <c r="F885127" s="106"/>
      <c r="G885127" s="106"/>
      <c r="H885127" s="60"/>
      <c r="I885127" s="60"/>
      <c r="J885127" s="60"/>
      <c r="K885127" s="32"/>
      <c r="L885127" s="32"/>
      <c r="M885127" s="32"/>
      <c r="N885127" s="32"/>
      <c r="O885127" s="32"/>
      <c r="P885127" s="32"/>
      <c r="Q885127" s="32"/>
      <c r="R885127" s="32"/>
      <c r="S885127" s="32"/>
      <c r="T885127" s="60"/>
      <c r="U885127" s="60"/>
      <c r="V885127" s="60"/>
      <c r="W885127" s="60"/>
    </row>
    <row r="885128" spans="1:23" s="56" customFormat="1">
      <c r="A885128" s="60"/>
      <c r="B885128" s="60"/>
      <c r="D885128" s="60" t="s">
        <v>473</v>
      </c>
      <c r="E885128" s="258"/>
      <c r="F885128" s="106"/>
      <c r="G885128" s="106"/>
      <c r="H885128" s="60"/>
      <c r="I885128" s="60"/>
      <c r="J885128" s="60"/>
      <c r="K885128" s="32"/>
      <c r="L885128" s="32"/>
      <c r="M885128" s="32"/>
      <c r="N885128" s="32"/>
      <c r="O885128" s="32"/>
      <c r="P885128" s="32"/>
      <c r="Q885128" s="32"/>
      <c r="R885128" s="32"/>
      <c r="S885128" s="32"/>
      <c r="T885128" s="60"/>
      <c r="U885128" s="60"/>
      <c r="V885128" s="60"/>
      <c r="W885128" s="60"/>
    </row>
    <row r="885129" spans="1:23" s="56" customFormat="1">
      <c r="A885129" s="60"/>
      <c r="B885129" s="60"/>
      <c r="D885129" s="60" t="s">
        <v>474</v>
      </c>
      <c r="E885129" s="258"/>
      <c r="F885129" s="106"/>
      <c r="G885129" s="106"/>
      <c r="H885129" s="60"/>
      <c r="I885129" s="60"/>
      <c r="J885129" s="60"/>
      <c r="K885129" s="32"/>
      <c r="L885129" s="32"/>
      <c r="M885129" s="32"/>
      <c r="N885129" s="32"/>
      <c r="O885129" s="32"/>
      <c r="P885129" s="32"/>
      <c r="Q885129" s="32"/>
      <c r="R885129" s="32"/>
      <c r="S885129" s="32"/>
      <c r="T885129" s="60"/>
      <c r="U885129" s="60"/>
      <c r="V885129" s="60"/>
      <c r="W885129" s="60"/>
    </row>
    <row r="885130" spans="1:23" s="56" customFormat="1">
      <c r="A885130" s="60"/>
      <c r="B885130" s="60"/>
      <c r="D885130" s="60" t="s">
        <v>475</v>
      </c>
      <c r="E885130" s="258"/>
      <c r="F885130" s="106"/>
      <c r="G885130" s="106"/>
      <c r="H885130" s="60"/>
      <c r="I885130" s="60"/>
      <c r="J885130" s="60"/>
      <c r="K885130" s="32"/>
      <c r="L885130" s="32"/>
      <c r="M885130" s="32"/>
      <c r="N885130" s="32"/>
      <c r="O885130" s="32"/>
      <c r="P885130" s="32"/>
      <c r="Q885130" s="32"/>
      <c r="R885130" s="32"/>
      <c r="S885130" s="32"/>
      <c r="T885130" s="60"/>
      <c r="U885130" s="60"/>
      <c r="V885130" s="60"/>
      <c r="W885130" s="60"/>
    </row>
    <row r="885131" spans="1:23" s="56" customFormat="1">
      <c r="A885131" s="60"/>
      <c r="B885131" s="60"/>
      <c r="D885131" s="60" t="s">
        <v>476</v>
      </c>
      <c r="E885131" s="258"/>
      <c r="F885131" s="106"/>
      <c r="G885131" s="106"/>
      <c r="H885131" s="60"/>
      <c r="I885131" s="60"/>
      <c r="J885131" s="60"/>
      <c r="K885131" s="32"/>
      <c r="L885131" s="32"/>
      <c r="M885131" s="32"/>
      <c r="N885131" s="32"/>
      <c r="O885131" s="32"/>
      <c r="P885131" s="32"/>
      <c r="Q885131" s="32"/>
      <c r="R885131" s="32"/>
      <c r="S885131" s="32"/>
      <c r="T885131" s="60"/>
      <c r="U885131" s="60"/>
      <c r="V885131" s="60"/>
      <c r="W885131" s="60"/>
    </row>
    <row r="885132" spans="1:23" s="56" customFormat="1">
      <c r="A885132" s="60"/>
      <c r="B885132" s="60"/>
      <c r="D885132" s="60" t="s">
        <v>477</v>
      </c>
      <c r="E885132" s="258"/>
      <c r="F885132" s="106"/>
      <c r="G885132" s="106"/>
      <c r="H885132" s="60"/>
      <c r="I885132" s="60"/>
      <c r="J885132" s="60"/>
      <c r="K885132" s="32"/>
      <c r="L885132" s="32"/>
      <c r="M885132" s="32"/>
      <c r="N885132" s="32"/>
      <c r="O885132" s="32"/>
      <c r="P885132" s="32"/>
      <c r="Q885132" s="32"/>
      <c r="R885132" s="32"/>
      <c r="S885132" s="32"/>
      <c r="T885132" s="60"/>
      <c r="U885132" s="60"/>
      <c r="V885132" s="60"/>
      <c r="W885132" s="60"/>
    </row>
    <row r="885133" spans="1:23" s="56" customFormat="1">
      <c r="A885133" s="60"/>
      <c r="B885133" s="60"/>
      <c r="D885133" s="60" t="s">
        <v>478</v>
      </c>
      <c r="E885133" s="258"/>
      <c r="F885133" s="106"/>
      <c r="G885133" s="106"/>
      <c r="H885133" s="60"/>
      <c r="I885133" s="60"/>
      <c r="J885133" s="60"/>
      <c r="K885133" s="32"/>
      <c r="L885133" s="32"/>
      <c r="M885133" s="32"/>
      <c r="N885133" s="32"/>
      <c r="O885133" s="32"/>
      <c r="P885133" s="32"/>
      <c r="Q885133" s="32"/>
      <c r="R885133" s="32"/>
      <c r="S885133" s="32"/>
      <c r="T885133" s="60"/>
      <c r="U885133" s="60"/>
      <c r="V885133" s="60"/>
      <c r="W885133" s="60"/>
    </row>
    <row r="885134" spans="1:23" s="56" customFormat="1">
      <c r="A885134" s="60"/>
      <c r="B885134" s="60"/>
      <c r="D885134" s="60" t="s">
        <v>479</v>
      </c>
      <c r="E885134" s="258"/>
      <c r="F885134" s="106"/>
      <c r="G885134" s="106"/>
      <c r="H885134" s="60"/>
      <c r="I885134" s="60"/>
      <c r="J885134" s="60"/>
      <c r="K885134" s="32"/>
      <c r="L885134" s="32"/>
      <c r="M885134" s="32"/>
      <c r="N885134" s="32"/>
      <c r="O885134" s="32"/>
      <c r="P885134" s="32"/>
      <c r="Q885134" s="32"/>
      <c r="R885134" s="32"/>
      <c r="S885134" s="32"/>
      <c r="T885134" s="60"/>
      <c r="U885134" s="60"/>
      <c r="V885134" s="60"/>
      <c r="W885134" s="60"/>
    </row>
    <row r="885135" spans="1:23" s="56" customFormat="1">
      <c r="A885135" s="60"/>
      <c r="B885135" s="60"/>
      <c r="D885135" s="60" t="s">
        <v>480</v>
      </c>
      <c r="E885135" s="258"/>
      <c r="F885135" s="106"/>
      <c r="G885135" s="106"/>
      <c r="H885135" s="60"/>
      <c r="I885135" s="60"/>
      <c r="J885135" s="60"/>
      <c r="K885135" s="32"/>
      <c r="L885135" s="32"/>
      <c r="M885135" s="32"/>
      <c r="N885135" s="32"/>
      <c r="O885135" s="32"/>
      <c r="P885135" s="32"/>
      <c r="Q885135" s="32"/>
      <c r="R885135" s="32"/>
      <c r="S885135" s="32"/>
      <c r="T885135" s="60"/>
      <c r="U885135" s="60"/>
      <c r="V885135" s="60"/>
      <c r="W885135" s="60"/>
    </row>
    <row r="885136" spans="1:23" s="56" customFormat="1">
      <c r="A885136" s="60"/>
      <c r="B885136" s="60"/>
      <c r="D885136" s="60" t="s">
        <v>481</v>
      </c>
      <c r="E885136" s="258"/>
      <c r="F885136" s="106"/>
      <c r="G885136" s="106"/>
      <c r="H885136" s="60"/>
      <c r="I885136" s="60"/>
      <c r="J885136" s="60"/>
      <c r="K885136" s="32"/>
      <c r="L885136" s="32"/>
      <c r="M885136" s="32"/>
      <c r="N885136" s="32"/>
      <c r="O885136" s="32"/>
      <c r="P885136" s="32"/>
      <c r="Q885136" s="32"/>
      <c r="R885136" s="32"/>
      <c r="S885136" s="32"/>
      <c r="T885136" s="60"/>
      <c r="U885136" s="60"/>
      <c r="V885136" s="60"/>
      <c r="W885136" s="60"/>
    </row>
    <row r="885137" spans="1:23" s="56" customFormat="1">
      <c r="A885137" s="60"/>
      <c r="B885137" s="60"/>
      <c r="D885137" s="60" t="s">
        <v>482</v>
      </c>
      <c r="E885137" s="258"/>
      <c r="F885137" s="106"/>
      <c r="G885137" s="106"/>
      <c r="H885137" s="60"/>
      <c r="I885137" s="60"/>
      <c r="J885137" s="60"/>
      <c r="K885137" s="32"/>
      <c r="L885137" s="32"/>
      <c r="M885137" s="32"/>
      <c r="N885137" s="32"/>
      <c r="O885137" s="32"/>
      <c r="P885137" s="32"/>
      <c r="Q885137" s="32"/>
      <c r="R885137" s="32"/>
      <c r="S885137" s="32"/>
      <c r="T885137" s="60"/>
      <c r="U885137" s="60"/>
      <c r="V885137" s="60"/>
      <c r="W885137" s="60"/>
    </row>
    <row r="885138" spans="1:23" s="56" customFormat="1">
      <c r="A885138" s="60"/>
      <c r="B885138" s="60"/>
      <c r="D885138" s="60" t="s">
        <v>483</v>
      </c>
      <c r="E885138" s="258"/>
      <c r="F885138" s="106"/>
      <c r="G885138" s="106"/>
      <c r="H885138" s="60"/>
      <c r="I885138" s="60"/>
      <c r="J885138" s="60"/>
      <c r="K885138" s="32"/>
      <c r="L885138" s="32"/>
      <c r="M885138" s="32"/>
      <c r="N885138" s="32"/>
      <c r="O885138" s="32"/>
      <c r="P885138" s="32"/>
      <c r="Q885138" s="32"/>
      <c r="R885138" s="32"/>
      <c r="S885138" s="32"/>
      <c r="T885138" s="60"/>
      <c r="U885138" s="60"/>
      <c r="V885138" s="60"/>
      <c r="W885138" s="60"/>
    </row>
    <row r="885139" spans="1:23" s="56" customFormat="1">
      <c r="A885139" s="60"/>
      <c r="B885139" s="60"/>
      <c r="D885139" s="60" t="s">
        <v>484</v>
      </c>
      <c r="E885139" s="258"/>
      <c r="F885139" s="106"/>
      <c r="G885139" s="106"/>
      <c r="H885139" s="60"/>
      <c r="I885139" s="60"/>
      <c r="J885139" s="60"/>
      <c r="K885139" s="32"/>
      <c r="L885139" s="32"/>
      <c r="M885139" s="32"/>
      <c r="N885139" s="32"/>
      <c r="O885139" s="32"/>
      <c r="P885139" s="32"/>
      <c r="Q885139" s="32"/>
      <c r="R885139" s="32"/>
      <c r="S885139" s="32"/>
      <c r="T885139" s="60"/>
      <c r="U885139" s="60"/>
      <c r="V885139" s="60"/>
      <c r="W885139" s="60"/>
    </row>
    <row r="885140" spans="1:23" s="56" customFormat="1">
      <c r="A885140" s="60"/>
      <c r="B885140" s="60"/>
      <c r="D885140" s="60" t="s">
        <v>485</v>
      </c>
      <c r="E885140" s="258"/>
      <c r="F885140" s="106"/>
      <c r="G885140" s="106"/>
      <c r="H885140" s="60"/>
      <c r="I885140" s="60"/>
      <c r="J885140" s="60"/>
      <c r="K885140" s="32"/>
      <c r="L885140" s="32"/>
      <c r="M885140" s="32"/>
      <c r="N885140" s="32"/>
      <c r="O885140" s="32"/>
      <c r="P885140" s="32"/>
      <c r="Q885140" s="32"/>
      <c r="R885140" s="32"/>
      <c r="S885140" s="32"/>
      <c r="T885140" s="60"/>
      <c r="U885140" s="60"/>
      <c r="V885140" s="60"/>
      <c r="W885140" s="60"/>
    </row>
    <row r="885141" spans="1:23" s="56" customFormat="1">
      <c r="A885141" s="60"/>
      <c r="B885141" s="60"/>
      <c r="D885141" s="60" t="s">
        <v>486</v>
      </c>
      <c r="E885141" s="258"/>
      <c r="F885141" s="106"/>
      <c r="G885141" s="106"/>
      <c r="H885141" s="60"/>
      <c r="I885141" s="60"/>
      <c r="J885141" s="60"/>
      <c r="K885141" s="32"/>
      <c r="L885141" s="32"/>
      <c r="M885141" s="32"/>
      <c r="N885141" s="32"/>
      <c r="O885141" s="32"/>
      <c r="P885141" s="32"/>
      <c r="Q885141" s="32"/>
      <c r="R885141" s="32"/>
      <c r="S885141" s="32"/>
      <c r="T885141" s="60"/>
      <c r="U885141" s="60"/>
      <c r="V885141" s="60"/>
      <c r="W885141" s="60"/>
    </row>
    <row r="885142" spans="1:23" s="56" customFormat="1">
      <c r="A885142" s="60"/>
      <c r="B885142" s="60"/>
      <c r="D885142" s="60" t="s">
        <v>487</v>
      </c>
      <c r="E885142" s="258"/>
      <c r="F885142" s="106"/>
      <c r="G885142" s="106"/>
      <c r="H885142" s="60"/>
      <c r="I885142" s="60"/>
      <c r="J885142" s="60"/>
      <c r="K885142" s="32"/>
      <c r="L885142" s="32"/>
      <c r="M885142" s="32"/>
      <c r="N885142" s="32"/>
      <c r="O885142" s="32"/>
      <c r="P885142" s="32"/>
      <c r="Q885142" s="32"/>
      <c r="R885142" s="32"/>
      <c r="S885142" s="32"/>
      <c r="T885142" s="60"/>
      <c r="U885142" s="60"/>
      <c r="V885142" s="60"/>
      <c r="W885142" s="60"/>
    </row>
    <row r="885143" spans="1:23" s="56" customFormat="1">
      <c r="A885143" s="60"/>
      <c r="B885143" s="60"/>
      <c r="D885143" s="60" t="s">
        <v>488</v>
      </c>
      <c r="E885143" s="258"/>
      <c r="F885143" s="106"/>
      <c r="G885143" s="106"/>
      <c r="H885143" s="60"/>
      <c r="I885143" s="60"/>
      <c r="J885143" s="60"/>
      <c r="K885143" s="32"/>
      <c r="L885143" s="32"/>
      <c r="M885143" s="32"/>
      <c r="N885143" s="32"/>
      <c r="O885143" s="32"/>
      <c r="P885143" s="32"/>
      <c r="Q885143" s="32"/>
      <c r="R885143" s="32"/>
      <c r="S885143" s="32"/>
      <c r="T885143" s="60"/>
      <c r="U885143" s="60"/>
      <c r="V885143" s="60"/>
      <c r="W885143" s="60"/>
    </row>
    <row r="885144" spans="1:23" s="56" customFormat="1">
      <c r="A885144" s="60"/>
      <c r="B885144" s="60"/>
      <c r="D885144" s="60" t="s">
        <v>489</v>
      </c>
      <c r="E885144" s="258"/>
      <c r="F885144" s="106"/>
      <c r="G885144" s="106"/>
      <c r="H885144" s="60"/>
      <c r="I885144" s="60"/>
      <c r="J885144" s="60"/>
      <c r="K885144" s="32"/>
      <c r="L885144" s="32"/>
      <c r="M885144" s="32"/>
      <c r="N885144" s="32"/>
      <c r="O885144" s="32"/>
      <c r="P885144" s="32"/>
      <c r="Q885144" s="32"/>
      <c r="R885144" s="32"/>
      <c r="S885144" s="32"/>
      <c r="T885144" s="60"/>
      <c r="U885144" s="60"/>
      <c r="V885144" s="60"/>
      <c r="W885144" s="60"/>
    </row>
    <row r="885145" spans="1:23" s="56" customFormat="1">
      <c r="A885145" s="60"/>
      <c r="B885145" s="60"/>
      <c r="D885145" s="60" t="s">
        <v>490</v>
      </c>
      <c r="E885145" s="258"/>
      <c r="F885145" s="106"/>
      <c r="G885145" s="106"/>
      <c r="H885145" s="60"/>
      <c r="I885145" s="60"/>
      <c r="J885145" s="60"/>
      <c r="K885145" s="32"/>
      <c r="L885145" s="32"/>
      <c r="M885145" s="32"/>
      <c r="N885145" s="32"/>
      <c r="O885145" s="32"/>
      <c r="P885145" s="32"/>
      <c r="Q885145" s="32"/>
      <c r="R885145" s="32"/>
      <c r="S885145" s="32"/>
      <c r="T885145" s="60"/>
      <c r="U885145" s="60"/>
      <c r="V885145" s="60"/>
      <c r="W885145" s="60"/>
    </row>
    <row r="885146" spans="1:23" s="56" customFormat="1">
      <c r="A885146" s="60"/>
      <c r="B885146" s="60"/>
      <c r="D885146" s="60" t="s">
        <v>491</v>
      </c>
      <c r="E885146" s="258"/>
      <c r="F885146" s="106"/>
      <c r="G885146" s="106"/>
      <c r="H885146" s="60"/>
      <c r="I885146" s="60"/>
      <c r="J885146" s="60"/>
      <c r="K885146" s="32"/>
      <c r="L885146" s="32"/>
      <c r="M885146" s="32"/>
      <c r="N885146" s="32"/>
      <c r="O885146" s="32"/>
      <c r="P885146" s="32"/>
      <c r="Q885146" s="32"/>
      <c r="R885146" s="32"/>
      <c r="S885146" s="32"/>
      <c r="T885146" s="60"/>
      <c r="U885146" s="60"/>
      <c r="V885146" s="60"/>
      <c r="W885146" s="60"/>
    </row>
    <row r="885147" spans="1:23" s="56" customFormat="1">
      <c r="A885147" s="60"/>
      <c r="B885147" s="60"/>
      <c r="D885147" s="60" t="s">
        <v>492</v>
      </c>
      <c r="E885147" s="258"/>
      <c r="F885147" s="106"/>
      <c r="G885147" s="106"/>
      <c r="H885147" s="60"/>
      <c r="I885147" s="60"/>
      <c r="J885147" s="60"/>
      <c r="K885147" s="32"/>
      <c r="L885147" s="32"/>
      <c r="M885147" s="32"/>
      <c r="N885147" s="32"/>
      <c r="O885147" s="32"/>
      <c r="P885147" s="32"/>
      <c r="Q885147" s="32"/>
      <c r="R885147" s="32"/>
      <c r="S885147" s="32"/>
      <c r="T885147" s="60"/>
      <c r="U885147" s="60"/>
      <c r="V885147" s="60"/>
      <c r="W885147" s="60"/>
    </row>
    <row r="885148" spans="1:23" s="56" customFormat="1">
      <c r="A885148" s="60"/>
      <c r="B885148" s="60"/>
      <c r="D885148" s="60" t="s">
        <v>493</v>
      </c>
      <c r="E885148" s="258"/>
      <c r="F885148" s="106"/>
      <c r="G885148" s="106"/>
      <c r="H885148" s="60"/>
      <c r="I885148" s="60"/>
      <c r="J885148" s="60"/>
      <c r="K885148" s="32"/>
      <c r="L885148" s="32"/>
      <c r="M885148" s="32"/>
      <c r="N885148" s="32"/>
      <c r="O885148" s="32"/>
      <c r="P885148" s="32"/>
      <c r="Q885148" s="32"/>
      <c r="R885148" s="32"/>
      <c r="S885148" s="32"/>
      <c r="T885148" s="60"/>
      <c r="U885148" s="60"/>
      <c r="V885148" s="60"/>
      <c r="W885148" s="60"/>
    </row>
    <row r="885149" spans="1:23" s="56" customFormat="1">
      <c r="A885149" s="60"/>
      <c r="B885149" s="60"/>
      <c r="D885149" s="60" t="s">
        <v>494</v>
      </c>
      <c r="E885149" s="258"/>
      <c r="F885149" s="106"/>
      <c r="G885149" s="106"/>
      <c r="H885149" s="60"/>
      <c r="I885149" s="60"/>
      <c r="J885149" s="60"/>
      <c r="K885149" s="32"/>
      <c r="L885149" s="32"/>
      <c r="M885149" s="32"/>
      <c r="N885149" s="32"/>
      <c r="O885149" s="32"/>
      <c r="P885149" s="32"/>
      <c r="Q885149" s="32"/>
      <c r="R885149" s="32"/>
      <c r="S885149" s="32"/>
      <c r="T885149" s="60"/>
      <c r="U885149" s="60"/>
      <c r="V885149" s="60"/>
      <c r="W885149" s="60"/>
    </row>
    <row r="885150" spans="1:23" s="56" customFormat="1">
      <c r="A885150" s="60"/>
      <c r="B885150" s="60"/>
      <c r="D885150" s="60" t="s">
        <v>495</v>
      </c>
      <c r="E885150" s="258"/>
      <c r="F885150" s="106"/>
      <c r="G885150" s="106"/>
      <c r="H885150" s="60"/>
      <c r="I885150" s="60"/>
      <c r="J885150" s="60"/>
      <c r="K885150" s="32"/>
      <c r="L885150" s="32"/>
      <c r="M885150" s="32"/>
      <c r="N885150" s="32"/>
      <c r="O885150" s="32"/>
      <c r="P885150" s="32"/>
      <c r="Q885150" s="32"/>
      <c r="R885150" s="32"/>
      <c r="S885150" s="32"/>
      <c r="T885150" s="60"/>
      <c r="U885150" s="60"/>
      <c r="V885150" s="60"/>
      <c r="W885150" s="60"/>
    </row>
    <row r="885151" spans="1:23" s="56" customFormat="1">
      <c r="A885151" s="60"/>
      <c r="B885151" s="60"/>
      <c r="D885151" s="60" t="s">
        <v>496</v>
      </c>
      <c r="E885151" s="258"/>
      <c r="F885151" s="106"/>
      <c r="G885151" s="106"/>
      <c r="H885151" s="60"/>
      <c r="I885151" s="60"/>
      <c r="J885151" s="60"/>
      <c r="K885151" s="32"/>
      <c r="L885151" s="32"/>
      <c r="M885151" s="32"/>
      <c r="N885151" s="32"/>
      <c r="O885151" s="32"/>
      <c r="P885151" s="32"/>
      <c r="Q885151" s="32"/>
      <c r="R885151" s="32"/>
      <c r="S885151" s="32"/>
      <c r="T885151" s="60"/>
      <c r="U885151" s="60"/>
      <c r="V885151" s="60"/>
      <c r="W885151" s="60"/>
    </row>
    <row r="885152" spans="1:23" s="56" customFormat="1">
      <c r="A885152" s="60"/>
      <c r="B885152" s="60"/>
      <c r="D885152" s="60" t="s">
        <v>497</v>
      </c>
      <c r="E885152" s="258"/>
      <c r="F885152" s="106"/>
      <c r="G885152" s="106"/>
      <c r="H885152" s="60"/>
      <c r="I885152" s="60"/>
      <c r="J885152" s="60"/>
      <c r="K885152" s="32"/>
      <c r="L885152" s="32"/>
      <c r="M885152" s="32"/>
      <c r="N885152" s="32"/>
      <c r="O885152" s="32"/>
      <c r="P885152" s="32"/>
      <c r="Q885152" s="32"/>
      <c r="R885152" s="32"/>
      <c r="S885152" s="32"/>
      <c r="T885152" s="60"/>
      <c r="U885152" s="60"/>
      <c r="V885152" s="60"/>
      <c r="W885152" s="60"/>
    </row>
    <row r="885153" spans="1:23" s="56" customFormat="1">
      <c r="A885153" s="60"/>
      <c r="B885153" s="60"/>
      <c r="D885153" s="60" t="s">
        <v>498</v>
      </c>
      <c r="E885153" s="258"/>
      <c r="F885153" s="106"/>
      <c r="G885153" s="106"/>
      <c r="H885153" s="60"/>
      <c r="I885153" s="60"/>
      <c r="J885153" s="60"/>
      <c r="K885153" s="32"/>
      <c r="L885153" s="32"/>
      <c r="M885153" s="32"/>
      <c r="N885153" s="32"/>
      <c r="O885153" s="32"/>
      <c r="P885153" s="32"/>
      <c r="Q885153" s="32"/>
      <c r="R885153" s="32"/>
      <c r="S885153" s="32"/>
      <c r="T885153" s="60"/>
      <c r="U885153" s="60"/>
      <c r="V885153" s="60"/>
      <c r="W885153" s="60"/>
    </row>
    <row r="885154" spans="1:23" s="56" customFormat="1">
      <c r="A885154" s="60"/>
      <c r="B885154" s="60"/>
      <c r="D885154" s="60" t="s">
        <v>499</v>
      </c>
      <c r="E885154" s="258"/>
      <c r="F885154" s="106"/>
      <c r="G885154" s="106"/>
      <c r="H885154" s="60"/>
      <c r="I885154" s="60"/>
      <c r="J885154" s="60"/>
      <c r="K885154" s="32"/>
      <c r="L885154" s="32"/>
      <c r="M885154" s="32"/>
      <c r="N885154" s="32"/>
      <c r="O885154" s="32"/>
      <c r="P885154" s="32"/>
      <c r="Q885154" s="32"/>
      <c r="R885154" s="32"/>
      <c r="S885154" s="32"/>
      <c r="T885154" s="60"/>
      <c r="U885154" s="60"/>
      <c r="V885154" s="60"/>
      <c r="W885154" s="60"/>
    </row>
    <row r="885155" spans="1:23" s="56" customFormat="1">
      <c r="A885155" s="60"/>
      <c r="B885155" s="60"/>
      <c r="D885155" s="60" t="s">
        <v>500</v>
      </c>
      <c r="E885155" s="258"/>
      <c r="F885155" s="106"/>
      <c r="G885155" s="106"/>
      <c r="H885155" s="60"/>
      <c r="I885155" s="60"/>
      <c r="J885155" s="60"/>
      <c r="K885155" s="32"/>
      <c r="L885155" s="32"/>
      <c r="M885155" s="32"/>
      <c r="N885155" s="32"/>
      <c r="O885155" s="32"/>
      <c r="P885155" s="32"/>
      <c r="Q885155" s="32"/>
      <c r="R885155" s="32"/>
      <c r="S885155" s="32"/>
      <c r="T885155" s="60"/>
      <c r="U885155" s="60"/>
      <c r="V885155" s="60"/>
      <c r="W885155" s="60"/>
    </row>
    <row r="885156" spans="1:23" s="56" customFormat="1">
      <c r="A885156" s="60"/>
      <c r="B885156" s="60"/>
      <c r="D885156" s="60" t="s">
        <v>501</v>
      </c>
      <c r="E885156" s="258"/>
      <c r="F885156" s="106"/>
      <c r="G885156" s="106"/>
      <c r="H885156" s="60"/>
      <c r="I885156" s="60"/>
      <c r="J885156" s="60"/>
      <c r="K885156" s="32"/>
      <c r="L885156" s="32"/>
      <c r="M885156" s="32"/>
      <c r="N885156" s="32"/>
      <c r="O885156" s="32"/>
      <c r="P885156" s="32"/>
      <c r="Q885156" s="32"/>
      <c r="R885156" s="32"/>
      <c r="S885156" s="32"/>
      <c r="T885156" s="60"/>
      <c r="U885156" s="60"/>
      <c r="V885156" s="60"/>
      <c r="W885156" s="60"/>
    </row>
    <row r="885157" spans="1:23" s="56" customFormat="1">
      <c r="A885157" s="60"/>
      <c r="B885157" s="60"/>
      <c r="D885157" s="60" t="s">
        <v>502</v>
      </c>
      <c r="E885157" s="258"/>
      <c r="F885157" s="106"/>
      <c r="G885157" s="106"/>
      <c r="H885157" s="60"/>
      <c r="I885157" s="60"/>
      <c r="J885157" s="60"/>
      <c r="K885157" s="32"/>
      <c r="L885157" s="32"/>
      <c r="M885157" s="32"/>
      <c r="N885157" s="32"/>
      <c r="O885157" s="32"/>
      <c r="P885157" s="32"/>
      <c r="Q885157" s="32"/>
      <c r="R885157" s="32"/>
      <c r="S885157" s="32"/>
      <c r="T885157" s="60"/>
      <c r="U885157" s="60"/>
      <c r="V885157" s="60"/>
      <c r="W885157" s="60"/>
    </row>
    <row r="885158" spans="1:23" s="56" customFormat="1">
      <c r="A885158" s="60"/>
      <c r="B885158" s="60"/>
      <c r="D885158" s="60" t="s">
        <v>503</v>
      </c>
      <c r="E885158" s="258"/>
      <c r="F885158" s="106"/>
      <c r="G885158" s="106"/>
      <c r="H885158" s="60"/>
      <c r="I885158" s="60"/>
      <c r="J885158" s="60"/>
      <c r="K885158" s="32"/>
      <c r="L885158" s="32"/>
      <c r="M885158" s="32"/>
      <c r="N885158" s="32"/>
      <c r="O885158" s="32"/>
      <c r="P885158" s="32"/>
      <c r="Q885158" s="32"/>
      <c r="R885158" s="32"/>
      <c r="S885158" s="32"/>
      <c r="T885158" s="60"/>
      <c r="U885158" s="60"/>
      <c r="V885158" s="60"/>
      <c r="W885158" s="60"/>
    </row>
    <row r="885159" spans="1:23" s="56" customFormat="1">
      <c r="A885159" s="60"/>
      <c r="B885159" s="60"/>
      <c r="D885159" s="60" t="s">
        <v>504</v>
      </c>
      <c r="E885159" s="258"/>
      <c r="F885159" s="106"/>
      <c r="G885159" s="106"/>
      <c r="H885159" s="60"/>
      <c r="I885159" s="60"/>
      <c r="J885159" s="60"/>
      <c r="K885159" s="32"/>
      <c r="L885159" s="32"/>
      <c r="M885159" s="32"/>
      <c r="N885159" s="32"/>
      <c r="O885159" s="32"/>
      <c r="P885159" s="32"/>
      <c r="Q885159" s="32"/>
      <c r="R885159" s="32"/>
      <c r="S885159" s="32"/>
      <c r="T885159" s="60"/>
      <c r="U885159" s="60"/>
      <c r="V885159" s="60"/>
      <c r="W885159" s="60"/>
    </row>
    <row r="885160" spans="1:23" s="56" customFormat="1">
      <c r="A885160" s="60"/>
      <c r="B885160" s="60"/>
      <c r="D885160" s="60" t="s">
        <v>505</v>
      </c>
      <c r="E885160" s="258"/>
      <c r="F885160" s="106"/>
      <c r="G885160" s="106"/>
      <c r="H885160" s="60"/>
      <c r="I885160" s="60"/>
      <c r="J885160" s="60"/>
      <c r="K885160" s="32"/>
      <c r="L885160" s="32"/>
      <c r="M885160" s="32"/>
      <c r="N885160" s="32"/>
      <c r="O885160" s="32"/>
      <c r="P885160" s="32"/>
      <c r="Q885160" s="32"/>
      <c r="R885160" s="32"/>
      <c r="S885160" s="32"/>
      <c r="T885160" s="60"/>
      <c r="U885160" s="60"/>
      <c r="V885160" s="60"/>
      <c r="W885160" s="60"/>
    </row>
    <row r="885161" spans="1:23" s="56" customFormat="1">
      <c r="A885161" s="60"/>
      <c r="B885161" s="60"/>
      <c r="D885161" s="60" t="s">
        <v>506</v>
      </c>
      <c r="E885161" s="258"/>
      <c r="F885161" s="106"/>
      <c r="G885161" s="106"/>
      <c r="H885161" s="60"/>
      <c r="I885161" s="60"/>
      <c r="J885161" s="60"/>
      <c r="K885161" s="32"/>
      <c r="L885161" s="32"/>
      <c r="M885161" s="32"/>
      <c r="N885161" s="32"/>
      <c r="O885161" s="32"/>
      <c r="P885161" s="32"/>
      <c r="Q885161" s="32"/>
      <c r="R885161" s="32"/>
      <c r="S885161" s="32"/>
      <c r="T885161" s="60"/>
      <c r="U885161" s="60"/>
      <c r="V885161" s="60"/>
      <c r="W885161" s="60"/>
    </row>
    <row r="885162" spans="1:23" s="56" customFormat="1">
      <c r="A885162" s="60"/>
      <c r="B885162" s="60"/>
      <c r="D885162" s="60" t="s">
        <v>507</v>
      </c>
      <c r="E885162" s="258"/>
      <c r="F885162" s="106"/>
      <c r="G885162" s="106"/>
      <c r="H885162" s="60"/>
      <c r="I885162" s="60"/>
      <c r="J885162" s="60"/>
      <c r="K885162" s="32"/>
      <c r="L885162" s="32"/>
      <c r="M885162" s="32"/>
      <c r="N885162" s="32"/>
      <c r="O885162" s="32"/>
      <c r="P885162" s="32"/>
      <c r="Q885162" s="32"/>
      <c r="R885162" s="32"/>
      <c r="S885162" s="32"/>
      <c r="T885162" s="60"/>
      <c r="U885162" s="60"/>
      <c r="V885162" s="60"/>
      <c r="W885162" s="60"/>
    </row>
    <row r="885163" spans="1:23" s="56" customFormat="1">
      <c r="A885163" s="60"/>
      <c r="B885163" s="60"/>
      <c r="D885163" s="60" t="s">
        <v>508</v>
      </c>
      <c r="E885163" s="258"/>
      <c r="F885163" s="106"/>
      <c r="G885163" s="106"/>
      <c r="H885163" s="60"/>
      <c r="I885163" s="60"/>
      <c r="J885163" s="60"/>
      <c r="K885163" s="32"/>
      <c r="L885163" s="32"/>
      <c r="M885163" s="32"/>
      <c r="N885163" s="32"/>
      <c r="O885163" s="32"/>
      <c r="P885163" s="32"/>
      <c r="Q885163" s="32"/>
      <c r="R885163" s="32"/>
      <c r="S885163" s="32"/>
      <c r="T885163" s="60"/>
      <c r="U885163" s="60"/>
      <c r="V885163" s="60"/>
      <c r="W885163" s="60"/>
    </row>
    <row r="885164" spans="1:23" s="56" customFormat="1">
      <c r="A885164" s="60"/>
      <c r="B885164" s="60"/>
      <c r="D885164" s="60" t="s">
        <v>509</v>
      </c>
      <c r="E885164" s="258"/>
      <c r="F885164" s="106"/>
      <c r="G885164" s="106"/>
      <c r="H885164" s="60"/>
      <c r="I885164" s="60"/>
      <c r="J885164" s="60"/>
      <c r="K885164" s="32"/>
      <c r="L885164" s="32"/>
      <c r="M885164" s="32"/>
      <c r="N885164" s="32"/>
      <c r="O885164" s="32"/>
      <c r="P885164" s="32"/>
      <c r="Q885164" s="32"/>
      <c r="R885164" s="32"/>
      <c r="S885164" s="32"/>
      <c r="T885164" s="60"/>
      <c r="U885164" s="60"/>
      <c r="V885164" s="60"/>
      <c r="W885164" s="60"/>
    </row>
    <row r="885165" spans="1:23" s="56" customFormat="1">
      <c r="A885165" s="60"/>
      <c r="B885165" s="60"/>
      <c r="D885165" s="60" t="s">
        <v>510</v>
      </c>
      <c r="E885165" s="258"/>
      <c r="F885165" s="106"/>
      <c r="G885165" s="106"/>
      <c r="H885165" s="60"/>
      <c r="I885165" s="60"/>
      <c r="J885165" s="60"/>
      <c r="K885165" s="32"/>
      <c r="L885165" s="32"/>
      <c r="M885165" s="32"/>
      <c r="N885165" s="32"/>
      <c r="O885165" s="32"/>
      <c r="P885165" s="32"/>
      <c r="Q885165" s="32"/>
      <c r="R885165" s="32"/>
      <c r="S885165" s="32"/>
      <c r="T885165" s="60"/>
      <c r="U885165" s="60"/>
      <c r="V885165" s="60"/>
      <c r="W885165" s="60"/>
    </row>
    <row r="885166" spans="1:23" s="56" customFormat="1">
      <c r="A885166" s="60"/>
      <c r="B885166" s="60"/>
      <c r="D885166" s="60" t="s">
        <v>511</v>
      </c>
      <c r="E885166" s="258"/>
      <c r="F885166" s="106"/>
      <c r="G885166" s="106"/>
      <c r="H885166" s="60"/>
      <c r="I885166" s="60"/>
      <c r="J885166" s="60"/>
      <c r="K885166" s="32"/>
      <c r="L885166" s="32"/>
      <c r="M885166" s="32"/>
      <c r="N885166" s="32"/>
      <c r="O885166" s="32"/>
      <c r="P885166" s="32"/>
      <c r="Q885166" s="32"/>
      <c r="R885166" s="32"/>
      <c r="S885166" s="32"/>
      <c r="T885166" s="60"/>
      <c r="U885166" s="60"/>
      <c r="V885166" s="60"/>
      <c r="W885166" s="60"/>
    </row>
    <row r="885167" spans="1:23" s="56" customFormat="1">
      <c r="A885167" s="60"/>
      <c r="B885167" s="60"/>
      <c r="D885167" s="60" t="s">
        <v>512</v>
      </c>
      <c r="E885167" s="258"/>
      <c r="F885167" s="106"/>
      <c r="G885167" s="106"/>
      <c r="H885167" s="60"/>
      <c r="I885167" s="60"/>
      <c r="J885167" s="60"/>
      <c r="K885167" s="32"/>
      <c r="L885167" s="32"/>
      <c r="M885167" s="32"/>
      <c r="N885167" s="32"/>
      <c r="O885167" s="32"/>
      <c r="P885167" s="32"/>
      <c r="Q885167" s="32"/>
      <c r="R885167" s="32"/>
      <c r="S885167" s="32"/>
      <c r="T885167" s="60"/>
      <c r="U885167" s="60"/>
      <c r="V885167" s="60"/>
      <c r="W885167" s="60"/>
    </row>
    <row r="885168" spans="1:23" s="56" customFormat="1">
      <c r="A885168" s="60"/>
      <c r="B885168" s="60"/>
      <c r="D885168" s="60" t="s">
        <v>513</v>
      </c>
      <c r="E885168" s="258"/>
      <c r="F885168" s="106"/>
      <c r="G885168" s="106"/>
      <c r="H885168" s="60"/>
      <c r="I885168" s="60"/>
      <c r="J885168" s="60"/>
      <c r="K885168" s="32"/>
      <c r="L885168" s="32"/>
      <c r="M885168" s="32"/>
      <c r="N885168" s="32"/>
      <c r="O885168" s="32"/>
      <c r="P885168" s="32"/>
      <c r="Q885168" s="32"/>
      <c r="R885168" s="32"/>
      <c r="S885168" s="32"/>
      <c r="T885168" s="60"/>
      <c r="U885168" s="60"/>
      <c r="V885168" s="60"/>
      <c r="W885168" s="60"/>
    </row>
    <row r="885169" spans="1:23" s="56" customFormat="1">
      <c r="A885169" s="60"/>
      <c r="B885169" s="60"/>
      <c r="D885169" s="60" t="s">
        <v>514</v>
      </c>
      <c r="E885169" s="258"/>
      <c r="F885169" s="106"/>
      <c r="G885169" s="106"/>
      <c r="H885169" s="60"/>
      <c r="I885169" s="60"/>
      <c r="J885169" s="60"/>
      <c r="K885169" s="32"/>
      <c r="L885169" s="32"/>
      <c r="M885169" s="32"/>
      <c r="N885169" s="32"/>
      <c r="O885169" s="32"/>
      <c r="P885169" s="32"/>
      <c r="Q885169" s="32"/>
      <c r="R885169" s="32"/>
      <c r="S885169" s="32"/>
      <c r="T885169" s="60"/>
      <c r="U885169" s="60"/>
      <c r="V885169" s="60"/>
      <c r="W885169" s="60"/>
    </row>
    <row r="885170" spans="1:23" s="56" customFormat="1">
      <c r="A885170" s="60"/>
      <c r="B885170" s="60"/>
      <c r="D885170" s="60" t="s">
        <v>515</v>
      </c>
      <c r="E885170" s="258"/>
      <c r="F885170" s="106"/>
      <c r="G885170" s="106"/>
      <c r="H885170" s="60"/>
      <c r="I885170" s="60"/>
      <c r="J885170" s="60"/>
      <c r="K885170" s="32"/>
      <c r="L885170" s="32"/>
      <c r="M885170" s="32"/>
      <c r="N885170" s="32"/>
      <c r="O885170" s="32"/>
      <c r="P885170" s="32"/>
      <c r="Q885170" s="32"/>
      <c r="R885170" s="32"/>
      <c r="S885170" s="32"/>
      <c r="T885170" s="60"/>
      <c r="U885170" s="60"/>
      <c r="V885170" s="60"/>
      <c r="W885170" s="60"/>
    </row>
    <row r="885171" spans="1:23" s="56" customFormat="1">
      <c r="A885171" s="60"/>
      <c r="B885171" s="60"/>
      <c r="D885171" s="60" t="s">
        <v>516</v>
      </c>
      <c r="E885171" s="258"/>
      <c r="F885171" s="106"/>
      <c r="G885171" s="106"/>
      <c r="H885171" s="60"/>
      <c r="I885171" s="60"/>
      <c r="J885171" s="60"/>
      <c r="K885171" s="32"/>
      <c r="L885171" s="32"/>
      <c r="M885171" s="32"/>
      <c r="N885171" s="32"/>
      <c r="O885171" s="32"/>
      <c r="P885171" s="32"/>
      <c r="Q885171" s="32"/>
      <c r="R885171" s="32"/>
      <c r="S885171" s="32"/>
      <c r="T885171" s="60"/>
      <c r="U885171" s="60"/>
      <c r="V885171" s="60"/>
      <c r="W885171" s="60"/>
    </row>
    <row r="885172" spans="1:23" s="56" customFormat="1">
      <c r="A885172" s="60"/>
      <c r="B885172" s="60"/>
      <c r="D885172" s="60" t="s">
        <v>517</v>
      </c>
      <c r="E885172" s="258"/>
      <c r="F885172" s="106"/>
      <c r="G885172" s="106"/>
      <c r="H885172" s="60"/>
      <c r="I885172" s="60"/>
      <c r="J885172" s="60"/>
      <c r="K885172" s="32"/>
      <c r="L885172" s="32"/>
      <c r="M885172" s="32"/>
      <c r="N885172" s="32"/>
      <c r="O885172" s="32"/>
      <c r="P885172" s="32"/>
      <c r="Q885172" s="32"/>
      <c r="R885172" s="32"/>
      <c r="S885172" s="32"/>
      <c r="T885172" s="60"/>
      <c r="U885172" s="60"/>
      <c r="V885172" s="60"/>
      <c r="W885172" s="60"/>
    </row>
    <row r="885173" spans="1:23" s="56" customFormat="1">
      <c r="A885173" s="60"/>
      <c r="B885173" s="60"/>
      <c r="D885173" s="60" t="s">
        <v>518</v>
      </c>
      <c r="E885173" s="258"/>
      <c r="F885173" s="106"/>
      <c r="G885173" s="106"/>
      <c r="H885173" s="60"/>
      <c r="I885173" s="60"/>
      <c r="J885173" s="60"/>
      <c r="K885173" s="32"/>
      <c r="L885173" s="32"/>
      <c r="M885173" s="32"/>
      <c r="N885173" s="32"/>
      <c r="O885173" s="32"/>
      <c r="P885173" s="32"/>
      <c r="Q885173" s="32"/>
      <c r="R885173" s="32"/>
      <c r="S885173" s="32"/>
      <c r="T885173" s="60"/>
      <c r="U885173" s="60"/>
      <c r="V885173" s="60"/>
      <c r="W885173" s="60"/>
    </row>
    <row r="885174" spans="1:23" s="56" customFormat="1">
      <c r="A885174" s="60"/>
      <c r="B885174" s="60"/>
      <c r="D885174" s="60" t="s">
        <v>519</v>
      </c>
      <c r="E885174" s="258"/>
      <c r="F885174" s="106"/>
      <c r="G885174" s="106"/>
      <c r="H885174" s="60"/>
      <c r="I885174" s="60"/>
      <c r="J885174" s="60"/>
      <c r="K885174" s="32"/>
      <c r="L885174" s="32"/>
      <c r="M885174" s="32"/>
      <c r="N885174" s="32"/>
      <c r="O885174" s="32"/>
      <c r="P885174" s="32"/>
      <c r="Q885174" s="32"/>
      <c r="R885174" s="32"/>
      <c r="S885174" s="32"/>
      <c r="T885174" s="60"/>
      <c r="U885174" s="60"/>
      <c r="V885174" s="60"/>
      <c r="W885174" s="60"/>
    </row>
    <row r="885175" spans="1:23" s="56" customFormat="1">
      <c r="A885175" s="60"/>
      <c r="B885175" s="60"/>
      <c r="D885175" s="60" t="s">
        <v>520</v>
      </c>
      <c r="E885175" s="258"/>
      <c r="F885175" s="106"/>
      <c r="G885175" s="106"/>
      <c r="H885175" s="60"/>
      <c r="I885175" s="60"/>
      <c r="J885175" s="60"/>
      <c r="K885175" s="32"/>
      <c r="L885175" s="32"/>
      <c r="M885175" s="32"/>
      <c r="N885175" s="32"/>
      <c r="O885175" s="32"/>
      <c r="P885175" s="32"/>
      <c r="Q885175" s="32"/>
      <c r="R885175" s="32"/>
      <c r="S885175" s="32"/>
      <c r="T885175" s="60"/>
      <c r="U885175" s="60"/>
      <c r="V885175" s="60"/>
      <c r="W885175" s="60"/>
    </row>
    <row r="885176" spans="1:23" s="56" customFormat="1">
      <c r="A885176" s="60"/>
      <c r="B885176" s="60"/>
      <c r="D885176" s="60" t="s">
        <v>521</v>
      </c>
      <c r="E885176" s="258"/>
      <c r="F885176" s="106"/>
      <c r="G885176" s="106"/>
      <c r="H885176" s="60"/>
      <c r="I885176" s="60"/>
      <c r="J885176" s="60"/>
      <c r="K885176" s="32"/>
      <c r="L885176" s="32"/>
      <c r="M885176" s="32"/>
      <c r="N885176" s="32"/>
      <c r="O885176" s="32"/>
      <c r="P885176" s="32"/>
      <c r="Q885176" s="32"/>
      <c r="R885176" s="32"/>
      <c r="S885176" s="32"/>
      <c r="T885176" s="60"/>
      <c r="U885176" s="60"/>
      <c r="V885176" s="60"/>
      <c r="W885176" s="60"/>
    </row>
    <row r="885177" spans="1:23" s="56" customFormat="1">
      <c r="A885177" s="60"/>
      <c r="B885177" s="60"/>
      <c r="D885177" s="60" t="s">
        <v>522</v>
      </c>
      <c r="E885177" s="258"/>
      <c r="F885177" s="106"/>
      <c r="G885177" s="106"/>
      <c r="H885177" s="60"/>
      <c r="I885177" s="60"/>
      <c r="J885177" s="60"/>
      <c r="K885177" s="32"/>
      <c r="L885177" s="32"/>
      <c r="M885177" s="32"/>
      <c r="N885177" s="32"/>
      <c r="O885177" s="32"/>
      <c r="P885177" s="32"/>
      <c r="Q885177" s="32"/>
      <c r="R885177" s="32"/>
      <c r="S885177" s="32"/>
      <c r="T885177" s="60"/>
      <c r="U885177" s="60"/>
      <c r="V885177" s="60"/>
      <c r="W885177" s="60"/>
    </row>
    <row r="885178" spans="1:23" s="56" customFormat="1">
      <c r="A885178" s="60"/>
      <c r="B885178" s="60"/>
      <c r="D885178" s="60" t="s">
        <v>523</v>
      </c>
      <c r="E885178" s="258"/>
      <c r="F885178" s="106"/>
      <c r="G885178" s="106"/>
      <c r="H885178" s="60"/>
      <c r="I885178" s="60"/>
      <c r="J885178" s="60"/>
      <c r="K885178" s="32"/>
      <c r="L885178" s="32"/>
      <c r="M885178" s="32"/>
      <c r="N885178" s="32"/>
      <c r="O885178" s="32"/>
      <c r="P885178" s="32"/>
      <c r="Q885178" s="32"/>
      <c r="R885178" s="32"/>
      <c r="S885178" s="32"/>
      <c r="T885178" s="60"/>
      <c r="U885178" s="60"/>
      <c r="V885178" s="60"/>
      <c r="W885178" s="60"/>
    </row>
    <row r="885179" spans="1:23" s="56" customFormat="1">
      <c r="A885179" s="60"/>
      <c r="B885179" s="60"/>
      <c r="D885179" s="60" t="s">
        <v>524</v>
      </c>
      <c r="E885179" s="258"/>
      <c r="F885179" s="106"/>
      <c r="G885179" s="106"/>
      <c r="H885179" s="60"/>
      <c r="I885179" s="60"/>
      <c r="J885179" s="60"/>
      <c r="K885179" s="32"/>
      <c r="L885179" s="32"/>
      <c r="M885179" s="32"/>
      <c r="N885179" s="32"/>
      <c r="O885179" s="32"/>
      <c r="P885179" s="32"/>
      <c r="Q885179" s="32"/>
      <c r="R885179" s="32"/>
      <c r="S885179" s="32"/>
      <c r="T885179" s="60"/>
      <c r="U885179" s="60"/>
      <c r="V885179" s="60"/>
      <c r="W885179" s="60"/>
    </row>
    <row r="885180" spans="1:23" s="56" customFormat="1">
      <c r="A885180" s="60"/>
      <c r="B885180" s="60"/>
      <c r="D885180" s="60" t="s">
        <v>525</v>
      </c>
      <c r="E885180" s="258"/>
      <c r="F885180" s="106"/>
      <c r="G885180" s="106"/>
      <c r="H885180" s="60"/>
      <c r="I885180" s="60"/>
      <c r="J885180" s="60"/>
      <c r="K885180" s="32"/>
      <c r="L885180" s="32"/>
      <c r="M885180" s="32"/>
      <c r="N885180" s="32"/>
      <c r="O885180" s="32"/>
      <c r="P885180" s="32"/>
      <c r="Q885180" s="32"/>
      <c r="R885180" s="32"/>
      <c r="S885180" s="32"/>
      <c r="T885180" s="60"/>
      <c r="U885180" s="60"/>
      <c r="V885180" s="60"/>
      <c r="W885180" s="60"/>
    </row>
    <row r="885181" spans="1:23" s="56" customFormat="1">
      <c r="A885181" s="60"/>
      <c r="B885181" s="60"/>
      <c r="D885181" s="60" t="s">
        <v>526</v>
      </c>
      <c r="E885181" s="258"/>
      <c r="F885181" s="106"/>
      <c r="G885181" s="106"/>
      <c r="H885181" s="60"/>
      <c r="I885181" s="60"/>
      <c r="J885181" s="60"/>
      <c r="K885181" s="32"/>
      <c r="L885181" s="32"/>
      <c r="M885181" s="32"/>
      <c r="N885181" s="32"/>
      <c r="O885181" s="32"/>
      <c r="P885181" s="32"/>
      <c r="Q885181" s="32"/>
      <c r="R885181" s="32"/>
      <c r="S885181" s="32"/>
      <c r="T885181" s="60"/>
      <c r="U885181" s="60"/>
      <c r="V885181" s="60"/>
      <c r="W885181" s="60"/>
    </row>
    <row r="885182" spans="1:23" s="56" customFormat="1">
      <c r="A885182" s="60"/>
      <c r="B885182" s="60"/>
      <c r="D885182" s="60" t="s">
        <v>527</v>
      </c>
      <c r="E885182" s="258"/>
      <c r="F885182" s="106"/>
      <c r="G885182" s="106"/>
      <c r="H885182" s="60"/>
      <c r="I885182" s="60"/>
      <c r="J885182" s="60"/>
      <c r="K885182" s="32"/>
      <c r="L885182" s="32"/>
      <c r="M885182" s="32"/>
      <c r="N885182" s="32"/>
      <c r="O885182" s="32"/>
      <c r="P885182" s="32"/>
      <c r="Q885182" s="32"/>
      <c r="R885182" s="32"/>
      <c r="S885182" s="32"/>
      <c r="T885182" s="60"/>
      <c r="U885182" s="60"/>
      <c r="V885182" s="60"/>
      <c r="W885182" s="60"/>
    </row>
    <row r="901480" spans="1:23" s="56" customFormat="1">
      <c r="A901480" s="60"/>
      <c r="B901480" s="60"/>
      <c r="D901480" s="60" t="s">
        <v>85</v>
      </c>
      <c r="E901480" s="258"/>
      <c r="F901480" s="106"/>
      <c r="G901480" s="106"/>
      <c r="H901480" s="60"/>
      <c r="I901480" s="60"/>
      <c r="J901480" s="60"/>
      <c r="K901480" s="32"/>
      <c r="L901480" s="32"/>
      <c r="M901480" s="32"/>
      <c r="N901480" s="32"/>
      <c r="O901480" s="32"/>
      <c r="P901480" s="32"/>
      <c r="Q901480" s="32"/>
      <c r="R901480" s="32"/>
      <c r="S901480" s="32"/>
      <c r="T901480" s="60"/>
      <c r="U901480" s="60"/>
      <c r="V901480" s="60"/>
      <c r="W901480" s="60"/>
    </row>
    <row r="901481" spans="1:23" s="56" customFormat="1">
      <c r="A901481" s="60"/>
      <c r="B901481" s="60"/>
      <c r="D901481" s="60" t="s">
        <v>88</v>
      </c>
      <c r="E901481" s="258"/>
      <c r="F901481" s="106"/>
      <c r="G901481" s="106"/>
      <c r="H901481" s="60"/>
      <c r="I901481" s="60"/>
      <c r="J901481" s="60"/>
      <c r="K901481" s="32"/>
      <c r="L901481" s="32"/>
      <c r="M901481" s="32"/>
      <c r="N901481" s="32"/>
      <c r="O901481" s="32"/>
      <c r="P901481" s="32"/>
      <c r="Q901481" s="32"/>
      <c r="R901481" s="32"/>
      <c r="S901481" s="32"/>
      <c r="T901481" s="60"/>
      <c r="U901481" s="60"/>
      <c r="V901481" s="60"/>
      <c r="W901481" s="60"/>
    </row>
    <row r="901482" spans="1:23" s="56" customFormat="1">
      <c r="A901482" s="60"/>
      <c r="B901482" s="60"/>
      <c r="D901482" s="60" t="s">
        <v>443</v>
      </c>
      <c r="E901482" s="258"/>
      <c r="F901482" s="106"/>
      <c r="G901482" s="106"/>
      <c r="H901482" s="60"/>
      <c r="I901482" s="60"/>
      <c r="J901482" s="60"/>
      <c r="K901482" s="32"/>
      <c r="L901482" s="32"/>
      <c r="M901482" s="32"/>
      <c r="N901482" s="32"/>
      <c r="O901482" s="32"/>
      <c r="P901482" s="32"/>
      <c r="Q901482" s="32"/>
      <c r="R901482" s="32"/>
      <c r="S901482" s="32"/>
      <c r="T901482" s="60"/>
      <c r="U901482" s="60"/>
      <c r="V901482" s="60"/>
      <c r="W901482" s="60"/>
    </row>
    <row r="901483" spans="1:23" s="56" customFormat="1">
      <c r="A901483" s="60"/>
      <c r="B901483" s="60"/>
      <c r="D901483" s="60" t="s">
        <v>444</v>
      </c>
      <c r="E901483" s="258"/>
      <c r="F901483" s="106"/>
      <c r="G901483" s="106"/>
      <c r="H901483" s="60"/>
      <c r="I901483" s="60"/>
      <c r="J901483" s="60"/>
      <c r="K901483" s="32"/>
      <c r="L901483" s="32"/>
      <c r="M901483" s="32"/>
      <c r="N901483" s="32"/>
      <c r="O901483" s="32"/>
      <c r="P901483" s="32"/>
      <c r="Q901483" s="32"/>
      <c r="R901483" s="32"/>
      <c r="S901483" s="32"/>
      <c r="T901483" s="60"/>
      <c r="U901483" s="60"/>
      <c r="V901483" s="60"/>
      <c r="W901483" s="60"/>
    </row>
    <row r="901484" spans="1:23" s="56" customFormat="1">
      <c r="A901484" s="60"/>
      <c r="B901484" s="60"/>
      <c r="D901484" s="60" t="s">
        <v>445</v>
      </c>
      <c r="E901484" s="258"/>
      <c r="F901484" s="106"/>
      <c r="G901484" s="106"/>
      <c r="H901484" s="60"/>
      <c r="I901484" s="60"/>
      <c r="J901484" s="60"/>
      <c r="K901484" s="32"/>
      <c r="L901484" s="32"/>
      <c r="M901484" s="32"/>
      <c r="N901484" s="32"/>
      <c r="O901484" s="32"/>
      <c r="P901484" s="32"/>
      <c r="Q901484" s="32"/>
      <c r="R901484" s="32"/>
      <c r="S901484" s="32"/>
      <c r="T901484" s="60"/>
      <c r="U901484" s="60"/>
      <c r="V901484" s="60"/>
      <c r="W901484" s="60"/>
    </row>
    <row r="901485" spans="1:23" s="56" customFormat="1">
      <c r="A901485" s="60"/>
      <c r="B901485" s="60"/>
      <c r="D901485" s="60" t="s">
        <v>446</v>
      </c>
      <c r="E901485" s="258"/>
      <c r="F901485" s="106"/>
      <c r="G901485" s="106"/>
      <c r="H901485" s="60"/>
      <c r="I901485" s="60"/>
      <c r="J901485" s="60"/>
      <c r="K901485" s="32"/>
      <c r="L901485" s="32"/>
      <c r="M901485" s="32"/>
      <c r="N901485" s="32"/>
      <c r="O901485" s="32"/>
      <c r="P901485" s="32"/>
      <c r="Q901485" s="32"/>
      <c r="R901485" s="32"/>
      <c r="S901485" s="32"/>
      <c r="T901485" s="60"/>
      <c r="U901485" s="60"/>
      <c r="V901485" s="60"/>
      <c r="W901485" s="60"/>
    </row>
    <row r="901486" spans="1:23" s="56" customFormat="1">
      <c r="A901486" s="60"/>
      <c r="B901486" s="60"/>
      <c r="D901486" s="60" t="s">
        <v>447</v>
      </c>
      <c r="E901486" s="258"/>
      <c r="F901486" s="106"/>
      <c r="G901486" s="106"/>
      <c r="H901486" s="60"/>
      <c r="I901486" s="60"/>
      <c r="J901486" s="60"/>
      <c r="K901486" s="32"/>
      <c r="L901486" s="32"/>
      <c r="M901486" s="32"/>
      <c r="N901486" s="32"/>
      <c r="O901486" s="32"/>
      <c r="P901486" s="32"/>
      <c r="Q901486" s="32"/>
      <c r="R901486" s="32"/>
      <c r="S901486" s="32"/>
      <c r="T901486" s="60"/>
      <c r="U901486" s="60"/>
      <c r="V901486" s="60"/>
      <c r="W901486" s="60"/>
    </row>
    <row r="901487" spans="1:23" s="56" customFormat="1">
      <c r="A901487" s="60"/>
      <c r="B901487" s="60"/>
      <c r="D901487" s="60" t="s">
        <v>448</v>
      </c>
      <c r="E901487" s="258"/>
      <c r="F901487" s="106"/>
      <c r="G901487" s="106"/>
      <c r="H901487" s="60"/>
      <c r="I901487" s="60"/>
      <c r="J901487" s="60"/>
      <c r="K901487" s="32"/>
      <c r="L901487" s="32"/>
      <c r="M901487" s="32"/>
      <c r="N901487" s="32"/>
      <c r="O901487" s="32"/>
      <c r="P901487" s="32"/>
      <c r="Q901487" s="32"/>
      <c r="R901487" s="32"/>
      <c r="S901487" s="32"/>
      <c r="T901487" s="60"/>
      <c r="U901487" s="60"/>
      <c r="V901487" s="60"/>
      <c r="W901487" s="60"/>
    </row>
    <row r="901488" spans="1:23" s="56" customFormat="1">
      <c r="A901488" s="60"/>
      <c r="B901488" s="60"/>
      <c r="D901488" s="60" t="s">
        <v>449</v>
      </c>
      <c r="E901488" s="258"/>
      <c r="F901488" s="106"/>
      <c r="G901488" s="106"/>
      <c r="H901488" s="60"/>
      <c r="I901488" s="60"/>
      <c r="J901488" s="60"/>
      <c r="K901488" s="32"/>
      <c r="L901488" s="32"/>
      <c r="M901488" s="32"/>
      <c r="N901488" s="32"/>
      <c r="O901488" s="32"/>
      <c r="P901488" s="32"/>
      <c r="Q901488" s="32"/>
      <c r="R901488" s="32"/>
      <c r="S901488" s="32"/>
      <c r="T901488" s="60"/>
      <c r="U901488" s="60"/>
      <c r="V901488" s="60"/>
      <c r="W901488" s="60"/>
    </row>
    <row r="901489" spans="1:23" s="56" customFormat="1">
      <c r="A901489" s="60"/>
      <c r="B901489" s="60"/>
      <c r="D901489" s="60" t="s">
        <v>450</v>
      </c>
      <c r="E901489" s="258"/>
      <c r="F901489" s="106"/>
      <c r="G901489" s="106"/>
      <c r="H901489" s="60"/>
      <c r="I901489" s="60"/>
      <c r="J901489" s="60"/>
      <c r="K901489" s="32"/>
      <c r="L901489" s="32"/>
      <c r="M901489" s="32"/>
      <c r="N901489" s="32"/>
      <c r="O901489" s="32"/>
      <c r="P901489" s="32"/>
      <c r="Q901489" s="32"/>
      <c r="R901489" s="32"/>
      <c r="S901489" s="32"/>
      <c r="T901489" s="60"/>
      <c r="U901489" s="60"/>
      <c r="V901489" s="60"/>
      <c r="W901489" s="60"/>
    </row>
    <row r="901490" spans="1:23" s="56" customFormat="1">
      <c r="A901490" s="60"/>
      <c r="B901490" s="60"/>
      <c r="D901490" s="60" t="s">
        <v>451</v>
      </c>
      <c r="E901490" s="258"/>
      <c r="F901490" s="106"/>
      <c r="G901490" s="106"/>
      <c r="H901490" s="60"/>
      <c r="I901490" s="60"/>
      <c r="J901490" s="60"/>
      <c r="K901490" s="32"/>
      <c r="L901490" s="32"/>
      <c r="M901490" s="32"/>
      <c r="N901490" s="32"/>
      <c r="O901490" s="32"/>
      <c r="P901490" s="32"/>
      <c r="Q901490" s="32"/>
      <c r="R901490" s="32"/>
      <c r="S901490" s="32"/>
      <c r="T901490" s="60"/>
      <c r="U901490" s="60"/>
      <c r="V901490" s="60"/>
      <c r="W901490" s="60"/>
    </row>
    <row r="901491" spans="1:23" s="56" customFormat="1">
      <c r="A901491" s="60"/>
      <c r="B901491" s="60"/>
      <c r="D901491" s="60" t="s">
        <v>452</v>
      </c>
      <c r="E901491" s="258"/>
      <c r="F901491" s="106"/>
      <c r="G901491" s="106"/>
      <c r="H901491" s="60"/>
      <c r="I901491" s="60"/>
      <c r="J901491" s="60"/>
      <c r="K901491" s="32"/>
      <c r="L901491" s="32"/>
      <c r="M901491" s="32"/>
      <c r="N901491" s="32"/>
      <c r="O901491" s="32"/>
      <c r="P901491" s="32"/>
      <c r="Q901491" s="32"/>
      <c r="R901491" s="32"/>
      <c r="S901491" s="32"/>
      <c r="T901491" s="60"/>
      <c r="U901491" s="60"/>
      <c r="V901491" s="60"/>
      <c r="W901491" s="60"/>
    </row>
    <row r="901492" spans="1:23" s="56" customFormat="1">
      <c r="A901492" s="60"/>
      <c r="B901492" s="60"/>
      <c r="D901492" s="60" t="s">
        <v>453</v>
      </c>
      <c r="E901492" s="258"/>
      <c r="F901492" s="106"/>
      <c r="G901492" s="106"/>
      <c r="H901492" s="60"/>
      <c r="I901492" s="60"/>
      <c r="J901492" s="60"/>
      <c r="K901492" s="32"/>
      <c r="L901492" s="32"/>
      <c r="M901492" s="32"/>
      <c r="N901492" s="32"/>
      <c r="O901492" s="32"/>
      <c r="P901492" s="32"/>
      <c r="Q901492" s="32"/>
      <c r="R901492" s="32"/>
      <c r="S901492" s="32"/>
      <c r="T901492" s="60"/>
      <c r="U901492" s="60"/>
      <c r="V901492" s="60"/>
      <c r="W901492" s="60"/>
    </row>
    <row r="901493" spans="1:23" s="56" customFormat="1">
      <c r="A901493" s="60"/>
      <c r="B901493" s="60"/>
      <c r="D901493" s="60" t="s">
        <v>454</v>
      </c>
      <c r="E901493" s="258"/>
      <c r="F901493" s="106"/>
      <c r="G901493" s="106"/>
      <c r="H901493" s="60"/>
      <c r="I901493" s="60"/>
      <c r="J901493" s="60"/>
      <c r="K901493" s="32"/>
      <c r="L901493" s="32"/>
      <c r="M901493" s="32"/>
      <c r="N901493" s="32"/>
      <c r="O901493" s="32"/>
      <c r="P901493" s="32"/>
      <c r="Q901493" s="32"/>
      <c r="R901493" s="32"/>
      <c r="S901493" s="32"/>
      <c r="T901493" s="60"/>
      <c r="U901493" s="60"/>
      <c r="V901493" s="60"/>
      <c r="W901493" s="60"/>
    </row>
    <row r="901494" spans="1:23" s="56" customFormat="1">
      <c r="A901494" s="60"/>
      <c r="B901494" s="60"/>
      <c r="D901494" s="60" t="s">
        <v>455</v>
      </c>
      <c r="E901494" s="258"/>
      <c r="F901494" s="106"/>
      <c r="G901494" s="106"/>
      <c r="H901494" s="60"/>
      <c r="I901494" s="60"/>
      <c r="J901494" s="60"/>
      <c r="K901494" s="32"/>
      <c r="L901494" s="32"/>
      <c r="M901494" s="32"/>
      <c r="N901494" s="32"/>
      <c r="O901494" s="32"/>
      <c r="P901494" s="32"/>
      <c r="Q901494" s="32"/>
      <c r="R901494" s="32"/>
      <c r="S901494" s="32"/>
      <c r="T901494" s="60"/>
      <c r="U901494" s="60"/>
      <c r="V901494" s="60"/>
      <c r="W901494" s="60"/>
    </row>
    <row r="901495" spans="1:23" s="56" customFormat="1">
      <c r="A901495" s="60"/>
      <c r="B901495" s="60"/>
      <c r="D901495" s="60" t="s">
        <v>456</v>
      </c>
      <c r="E901495" s="258"/>
      <c r="F901495" s="106"/>
      <c r="G901495" s="106"/>
      <c r="H901495" s="60"/>
      <c r="I901495" s="60"/>
      <c r="J901495" s="60"/>
      <c r="K901495" s="32"/>
      <c r="L901495" s="32"/>
      <c r="M901495" s="32"/>
      <c r="N901495" s="32"/>
      <c r="O901495" s="32"/>
      <c r="P901495" s="32"/>
      <c r="Q901495" s="32"/>
      <c r="R901495" s="32"/>
      <c r="S901495" s="32"/>
      <c r="T901495" s="60"/>
      <c r="U901495" s="60"/>
      <c r="V901495" s="60"/>
      <c r="W901495" s="60"/>
    </row>
    <row r="901496" spans="1:23" s="56" customFormat="1">
      <c r="A901496" s="60"/>
      <c r="B901496" s="60"/>
      <c r="D901496" s="60" t="s">
        <v>457</v>
      </c>
      <c r="E901496" s="258"/>
      <c r="F901496" s="106"/>
      <c r="G901496" s="106"/>
      <c r="H901496" s="60"/>
      <c r="I901496" s="60"/>
      <c r="J901496" s="60"/>
      <c r="K901496" s="32"/>
      <c r="L901496" s="32"/>
      <c r="M901496" s="32"/>
      <c r="N901496" s="32"/>
      <c r="O901496" s="32"/>
      <c r="P901496" s="32"/>
      <c r="Q901496" s="32"/>
      <c r="R901496" s="32"/>
      <c r="S901496" s="32"/>
      <c r="T901496" s="60"/>
      <c r="U901496" s="60"/>
      <c r="V901496" s="60"/>
      <c r="W901496" s="60"/>
    </row>
    <row r="901497" spans="1:23" s="56" customFormat="1">
      <c r="A901497" s="60"/>
      <c r="B901497" s="60"/>
      <c r="D901497" s="60" t="s">
        <v>458</v>
      </c>
      <c r="E901497" s="258"/>
      <c r="F901497" s="106"/>
      <c r="G901497" s="106"/>
      <c r="H901497" s="60"/>
      <c r="I901497" s="60"/>
      <c r="J901497" s="60"/>
      <c r="K901497" s="32"/>
      <c r="L901497" s="32"/>
      <c r="M901497" s="32"/>
      <c r="N901497" s="32"/>
      <c r="O901497" s="32"/>
      <c r="P901497" s="32"/>
      <c r="Q901497" s="32"/>
      <c r="R901497" s="32"/>
      <c r="S901497" s="32"/>
      <c r="T901497" s="60"/>
      <c r="U901497" s="60"/>
      <c r="V901497" s="60"/>
      <c r="W901497" s="60"/>
    </row>
    <row r="901498" spans="1:23" s="56" customFormat="1">
      <c r="A901498" s="60"/>
      <c r="B901498" s="60"/>
      <c r="D901498" s="60" t="s">
        <v>459</v>
      </c>
      <c r="E901498" s="258"/>
      <c r="F901498" s="106"/>
      <c r="G901498" s="106"/>
      <c r="H901498" s="60"/>
      <c r="I901498" s="60"/>
      <c r="J901498" s="60"/>
      <c r="K901498" s="32"/>
      <c r="L901498" s="32"/>
      <c r="M901498" s="32"/>
      <c r="N901498" s="32"/>
      <c r="O901498" s="32"/>
      <c r="P901498" s="32"/>
      <c r="Q901498" s="32"/>
      <c r="R901498" s="32"/>
      <c r="S901498" s="32"/>
      <c r="T901498" s="60"/>
      <c r="U901498" s="60"/>
      <c r="V901498" s="60"/>
      <c r="W901498" s="60"/>
    </row>
    <row r="901499" spans="1:23" s="56" customFormat="1">
      <c r="A901499" s="60"/>
      <c r="B901499" s="60"/>
      <c r="D901499" s="60" t="s">
        <v>460</v>
      </c>
      <c r="E901499" s="258"/>
      <c r="F901499" s="106"/>
      <c r="G901499" s="106"/>
      <c r="H901499" s="60"/>
      <c r="I901499" s="60"/>
      <c r="J901499" s="60"/>
      <c r="K901499" s="32"/>
      <c r="L901499" s="32"/>
      <c r="M901499" s="32"/>
      <c r="N901499" s="32"/>
      <c r="O901499" s="32"/>
      <c r="P901499" s="32"/>
      <c r="Q901499" s="32"/>
      <c r="R901499" s="32"/>
      <c r="S901499" s="32"/>
      <c r="T901499" s="60"/>
      <c r="U901499" s="60"/>
      <c r="V901499" s="60"/>
      <c r="W901499" s="60"/>
    </row>
    <row r="901500" spans="1:23" s="56" customFormat="1">
      <c r="A901500" s="60"/>
      <c r="B901500" s="60"/>
      <c r="D901500" s="60" t="s">
        <v>461</v>
      </c>
      <c r="E901500" s="258"/>
      <c r="F901500" s="106"/>
      <c r="G901500" s="106"/>
      <c r="H901500" s="60"/>
      <c r="I901500" s="60"/>
      <c r="J901500" s="60"/>
      <c r="K901500" s="32"/>
      <c r="L901500" s="32"/>
      <c r="M901500" s="32"/>
      <c r="N901500" s="32"/>
      <c r="O901500" s="32"/>
      <c r="P901500" s="32"/>
      <c r="Q901500" s="32"/>
      <c r="R901500" s="32"/>
      <c r="S901500" s="32"/>
      <c r="T901500" s="60"/>
      <c r="U901500" s="60"/>
      <c r="V901500" s="60"/>
      <c r="W901500" s="60"/>
    </row>
    <row r="901501" spans="1:23" s="56" customFormat="1">
      <c r="A901501" s="60"/>
      <c r="B901501" s="60"/>
      <c r="D901501" s="60" t="s">
        <v>462</v>
      </c>
      <c r="E901501" s="258"/>
      <c r="F901501" s="106"/>
      <c r="G901501" s="106"/>
      <c r="H901501" s="60"/>
      <c r="I901501" s="60"/>
      <c r="J901501" s="60"/>
      <c r="K901501" s="32"/>
      <c r="L901501" s="32"/>
      <c r="M901501" s="32"/>
      <c r="N901501" s="32"/>
      <c r="O901501" s="32"/>
      <c r="P901501" s="32"/>
      <c r="Q901501" s="32"/>
      <c r="R901501" s="32"/>
      <c r="S901501" s="32"/>
      <c r="T901501" s="60"/>
      <c r="U901501" s="60"/>
      <c r="V901501" s="60"/>
      <c r="W901501" s="60"/>
    </row>
    <row r="901502" spans="1:23" s="56" customFormat="1">
      <c r="A901502" s="60"/>
      <c r="B901502" s="60"/>
      <c r="D901502" s="60" t="s">
        <v>463</v>
      </c>
      <c r="E901502" s="258"/>
      <c r="F901502" s="106"/>
      <c r="G901502" s="106"/>
      <c r="H901502" s="60"/>
      <c r="I901502" s="60"/>
      <c r="J901502" s="60"/>
      <c r="K901502" s="32"/>
      <c r="L901502" s="32"/>
      <c r="M901502" s="32"/>
      <c r="N901502" s="32"/>
      <c r="O901502" s="32"/>
      <c r="P901502" s="32"/>
      <c r="Q901502" s="32"/>
      <c r="R901502" s="32"/>
      <c r="S901502" s="32"/>
      <c r="T901502" s="60"/>
      <c r="U901502" s="60"/>
      <c r="V901502" s="60"/>
      <c r="W901502" s="60"/>
    </row>
    <row r="901503" spans="1:23" s="56" customFormat="1">
      <c r="A901503" s="60"/>
      <c r="B901503" s="60"/>
      <c r="D901503" s="60" t="s">
        <v>464</v>
      </c>
      <c r="E901503" s="258"/>
      <c r="F901503" s="106"/>
      <c r="G901503" s="106"/>
      <c r="H901503" s="60"/>
      <c r="I901503" s="60"/>
      <c r="J901503" s="60"/>
      <c r="K901503" s="32"/>
      <c r="L901503" s="32"/>
      <c r="M901503" s="32"/>
      <c r="N901503" s="32"/>
      <c r="O901503" s="32"/>
      <c r="P901503" s="32"/>
      <c r="Q901503" s="32"/>
      <c r="R901503" s="32"/>
      <c r="S901503" s="32"/>
      <c r="T901503" s="60"/>
      <c r="U901503" s="60"/>
      <c r="V901503" s="60"/>
      <c r="W901503" s="60"/>
    </row>
    <row r="901504" spans="1:23" s="56" customFormat="1">
      <c r="A901504" s="60"/>
      <c r="B901504" s="60"/>
      <c r="D901504" s="60" t="s">
        <v>465</v>
      </c>
      <c r="E901504" s="258"/>
      <c r="F901504" s="106"/>
      <c r="G901504" s="106"/>
      <c r="H901504" s="60"/>
      <c r="I901504" s="60"/>
      <c r="J901504" s="60"/>
      <c r="K901504" s="32"/>
      <c r="L901504" s="32"/>
      <c r="M901504" s="32"/>
      <c r="N901504" s="32"/>
      <c r="O901504" s="32"/>
      <c r="P901504" s="32"/>
      <c r="Q901504" s="32"/>
      <c r="R901504" s="32"/>
      <c r="S901504" s="32"/>
      <c r="T901504" s="60"/>
      <c r="U901504" s="60"/>
      <c r="V901504" s="60"/>
      <c r="W901504" s="60"/>
    </row>
    <row r="901505" spans="1:23" s="56" customFormat="1">
      <c r="A901505" s="60"/>
      <c r="B901505" s="60"/>
      <c r="D901505" s="60" t="s">
        <v>466</v>
      </c>
      <c r="E901505" s="258"/>
      <c r="F901505" s="106"/>
      <c r="G901505" s="106"/>
      <c r="H901505" s="60"/>
      <c r="I901505" s="60"/>
      <c r="J901505" s="60"/>
      <c r="K901505" s="32"/>
      <c r="L901505" s="32"/>
      <c r="M901505" s="32"/>
      <c r="N901505" s="32"/>
      <c r="O901505" s="32"/>
      <c r="P901505" s="32"/>
      <c r="Q901505" s="32"/>
      <c r="R901505" s="32"/>
      <c r="S901505" s="32"/>
      <c r="T901505" s="60"/>
      <c r="U901505" s="60"/>
      <c r="V901505" s="60"/>
      <c r="W901505" s="60"/>
    </row>
    <row r="901506" spans="1:23" s="56" customFormat="1">
      <c r="A901506" s="60"/>
      <c r="B901506" s="60"/>
      <c r="D901506" s="60" t="s">
        <v>467</v>
      </c>
      <c r="E901506" s="258"/>
      <c r="F901506" s="106"/>
      <c r="G901506" s="106"/>
      <c r="H901506" s="60"/>
      <c r="I901506" s="60"/>
      <c r="J901506" s="60"/>
      <c r="K901506" s="32"/>
      <c r="L901506" s="32"/>
      <c r="M901506" s="32"/>
      <c r="N901506" s="32"/>
      <c r="O901506" s="32"/>
      <c r="P901506" s="32"/>
      <c r="Q901506" s="32"/>
      <c r="R901506" s="32"/>
      <c r="S901506" s="32"/>
      <c r="T901506" s="60"/>
      <c r="U901506" s="60"/>
      <c r="V901506" s="60"/>
      <c r="W901506" s="60"/>
    </row>
    <row r="901507" spans="1:23" s="56" customFormat="1">
      <c r="A901507" s="60"/>
      <c r="B901507" s="60"/>
      <c r="D901507" s="60" t="s">
        <v>468</v>
      </c>
      <c r="E901507" s="258"/>
      <c r="F901507" s="106"/>
      <c r="G901507" s="106"/>
      <c r="H901507" s="60"/>
      <c r="I901507" s="60"/>
      <c r="J901507" s="60"/>
      <c r="K901507" s="32"/>
      <c r="L901507" s="32"/>
      <c r="M901507" s="32"/>
      <c r="N901507" s="32"/>
      <c r="O901507" s="32"/>
      <c r="P901507" s="32"/>
      <c r="Q901507" s="32"/>
      <c r="R901507" s="32"/>
      <c r="S901507" s="32"/>
      <c r="T901507" s="60"/>
      <c r="U901507" s="60"/>
      <c r="V901507" s="60"/>
      <c r="W901507" s="60"/>
    </row>
    <row r="901508" spans="1:23" s="56" customFormat="1">
      <c r="A901508" s="60"/>
      <c r="B901508" s="60"/>
      <c r="D901508" s="60" t="s">
        <v>469</v>
      </c>
      <c r="E901508" s="258"/>
      <c r="F901508" s="106"/>
      <c r="G901508" s="106"/>
      <c r="H901508" s="60"/>
      <c r="I901508" s="60"/>
      <c r="J901508" s="60"/>
      <c r="K901508" s="32"/>
      <c r="L901508" s="32"/>
      <c r="M901508" s="32"/>
      <c r="N901508" s="32"/>
      <c r="O901508" s="32"/>
      <c r="P901508" s="32"/>
      <c r="Q901508" s="32"/>
      <c r="R901508" s="32"/>
      <c r="S901508" s="32"/>
      <c r="T901508" s="60"/>
      <c r="U901508" s="60"/>
      <c r="V901508" s="60"/>
      <c r="W901508" s="60"/>
    </row>
    <row r="901509" spans="1:23" s="56" customFormat="1">
      <c r="A901509" s="60"/>
      <c r="B901509" s="60"/>
      <c r="D901509" s="60" t="s">
        <v>470</v>
      </c>
      <c r="E901509" s="258"/>
      <c r="F901509" s="106"/>
      <c r="G901509" s="106"/>
      <c r="H901509" s="60"/>
      <c r="I901509" s="60"/>
      <c r="J901509" s="60"/>
      <c r="K901509" s="32"/>
      <c r="L901509" s="32"/>
      <c r="M901509" s="32"/>
      <c r="N901509" s="32"/>
      <c r="O901509" s="32"/>
      <c r="P901509" s="32"/>
      <c r="Q901509" s="32"/>
      <c r="R901509" s="32"/>
      <c r="S901509" s="32"/>
      <c r="T901509" s="60"/>
      <c r="U901509" s="60"/>
      <c r="V901509" s="60"/>
      <c r="W901509" s="60"/>
    </row>
    <row r="901510" spans="1:23" s="56" customFormat="1">
      <c r="A901510" s="60"/>
      <c r="B901510" s="60"/>
      <c r="D901510" s="60" t="s">
        <v>471</v>
      </c>
      <c r="E901510" s="258"/>
      <c r="F901510" s="106"/>
      <c r="G901510" s="106"/>
      <c r="H901510" s="60"/>
      <c r="I901510" s="60"/>
      <c r="J901510" s="60"/>
      <c r="K901510" s="32"/>
      <c r="L901510" s="32"/>
      <c r="M901510" s="32"/>
      <c r="N901510" s="32"/>
      <c r="O901510" s="32"/>
      <c r="P901510" s="32"/>
      <c r="Q901510" s="32"/>
      <c r="R901510" s="32"/>
      <c r="S901510" s="32"/>
      <c r="T901510" s="60"/>
      <c r="U901510" s="60"/>
      <c r="V901510" s="60"/>
      <c r="W901510" s="60"/>
    </row>
    <row r="901511" spans="1:23" s="56" customFormat="1">
      <c r="A901511" s="60"/>
      <c r="B901511" s="60"/>
      <c r="D901511" s="60" t="s">
        <v>472</v>
      </c>
      <c r="E901511" s="258"/>
      <c r="F901511" s="106"/>
      <c r="G901511" s="106"/>
      <c r="H901511" s="60"/>
      <c r="I901511" s="60"/>
      <c r="J901511" s="60"/>
      <c r="K901511" s="32"/>
      <c r="L901511" s="32"/>
      <c r="M901511" s="32"/>
      <c r="N901511" s="32"/>
      <c r="O901511" s="32"/>
      <c r="P901511" s="32"/>
      <c r="Q901511" s="32"/>
      <c r="R901511" s="32"/>
      <c r="S901511" s="32"/>
      <c r="T901511" s="60"/>
      <c r="U901511" s="60"/>
      <c r="V901511" s="60"/>
      <c r="W901511" s="60"/>
    </row>
    <row r="901512" spans="1:23" s="56" customFormat="1">
      <c r="A901512" s="60"/>
      <c r="B901512" s="60"/>
      <c r="D901512" s="60" t="s">
        <v>473</v>
      </c>
      <c r="E901512" s="258"/>
      <c r="F901512" s="106"/>
      <c r="G901512" s="106"/>
      <c r="H901512" s="60"/>
      <c r="I901512" s="60"/>
      <c r="J901512" s="60"/>
      <c r="K901512" s="32"/>
      <c r="L901512" s="32"/>
      <c r="M901512" s="32"/>
      <c r="N901512" s="32"/>
      <c r="O901512" s="32"/>
      <c r="P901512" s="32"/>
      <c r="Q901512" s="32"/>
      <c r="R901512" s="32"/>
      <c r="S901512" s="32"/>
      <c r="T901512" s="60"/>
      <c r="U901512" s="60"/>
      <c r="V901512" s="60"/>
      <c r="W901512" s="60"/>
    </row>
    <row r="901513" spans="1:23" s="56" customFormat="1">
      <c r="A901513" s="60"/>
      <c r="B901513" s="60"/>
      <c r="D901513" s="60" t="s">
        <v>474</v>
      </c>
      <c r="E901513" s="258"/>
      <c r="F901513" s="106"/>
      <c r="G901513" s="106"/>
      <c r="H901513" s="60"/>
      <c r="I901513" s="60"/>
      <c r="J901513" s="60"/>
      <c r="K901513" s="32"/>
      <c r="L901513" s="32"/>
      <c r="M901513" s="32"/>
      <c r="N901513" s="32"/>
      <c r="O901513" s="32"/>
      <c r="P901513" s="32"/>
      <c r="Q901513" s="32"/>
      <c r="R901513" s="32"/>
      <c r="S901513" s="32"/>
      <c r="T901513" s="60"/>
      <c r="U901513" s="60"/>
      <c r="V901513" s="60"/>
      <c r="W901513" s="60"/>
    </row>
    <row r="901514" spans="1:23" s="56" customFormat="1">
      <c r="A901514" s="60"/>
      <c r="B901514" s="60"/>
      <c r="D901514" s="60" t="s">
        <v>475</v>
      </c>
      <c r="E901514" s="258"/>
      <c r="F901514" s="106"/>
      <c r="G901514" s="106"/>
      <c r="H901514" s="60"/>
      <c r="I901514" s="60"/>
      <c r="J901514" s="60"/>
      <c r="K901514" s="32"/>
      <c r="L901514" s="32"/>
      <c r="M901514" s="32"/>
      <c r="N901514" s="32"/>
      <c r="O901514" s="32"/>
      <c r="P901514" s="32"/>
      <c r="Q901514" s="32"/>
      <c r="R901514" s="32"/>
      <c r="S901514" s="32"/>
      <c r="T901514" s="60"/>
      <c r="U901514" s="60"/>
      <c r="V901514" s="60"/>
      <c r="W901514" s="60"/>
    </row>
    <row r="901515" spans="1:23" s="56" customFormat="1">
      <c r="A901515" s="60"/>
      <c r="B901515" s="60"/>
      <c r="D901515" s="60" t="s">
        <v>476</v>
      </c>
      <c r="E901515" s="258"/>
      <c r="F901515" s="106"/>
      <c r="G901515" s="106"/>
      <c r="H901515" s="60"/>
      <c r="I901515" s="60"/>
      <c r="J901515" s="60"/>
      <c r="K901515" s="32"/>
      <c r="L901515" s="32"/>
      <c r="M901515" s="32"/>
      <c r="N901515" s="32"/>
      <c r="O901515" s="32"/>
      <c r="P901515" s="32"/>
      <c r="Q901515" s="32"/>
      <c r="R901515" s="32"/>
      <c r="S901515" s="32"/>
      <c r="T901515" s="60"/>
      <c r="U901515" s="60"/>
      <c r="V901515" s="60"/>
      <c r="W901515" s="60"/>
    </row>
    <row r="901516" spans="1:23" s="56" customFormat="1">
      <c r="A901516" s="60"/>
      <c r="B901516" s="60"/>
      <c r="D901516" s="60" t="s">
        <v>477</v>
      </c>
      <c r="E901516" s="258"/>
      <c r="F901516" s="106"/>
      <c r="G901516" s="106"/>
      <c r="H901516" s="60"/>
      <c r="I901516" s="60"/>
      <c r="J901516" s="60"/>
      <c r="K901516" s="32"/>
      <c r="L901516" s="32"/>
      <c r="M901516" s="32"/>
      <c r="N901516" s="32"/>
      <c r="O901516" s="32"/>
      <c r="P901516" s="32"/>
      <c r="Q901516" s="32"/>
      <c r="R901516" s="32"/>
      <c r="S901516" s="32"/>
      <c r="T901516" s="60"/>
      <c r="U901516" s="60"/>
      <c r="V901516" s="60"/>
      <c r="W901516" s="60"/>
    </row>
    <row r="901517" spans="1:23" s="56" customFormat="1">
      <c r="A901517" s="60"/>
      <c r="B901517" s="60"/>
      <c r="D901517" s="60" t="s">
        <v>478</v>
      </c>
      <c r="E901517" s="258"/>
      <c r="F901517" s="106"/>
      <c r="G901517" s="106"/>
      <c r="H901517" s="60"/>
      <c r="I901517" s="60"/>
      <c r="J901517" s="60"/>
      <c r="K901517" s="32"/>
      <c r="L901517" s="32"/>
      <c r="M901517" s="32"/>
      <c r="N901517" s="32"/>
      <c r="O901517" s="32"/>
      <c r="P901517" s="32"/>
      <c r="Q901517" s="32"/>
      <c r="R901517" s="32"/>
      <c r="S901517" s="32"/>
      <c r="T901517" s="60"/>
      <c r="U901517" s="60"/>
      <c r="V901517" s="60"/>
      <c r="W901517" s="60"/>
    </row>
    <row r="901518" spans="1:23" s="56" customFormat="1">
      <c r="A901518" s="60"/>
      <c r="B901518" s="60"/>
      <c r="D901518" s="60" t="s">
        <v>479</v>
      </c>
      <c r="E901518" s="258"/>
      <c r="F901518" s="106"/>
      <c r="G901518" s="106"/>
      <c r="H901518" s="60"/>
      <c r="I901518" s="60"/>
      <c r="J901518" s="60"/>
      <c r="K901518" s="32"/>
      <c r="L901518" s="32"/>
      <c r="M901518" s="32"/>
      <c r="N901518" s="32"/>
      <c r="O901518" s="32"/>
      <c r="P901518" s="32"/>
      <c r="Q901518" s="32"/>
      <c r="R901518" s="32"/>
      <c r="S901518" s="32"/>
      <c r="T901518" s="60"/>
      <c r="U901518" s="60"/>
      <c r="V901518" s="60"/>
      <c r="W901518" s="60"/>
    </row>
    <row r="901519" spans="1:23" s="56" customFormat="1">
      <c r="A901519" s="60"/>
      <c r="B901519" s="60"/>
      <c r="D901519" s="60" t="s">
        <v>480</v>
      </c>
      <c r="E901519" s="258"/>
      <c r="F901519" s="106"/>
      <c r="G901519" s="106"/>
      <c r="H901519" s="60"/>
      <c r="I901519" s="60"/>
      <c r="J901519" s="60"/>
      <c r="K901519" s="32"/>
      <c r="L901519" s="32"/>
      <c r="M901519" s="32"/>
      <c r="N901519" s="32"/>
      <c r="O901519" s="32"/>
      <c r="P901519" s="32"/>
      <c r="Q901519" s="32"/>
      <c r="R901519" s="32"/>
      <c r="S901519" s="32"/>
      <c r="T901519" s="60"/>
      <c r="U901519" s="60"/>
      <c r="V901519" s="60"/>
      <c r="W901519" s="60"/>
    </row>
    <row r="901520" spans="1:23" s="56" customFormat="1">
      <c r="A901520" s="60"/>
      <c r="B901520" s="60"/>
      <c r="D901520" s="60" t="s">
        <v>481</v>
      </c>
      <c r="E901520" s="258"/>
      <c r="F901520" s="106"/>
      <c r="G901520" s="106"/>
      <c r="H901520" s="60"/>
      <c r="I901520" s="60"/>
      <c r="J901520" s="60"/>
      <c r="K901520" s="32"/>
      <c r="L901520" s="32"/>
      <c r="M901520" s="32"/>
      <c r="N901520" s="32"/>
      <c r="O901520" s="32"/>
      <c r="P901520" s="32"/>
      <c r="Q901520" s="32"/>
      <c r="R901520" s="32"/>
      <c r="S901520" s="32"/>
      <c r="T901520" s="60"/>
      <c r="U901520" s="60"/>
      <c r="V901520" s="60"/>
      <c r="W901520" s="60"/>
    </row>
    <row r="901521" spans="1:23" s="56" customFormat="1">
      <c r="A901521" s="60"/>
      <c r="B901521" s="60"/>
      <c r="D901521" s="60" t="s">
        <v>482</v>
      </c>
      <c r="E901521" s="258"/>
      <c r="F901521" s="106"/>
      <c r="G901521" s="106"/>
      <c r="H901521" s="60"/>
      <c r="I901521" s="60"/>
      <c r="J901521" s="60"/>
      <c r="K901521" s="32"/>
      <c r="L901521" s="32"/>
      <c r="M901521" s="32"/>
      <c r="N901521" s="32"/>
      <c r="O901521" s="32"/>
      <c r="P901521" s="32"/>
      <c r="Q901521" s="32"/>
      <c r="R901521" s="32"/>
      <c r="S901521" s="32"/>
      <c r="T901521" s="60"/>
      <c r="U901521" s="60"/>
      <c r="V901521" s="60"/>
      <c r="W901521" s="60"/>
    </row>
    <row r="901522" spans="1:23" s="56" customFormat="1">
      <c r="A901522" s="60"/>
      <c r="B901522" s="60"/>
      <c r="D901522" s="60" t="s">
        <v>483</v>
      </c>
      <c r="E901522" s="258"/>
      <c r="F901522" s="106"/>
      <c r="G901522" s="106"/>
      <c r="H901522" s="60"/>
      <c r="I901522" s="60"/>
      <c r="J901522" s="60"/>
      <c r="K901522" s="32"/>
      <c r="L901522" s="32"/>
      <c r="M901522" s="32"/>
      <c r="N901522" s="32"/>
      <c r="O901522" s="32"/>
      <c r="P901522" s="32"/>
      <c r="Q901522" s="32"/>
      <c r="R901522" s="32"/>
      <c r="S901522" s="32"/>
      <c r="T901522" s="60"/>
      <c r="U901522" s="60"/>
      <c r="V901522" s="60"/>
      <c r="W901522" s="60"/>
    </row>
    <row r="901523" spans="1:23" s="56" customFormat="1">
      <c r="A901523" s="60"/>
      <c r="B901523" s="60"/>
      <c r="D901523" s="60" t="s">
        <v>484</v>
      </c>
      <c r="E901523" s="258"/>
      <c r="F901523" s="106"/>
      <c r="G901523" s="106"/>
      <c r="H901523" s="60"/>
      <c r="I901523" s="60"/>
      <c r="J901523" s="60"/>
      <c r="K901523" s="32"/>
      <c r="L901523" s="32"/>
      <c r="M901523" s="32"/>
      <c r="N901523" s="32"/>
      <c r="O901523" s="32"/>
      <c r="P901523" s="32"/>
      <c r="Q901523" s="32"/>
      <c r="R901523" s="32"/>
      <c r="S901523" s="32"/>
      <c r="T901523" s="60"/>
      <c r="U901523" s="60"/>
      <c r="V901523" s="60"/>
      <c r="W901523" s="60"/>
    </row>
    <row r="901524" spans="1:23" s="56" customFormat="1">
      <c r="A901524" s="60"/>
      <c r="B901524" s="60"/>
      <c r="D901524" s="60" t="s">
        <v>485</v>
      </c>
      <c r="E901524" s="258"/>
      <c r="F901524" s="106"/>
      <c r="G901524" s="106"/>
      <c r="H901524" s="60"/>
      <c r="I901524" s="60"/>
      <c r="J901524" s="60"/>
      <c r="K901524" s="32"/>
      <c r="L901524" s="32"/>
      <c r="M901524" s="32"/>
      <c r="N901524" s="32"/>
      <c r="O901524" s="32"/>
      <c r="P901524" s="32"/>
      <c r="Q901524" s="32"/>
      <c r="R901524" s="32"/>
      <c r="S901524" s="32"/>
      <c r="T901524" s="60"/>
      <c r="U901524" s="60"/>
      <c r="V901524" s="60"/>
      <c r="W901524" s="60"/>
    </row>
    <row r="901525" spans="1:23" s="56" customFormat="1">
      <c r="A901525" s="60"/>
      <c r="B901525" s="60"/>
      <c r="D901525" s="60" t="s">
        <v>486</v>
      </c>
      <c r="E901525" s="258"/>
      <c r="F901525" s="106"/>
      <c r="G901525" s="106"/>
      <c r="H901525" s="60"/>
      <c r="I901525" s="60"/>
      <c r="J901525" s="60"/>
      <c r="K901525" s="32"/>
      <c r="L901525" s="32"/>
      <c r="M901525" s="32"/>
      <c r="N901525" s="32"/>
      <c r="O901525" s="32"/>
      <c r="P901525" s="32"/>
      <c r="Q901525" s="32"/>
      <c r="R901525" s="32"/>
      <c r="S901525" s="32"/>
      <c r="T901525" s="60"/>
      <c r="U901525" s="60"/>
      <c r="V901525" s="60"/>
      <c r="W901525" s="60"/>
    </row>
    <row r="901526" spans="1:23" s="56" customFormat="1">
      <c r="A901526" s="60"/>
      <c r="B901526" s="60"/>
      <c r="D901526" s="60" t="s">
        <v>487</v>
      </c>
      <c r="E901526" s="258"/>
      <c r="F901526" s="106"/>
      <c r="G901526" s="106"/>
      <c r="H901526" s="60"/>
      <c r="I901526" s="60"/>
      <c r="J901526" s="60"/>
      <c r="K901526" s="32"/>
      <c r="L901526" s="32"/>
      <c r="M901526" s="32"/>
      <c r="N901526" s="32"/>
      <c r="O901526" s="32"/>
      <c r="P901526" s="32"/>
      <c r="Q901526" s="32"/>
      <c r="R901526" s="32"/>
      <c r="S901526" s="32"/>
      <c r="T901526" s="60"/>
      <c r="U901526" s="60"/>
      <c r="V901526" s="60"/>
      <c r="W901526" s="60"/>
    </row>
    <row r="901527" spans="1:23" s="56" customFormat="1">
      <c r="A901527" s="60"/>
      <c r="B901527" s="60"/>
      <c r="D901527" s="60" t="s">
        <v>488</v>
      </c>
      <c r="E901527" s="258"/>
      <c r="F901527" s="106"/>
      <c r="G901527" s="106"/>
      <c r="H901527" s="60"/>
      <c r="I901527" s="60"/>
      <c r="J901527" s="60"/>
      <c r="K901527" s="32"/>
      <c r="L901527" s="32"/>
      <c r="M901527" s="32"/>
      <c r="N901527" s="32"/>
      <c r="O901527" s="32"/>
      <c r="P901527" s="32"/>
      <c r="Q901527" s="32"/>
      <c r="R901527" s="32"/>
      <c r="S901527" s="32"/>
      <c r="T901527" s="60"/>
      <c r="U901527" s="60"/>
      <c r="V901527" s="60"/>
      <c r="W901527" s="60"/>
    </row>
    <row r="901528" spans="1:23" s="56" customFormat="1">
      <c r="A901528" s="60"/>
      <c r="B901528" s="60"/>
      <c r="D901528" s="60" t="s">
        <v>489</v>
      </c>
      <c r="E901528" s="258"/>
      <c r="F901528" s="106"/>
      <c r="G901528" s="106"/>
      <c r="H901528" s="60"/>
      <c r="I901528" s="60"/>
      <c r="J901528" s="60"/>
      <c r="K901528" s="32"/>
      <c r="L901528" s="32"/>
      <c r="M901528" s="32"/>
      <c r="N901528" s="32"/>
      <c r="O901528" s="32"/>
      <c r="P901528" s="32"/>
      <c r="Q901528" s="32"/>
      <c r="R901528" s="32"/>
      <c r="S901528" s="32"/>
      <c r="T901528" s="60"/>
      <c r="U901528" s="60"/>
      <c r="V901528" s="60"/>
      <c r="W901528" s="60"/>
    </row>
    <row r="901529" spans="1:23" s="56" customFormat="1">
      <c r="A901529" s="60"/>
      <c r="B901529" s="60"/>
      <c r="D901529" s="60" t="s">
        <v>490</v>
      </c>
      <c r="E901529" s="258"/>
      <c r="F901529" s="106"/>
      <c r="G901529" s="106"/>
      <c r="H901529" s="60"/>
      <c r="I901529" s="60"/>
      <c r="J901529" s="60"/>
      <c r="K901529" s="32"/>
      <c r="L901529" s="32"/>
      <c r="M901529" s="32"/>
      <c r="N901529" s="32"/>
      <c r="O901529" s="32"/>
      <c r="P901529" s="32"/>
      <c r="Q901529" s="32"/>
      <c r="R901529" s="32"/>
      <c r="S901529" s="32"/>
      <c r="T901529" s="60"/>
      <c r="U901529" s="60"/>
      <c r="V901529" s="60"/>
      <c r="W901529" s="60"/>
    </row>
    <row r="901530" spans="1:23" s="56" customFormat="1">
      <c r="A901530" s="60"/>
      <c r="B901530" s="60"/>
      <c r="D901530" s="60" t="s">
        <v>491</v>
      </c>
      <c r="E901530" s="258"/>
      <c r="F901530" s="106"/>
      <c r="G901530" s="106"/>
      <c r="H901530" s="60"/>
      <c r="I901530" s="60"/>
      <c r="J901530" s="60"/>
      <c r="K901530" s="32"/>
      <c r="L901530" s="32"/>
      <c r="M901530" s="32"/>
      <c r="N901530" s="32"/>
      <c r="O901530" s="32"/>
      <c r="P901530" s="32"/>
      <c r="Q901530" s="32"/>
      <c r="R901530" s="32"/>
      <c r="S901530" s="32"/>
      <c r="T901530" s="60"/>
      <c r="U901530" s="60"/>
      <c r="V901530" s="60"/>
      <c r="W901530" s="60"/>
    </row>
    <row r="901531" spans="1:23" s="56" customFormat="1">
      <c r="A901531" s="60"/>
      <c r="B901531" s="60"/>
      <c r="D901531" s="60" t="s">
        <v>492</v>
      </c>
      <c r="E901531" s="258"/>
      <c r="F901531" s="106"/>
      <c r="G901531" s="106"/>
      <c r="H901531" s="60"/>
      <c r="I901531" s="60"/>
      <c r="J901531" s="60"/>
      <c r="K901531" s="32"/>
      <c r="L901531" s="32"/>
      <c r="M901531" s="32"/>
      <c r="N901531" s="32"/>
      <c r="O901531" s="32"/>
      <c r="P901531" s="32"/>
      <c r="Q901531" s="32"/>
      <c r="R901531" s="32"/>
      <c r="S901531" s="32"/>
      <c r="T901531" s="60"/>
      <c r="U901531" s="60"/>
      <c r="V901531" s="60"/>
      <c r="W901531" s="60"/>
    </row>
    <row r="901532" spans="1:23" s="56" customFormat="1">
      <c r="A901532" s="60"/>
      <c r="B901532" s="60"/>
      <c r="D901532" s="60" t="s">
        <v>493</v>
      </c>
      <c r="E901532" s="258"/>
      <c r="F901532" s="106"/>
      <c r="G901532" s="106"/>
      <c r="H901532" s="60"/>
      <c r="I901532" s="60"/>
      <c r="J901532" s="60"/>
      <c r="K901532" s="32"/>
      <c r="L901532" s="32"/>
      <c r="M901532" s="32"/>
      <c r="N901532" s="32"/>
      <c r="O901532" s="32"/>
      <c r="P901532" s="32"/>
      <c r="Q901532" s="32"/>
      <c r="R901532" s="32"/>
      <c r="S901532" s="32"/>
      <c r="T901532" s="60"/>
      <c r="U901532" s="60"/>
      <c r="V901532" s="60"/>
      <c r="W901532" s="60"/>
    </row>
    <row r="901533" spans="1:23" s="56" customFormat="1">
      <c r="A901533" s="60"/>
      <c r="B901533" s="60"/>
      <c r="D901533" s="60" t="s">
        <v>494</v>
      </c>
      <c r="E901533" s="258"/>
      <c r="F901533" s="106"/>
      <c r="G901533" s="106"/>
      <c r="H901533" s="60"/>
      <c r="I901533" s="60"/>
      <c r="J901533" s="60"/>
      <c r="K901533" s="32"/>
      <c r="L901533" s="32"/>
      <c r="M901533" s="32"/>
      <c r="N901533" s="32"/>
      <c r="O901533" s="32"/>
      <c r="P901533" s="32"/>
      <c r="Q901533" s="32"/>
      <c r="R901533" s="32"/>
      <c r="S901533" s="32"/>
      <c r="T901533" s="60"/>
      <c r="U901533" s="60"/>
      <c r="V901533" s="60"/>
      <c r="W901533" s="60"/>
    </row>
    <row r="901534" spans="1:23" s="56" customFormat="1">
      <c r="A901534" s="60"/>
      <c r="B901534" s="60"/>
      <c r="D901534" s="60" t="s">
        <v>495</v>
      </c>
      <c r="E901534" s="258"/>
      <c r="F901534" s="106"/>
      <c r="G901534" s="106"/>
      <c r="H901534" s="60"/>
      <c r="I901534" s="60"/>
      <c r="J901534" s="60"/>
      <c r="K901534" s="32"/>
      <c r="L901534" s="32"/>
      <c r="M901534" s="32"/>
      <c r="N901534" s="32"/>
      <c r="O901534" s="32"/>
      <c r="P901534" s="32"/>
      <c r="Q901534" s="32"/>
      <c r="R901534" s="32"/>
      <c r="S901534" s="32"/>
      <c r="T901534" s="60"/>
      <c r="U901534" s="60"/>
      <c r="V901534" s="60"/>
      <c r="W901534" s="60"/>
    </row>
    <row r="901535" spans="1:23" s="56" customFormat="1">
      <c r="A901535" s="60"/>
      <c r="B901535" s="60"/>
      <c r="D901535" s="60" t="s">
        <v>496</v>
      </c>
      <c r="E901535" s="258"/>
      <c r="F901535" s="106"/>
      <c r="G901535" s="106"/>
      <c r="H901535" s="60"/>
      <c r="I901535" s="60"/>
      <c r="J901535" s="60"/>
      <c r="K901535" s="32"/>
      <c r="L901535" s="32"/>
      <c r="M901535" s="32"/>
      <c r="N901535" s="32"/>
      <c r="O901535" s="32"/>
      <c r="P901535" s="32"/>
      <c r="Q901535" s="32"/>
      <c r="R901535" s="32"/>
      <c r="S901535" s="32"/>
      <c r="T901535" s="60"/>
      <c r="U901535" s="60"/>
      <c r="V901535" s="60"/>
      <c r="W901535" s="60"/>
    </row>
    <row r="901536" spans="1:23" s="56" customFormat="1">
      <c r="A901536" s="60"/>
      <c r="B901536" s="60"/>
      <c r="D901536" s="60" t="s">
        <v>497</v>
      </c>
      <c r="E901536" s="258"/>
      <c r="F901536" s="106"/>
      <c r="G901536" s="106"/>
      <c r="H901536" s="60"/>
      <c r="I901536" s="60"/>
      <c r="J901536" s="60"/>
      <c r="K901536" s="32"/>
      <c r="L901536" s="32"/>
      <c r="M901536" s="32"/>
      <c r="N901536" s="32"/>
      <c r="O901536" s="32"/>
      <c r="P901536" s="32"/>
      <c r="Q901536" s="32"/>
      <c r="R901536" s="32"/>
      <c r="S901536" s="32"/>
      <c r="T901536" s="60"/>
      <c r="U901536" s="60"/>
      <c r="V901536" s="60"/>
      <c r="W901536" s="60"/>
    </row>
    <row r="901537" spans="1:23" s="56" customFormat="1">
      <c r="A901537" s="60"/>
      <c r="B901537" s="60"/>
      <c r="D901537" s="60" t="s">
        <v>498</v>
      </c>
      <c r="E901537" s="258"/>
      <c r="F901537" s="106"/>
      <c r="G901537" s="106"/>
      <c r="H901537" s="60"/>
      <c r="I901537" s="60"/>
      <c r="J901537" s="60"/>
      <c r="K901537" s="32"/>
      <c r="L901537" s="32"/>
      <c r="M901537" s="32"/>
      <c r="N901537" s="32"/>
      <c r="O901537" s="32"/>
      <c r="P901537" s="32"/>
      <c r="Q901537" s="32"/>
      <c r="R901537" s="32"/>
      <c r="S901537" s="32"/>
      <c r="T901537" s="60"/>
      <c r="U901537" s="60"/>
      <c r="V901537" s="60"/>
      <c r="W901537" s="60"/>
    </row>
    <row r="901538" spans="1:23" s="56" customFormat="1">
      <c r="A901538" s="60"/>
      <c r="B901538" s="60"/>
      <c r="D901538" s="60" t="s">
        <v>499</v>
      </c>
      <c r="E901538" s="258"/>
      <c r="F901538" s="106"/>
      <c r="G901538" s="106"/>
      <c r="H901538" s="60"/>
      <c r="I901538" s="60"/>
      <c r="J901538" s="60"/>
      <c r="K901538" s="32"/>
      <c r="L901538" s="32"/>
      <c r="M901538" s="32"/>
      <c r="N901538" s="32"/>
      <c r="O901538" s="32"/>
      <c r="P901538" s="32"/>
      <c r="Q901538" s="32"/>
      <c r="R901538" s="32"/>
      <c r="S901538" s="32"/>
      <c r="T901538" s="60"/>
      <c r="U901538" s="60"/>
      <c r="V901538" s="60"/>
      <c r="W901538" s="60"/>
    </row>
    <row r="901539" spans="1:23" s="56" customFormat="1">
      <c r="A901539" s="60"/>
      <c r="B901539" s="60"/>
      <c r="D901539" s="60" t="s">
        <v>500</v>
      </c>
      <c r="E901539" s="258"/>
      <c r="F901539" s="106"/>
      <c r="G901539" s="106"/>
      <c r="H901539" s="60"/>
      <c r="I901539" s="60"/>
      <c r="J901539" s="60"/>
      <c r="K901539" s="32"/>
      <c r="L901539" s="32"/>
      <c r="M901539" s="32"/>
      <c r="N901539" s="32"/>
      <c r="O901539" s="32"/>
      <c r="P901539" s="32"/>
      <c r="Q901539" s="32"/>
      <c r="R901539" s="32"/>
      <c r="S901539" s="32"/>
      <c r="T901539" s="60"/>
      <c r="U901539" s="60"/>
      <c r="V901539" s="60"/>
      <c r="W901539" s="60"/>
    </row>
    <row r="901540" spans="1:23" s="56" customFormat="1">
      <c r="A901540" s="60"/>
      <c r="B901540" s="60"/>
      <c r="D901540" s="60" t="s">
        <v>501</v>
      </c>
      <c r="E901540" s="258"/>
      <c r="F901540" s="106"/>
      <c r="G901540" s="106"/>
      <c r="H901540" s="60"/>
      <c r="I901540" s="60"/>
      <c r="J901540" s="60"/>
      <c r="K901540" s="32"/>
      <c r="L901540" s="32"/>
      <c r="M901540" s="32"/>
      <c r="N901540" s="32"/>
      <c r="O901540" s="32"/>
      <c r="P901540" s="32"/>
      <c r="Q901540" s="32"/>
      <c r="R901540" s="32"/>
      <c r="S901540" s="32"/>
      <c r="T901540" s="60"/>
      <c r="U901540" s="60"/>
      <c r="V901540" s="60"/>
      <c r="W901540" s="60"/>
    </row>
    <row r="901541" spans="1:23" s="56" customFormat="1">
      <c r="A901541" s="60"/>
      <c r="B901541" s="60"/>
      <c r="D901541" s="60" t="s">
        <v>502</v>
      </c>
      <c r="E901541" s="258"/>
      <c r="F901541" s="106"/>
      <c r="G901541" s="106"/>
      <c r="H901541" s="60"/>
      <c r="I901541" s="60"/>
      <c r="J901541" s="60"/>
      <c r="K901541" s="32"/>
      <c r="L901541" s="32"/>
      <c r="M901541" s="32"/>
      <c r="N901541" s="32"/>
      <c r="O901541" s="32"/>
      <c r="P901541" s="32"/>
      <c r="Q901541" s="32"/>
      <c r="R901541" s="32"/>
      <c r="S901541" s="32"/>
      <c r="T901541" s="60"/>
      <c r="U901541" s="60"/>
      <c r="V901541" s="60"/>
      <c r="W901541" s="60"/>
    </row>
    <row r="901542" spans="1:23" s="56" customFormat="1">
      <c r="A901542" s="60"/>
      <c r="B901542" s="60"/>
      <c r="D901542" s="60" t="s">
        <v>503</v>
      </c>
      <c r="E901542" s="258"/>
      <c r="F901542" s="106"/>
      <c r="G901542" s="106"/>
      <c r="H901542" s="60"/>
      <c r="I901542" s="60"/>
      <c r="J901542" s="60"/>
      <c r="K901542" s="32"/>
      <c r="L901542" s="32"/>
      <c r="M901542" s="32"/>
      <c r="N901542" s="32"/>
      <c r="O901542" s="32"/>
      <c r="P901542" s="32"/>
      <c r="Q901542" s="32"/>
      <c r="R901542" s="32"/>
      <c r="S901542" s="32"/>
      <c r="T901542" s="60"/>
      <c r="U901542" s="60"/>
      <c r="V901542" s="60"/>
      <c r="W901542" s="60"/>
    </row>
    <row r="901543" spans="1:23" s="56" customFormat="1">
      <c r="A901543" s="60"/>
      <c r="B901543" s="60"/>
      <c r="D901543" s="60" t="s">
        <v>504</v>
      </c>
      <c r="E901543" s="258"/>
      <c r="F901543" s="106"/>
      <c r="G901543" s="106"/>
      <c r="H901543" s="60"/>
      <c r="I901543" s="60"/>
      <c r="J901543" s="60"/>
      <c r="K901543" s="32"/>
      <c r="L901543" s="32"/>
      <c r="M901543" s="32"/>
      <c r="N901543" s="32"/>
      <c r="O901543" s="32"/>
      <c r="P901543" s="32"/>
      <c r="Q901543" s="32"/>
      <c r="R901543" s="32"/>
      <c r="S901543" s="32"/>
      <c r="T901543" s="60"/>
      <c r="U901543" s="60"/>
      <c r="V901543" s="60"/>
      <c r="W901543" s="60"/>
    </row>
    <row r="901544" spans="1:23" s="56" customFormat="1">
      <c r="A901544" s="60"/>
      <c r="B901544" s="60"/>
      <c r="D901544" s="60" t="s">
        <v>505</v>
      </c>
      <c r="E901544" s="258"/>
      <c r="F901544" s="106"/>
      <c r="G901544" s="106"/>
      <c r="H901544" s="60"/>
      <c r="I901544" s="60"/>
      <c r="J901544" s="60"/>
      <c r="K901544" s="32"/>
      <c r="L901544" s="32"/>
      <c r="M901544" s="32"/>
      <c r="N901544" s="32"/>
      <c r="O901544" s="32"/>
      <c r="P901544" s="32"/>
      <c r="Q901544" s="32"/>
      <c r="R901544" s="32"/>
      <c r="S901544" s="32"/>
      <c r="T901544" s="60"/>
      <c r="U901544" s="60"/>
      <c r="V901544" s="60"/>
      <c r="W901544" s="60"/>
    </row>
    <row r="901545" spans="1:23" s="56" customFormat="1">
      <c r="A901545" s="60"/>
      <c r="B901545" s="60"/>
      <c r="D901545" s="60" t="s">
        <v>506</v>
      </c>
      <c r="E901545" s="258"/>
      <c r="F901545" s="106"/>
      <c r="G901545" s="106"/>
      <c r="H901545" s="60"/>
      <c r="I901545" s="60"/>
      <c r="J901545" s="60"/>
      <c r="K901545" s="32"/>
      <c r="L901545" s="32"/>
      <c r="M901545" s="32"/>
      <c r="N901545" s="32"/>
      <c r="O901545" s="32"/>
      <c r="P901545" s="32"/>
      <c r="Q901545" s="32"/>
      <c r="R901545" s="32"/>
      <c r="S901545" s="32"/>
      <c r="T901545" s="60"/>
      <c r="U901545" s="60"/>
      <c r="V901545" s="60"/>
      <c r="W901545" s="60"/>
    </row>
    <row r="901546" spans="1:23" s="56" customFormat="1">
      <c r="A901546" s="60"/>
      <c r="B901546" s="60"/>
      <c r="D901546" s="60" t="s">
        <v>507</v>
      </c>
      <c r="E901546" s="258"/>
      <c r="F901546" s="106"/>
      <c r="G901546" s="106"/>
      <c r="H901546" s="60"/>
      <c r="I901546" s="60"/>
      <c r="J901546" s="60"/>
      <c r="K901546" s="32"/>
      <c r="L901546" s="32"/>
      <c r="M901546" s="32"/>
      <c r="N901546" s="32"/>
      <c r="O901546" s="32"/>
      <c r="P901546" s="32"/>
      <c r="Q901546" s="32"/>
      <c r="R901546" s="32"/>
      <c r="S901546" s="32"/>
      <c r="T901546" s="60"/>
      <c r="U901546" s="60"/>
      <c r="V901546" s="60"/>
      <c r="W901546" s="60"/>
    </row>
    <row r="901547" spans="1:23" s="56" customFormat="1">
      <c r="A901547" s="60"/>
      <c r="B901547" s="60"/>
      <c r="D901547" s="60" t="s">
        <v>508</v>
      </c>
      <c r="E901547" s="258"/>
      <c r="F901547" s="106"/>
      <c r="G901547" s="106"/>
      <c r="H901547" s="60"/>
      <c r="I901547" s="60"/>
      <c r="J901547" s="60"/>
      <c r="K901547" s="32"/>
      <c r="L901547" s="32"/>
      <c r="M901547" s="32"/>
      <c r="N901547" s="32"/>
      <c r="O901547" s="32"/>
      <c r="P901547" s="32"/>
      <c r="Q901547" s="32"/>
      <c r="R901547" s="32"/>
      <c r="S901547" s="32"/>
      <c r="T901547" s="60"/>
      <c r="U901547" s="60"/>
      <c r="V901547" s="60"/>
      <c r="W901547" s="60"/>
    </row>
    <row r="901548" spans="1:23" s="56" customFormat="1">
      <c r="A901548" s="60"/>
      <c r="B901548" s="60"/>
      <c r="D901548" s="60" t="s">
        <v>509</v>
      </c>
      <c r="E901548" s="258"/>
      <c r="F901548" s="106"/>
      <c r="G901548" s="106"/>
      <c r="H901548" s="60"/>
      <c r="I901548" s="60"/>
      <c r="J901548" s="60"/>
      <c r="K901548" s="32"/>
      <c r="L901548" s="32"/>
      <c r="M901548" s="32"/>
      <c r="N901548" s="32"/>
      <c r="O901548" s="32"/>
      <c r="P901548" s="32"/>
      <c r="Q901548" s="32"/>
      <c r="R901548" s="32"/>
      <c r="S901548" s="32"/>
      <c r="T901548" s="60"/>
      <c r="U901548" s="60"/>
      <c r="V901548" s="60"/>
      <c r="W901548" s="60"/>
    </row>
    <row r="901549" spans="1:23" s="56" customFormat="1">
      <c r="A901549" s="60"/>
      <c r="B901549" s="60"/>
      <c r="D901549" s="60" t="s">
        <v>510</v>
      </c>
      <c r="E901549" s="258"/>
      <c r="F901549" s="106"/>
      <c r="G901549" s="106"/>
      <c r="H901549" s="60"/>
      <c r="I901549" s="60"/>
      <c r="J901549" s="60"/>
      <c r="K901549" s="32"/>
      <c r="L901549" s="32"/>
      <c r="M901549" s="32"/>
      <c r="N901549" s="32"/>
      <c r="O901549" s="32"/>
      <c r="P901549" s="32"/>
      <c r="Q901549" s="32"/>
      <c r="R901549" s="32"/>
      <c r="S901549" s="32"/>
      <c r="T901549" s="60"/>
      <c r="U901549" s="60"/>
      <c r="V901549" s="60"/>
      <c r="W901549" s="60"/>
    </row>
    <row r="901550" spans="1:23" s="56" customFormat="1">
      <c r="A901550" s="60"/>
      <c r="B901550" s="60"/>
      <c r="D901550" s="60" t="s">
        <v>511</v>
      </c>
      <c r="E901550" s="258"/>
      <c r="F901550" s="106"/>
      <c r="G901550" s="106"/>
      <c r="H901550" s="60"/>
      <c r="I901550" s="60"/>
      <c r="J901550" s="60"/>
      <c r="K901550" s="32"/>
      <c r="L901550" s="32"/>
      <c r="M901550" s="32"/>
      <c r="N901550" s="32"/>
      <c r="O901550" s="32"/>
      <c r="P901550" s="32"/>
      <c r="Q901550" s="32"/>
      <c r="R901550" s="32"/>
      <c r="S901550" s="32"/>
      <c r="T901550" s="60"/>
      <c r="U901550" s="60"/>
      <c r="V901550" s="60"/>
      <c r="W901550" s="60"/>
    </row>
    <row r="901551" spans="1:23" s="56" customFormat="1">
      <c r="A901551" s="60"/>
      <c r="B901551" s="60"/>
      <c r="D901551" s="60" t="s">
        <v>512</v>
      </c>
      <c r="E901551" s="258"/>
      <c r="F901551" s="106"/>
      <c r="G901551" s="106"/>
      <c r="H901551" s="60"/>
      <c r="I901551" s="60"/>
      <c r="J901551" s="60"/>
      <c r="K901551" s="32"/>
      <c r="L901551" s="32"/>
      <c r="M901551" s="32"/>
      <c r="N901551" s="32"/>
      <c r="O901551" s="32"/>
      <c r="P901551" s="32"/>
      <c r="Q901551" s="32"/>
      <c r="R901551" s="32"/>
      <c r="S901551" s="32"/>
      <c r="T901551" s="60"/>
      <c r="U901551" s="60"/>
      <c r="V901551" s="60"/>
      <c r="W901551" s="60"/>
    </row>
    <row r="901552" spans="1:23" s="56" customFormat="1">
      <c r="A901552" s="60"/>
      <c r="B901552" s="60"/>
      <c r="D901552" s="60" t="s">
        <v>513</v>
      </c>
      <c r="E901552" s="258"/>
      <c r="F901552" s="106"/>
      <c r="G901552" s="106"/>
      <c r="H901552" s="60"/>
      <c r="I901552" s="60"/>
      <c r="J901552" s="60"/>
      <c r="K901552" s="32"/>
      <c r="L901552" s="32"/>
      <c r="M901552" s="32"/>
      <c r="N901552" s="32"/>
      <c r="O901552" s="32"/>
      <c r="P901552" s="32"/>
      <c r="Q901552" s="32"/>
      <c r="R901552" s="32"/>
      <c r="S901552" s="32"/>
      <c r="T901552" s="60"/>
      <c r="U901552" s="60"/>
      <c r="V901552" s="60"/>
      <c r="W901552" s="60"/>
    </row>
    <row r="901553" spans="1:23" s="56" customFormat="1">
      <c r="A901553" s="60"/>
      <c r="B901553" s="60"/>
      <c r="D901553" s="60" t="s">
        <v>514</v>
      </c>
      <c r="E901553" s="258"/>
      <c r="F901553" s="106"/>
      <c r="G901553" s="106"/>
      <c r="H901553" s="60"/>
      <c r="I901553" s="60"/>
      <c r="J901553" s="60"/>
      <c r="K901553" s="32"/>
      <c r="L901553" s="32"/>
      <c r="M901553" s="32"/>
      <c r="N901553" s="32"/>
      <c r="O901553" s="32"/>
      <c r="P901553" s="32"/>
      <c r="Q901553" s="32"/>
      <c r="R901553" s="32"/>
      <c r="S901553" s="32"/>
      <c r="T901553" s="60"/>
      <c r="U901553" s="60"/>
      <c r="V901553" s="60"/>
      <c r="W901553" s="60"/>
    </row>
    <row r="901554" spans="1:23" s="56" customFormat="1">
      <c r="A901554" s="60"/>
      <c r="B901554" s="60"/>
      <c r="D901554" s="60" t="s">
        <v>515</v>
      </c>
      <c r="E901554" s="258"/>
      <c r="F901554" s="106"/>
      <c r="G901554" s="106"/>
      <c r="H901554" s="60"/>
      <c r="I901554" s="60"/>
      <c r="J901554" s="60"/>
      <c r="K901554" s="32"/>
      <c r="L901554" s="32"/>
      <c r="M901554" s="32"/>
      <c r="N901554" s="32"/>
      <c r="O901554" s="32"/>
      <c r="P901554" s="32"/>
      <c r="Q901554" s="32"/>
      <c r="R901554" s="32"/>
      <c r="S901554" s="32"/>
      <c r="T901554" s="60"/>
      <c r="U901554" s="60"/>
      <c r="V901554" s="60"/>
      <c r="W901554" s="60"/>
    </row>
    <row r="901555" spans="1:23" s="56" customFormat="1">
      <c r="A901555" s="60"/>
      <c r="B901555" s="60"/>
      <c r="D901555" s="60" t="s">
        <v>516</v>
      </c>
      <c r="E901555" s="258"/>
      <c r="F901555" s="106"/>
      <c r="G901555" s="106"/>
      <c r="H901555" s="60"/>
      <c r="I901555" s="60"/>
      <c r="J901555" s="60"/>
      <c r="K901555" s="32"/>
      <c r="L901555" s="32"/>
      <c r="M901555" s="32"/>
      <c r="N901555" s="32"/>
      <c r="O901555" s="32"/>
      <c r="P901555" s="32"/>
      <c r="Q901555" s="32"/>
      <c r="R901555" s="32"/>
      <c r="S901555" s="32"/>
      <c r="T901555" s="60"/>
      <c r="U901555" s="60"/>
      <c r="V901555" s="60"/>
      <c r="W901555" s="60"/>
    </row>
    <row r="901556" spans="1:23" s="56" customFormat="1">
      <c r="A901556" s="60"/>
      <c r="B901556" s="60"/>
      <c r="D901556" s="60" t="s">
        <v>517</v>
      </c>
      <c r="E901556" s="258"/>
      <c r="F901556" s="106"/>
      <c r="G901556" s="106"/>
      <c r="H901556" s="60"/>
      <c r="I901556" s="60"/>
      <c r="J901556" s="60"/>
      <c r="K901556" s="32"/>
      <c r="L901556" s="32"/>
      <c r="M901556" s="32"/>
      <c r="N901556" s="32"/>
      <c r="O901556" s="32"/>
      <c r="P901556" s="32"/>
      <c r="Q901556" s="32"/>
      <c r="R901556" s="32"/>
      <c r="S901556" s="32"/>
      <c r="T901556" s="60"/>
      <c r="U901556" s="60"/>
      <c r="V901556" s="60"/>
      <c r="W901556" s="60"/>
    </row>
    <row r="901557" spans="1:23" s="56" customFormat="1">
      <c r="A901557" s="60"/>
      <c r="B901557" s="60"/>
      <c r="D901557" s="60" t="s">
        <v>518</v>
      </c>
      <c r="E901557" s="258"/>
      <c r="F901557" s="106"/>
      <c r="G901557" s="106"/>
      <c r="H901557" s="60"/>
      <c r="I901557" s="60"/>
      <c r="J901557" s="60"/>
      <c r="K901557" s="32"/>
      <c r="L901557" s="32"/>
      <c r="M901557" s="32"/>
      <c r="N901557" s="32"/>
      <c r="O901557" s="32"/>
      <c r="P901557" s="32"/>
      <c r="Q901557" s="32"/>
      <c r="R901557" s="32"/>
      <c r="S901557" s="32"/>
      <c r="T901557" s="60"/>
      <c r="U901557" s="60"/>
      <c r="V901557" s="60"/>
      <c r="W901557" s="60"/>
    </row>
    <row r="901558" spans="1:23" s="56" customFormat="1">
      <c r="A901558" s="60"/>
      <c r="B901558" s="60"/>
      <c r="D901558" s="60" t="s">
        <v>519</v>
      </c>
      <c r="E901558" s="258"/>
      <c r="F901558" s="106"/>
      <c r="G901558" s="106"/>
      <c r="H901558" s="60"/>
      <c r="I901558" s="60"/>
      <c r="J901558" s="60"/>
      <c r="K901558" s="32"/>
      <c r="L901558" s="32"/>
      <c r="M901558" s="32"/>
      <c r="N901558" s="32"/>
      <c r="O901558" s="32"/>
      <c r="P901558" s="32"/>
      <c r="Q901558" s="32"/>
      <c r="R901558" s="32"/>
      <c r="S901558" s="32"/>
      <c r="T901558" s="60"/>
      <c r="U901558" s="60"/>
      <c r="V901558" s="60"/>
      <c r="W901558" s="60"/>
    </row>
    <row r="901559" spans="1:23" s="56" customFormat="1">
      <c r="A901559" s="60"/>
      <c r="B901559" s="60"/>
      <c r="D901559" s="60" t="s">
        <v>520</v>
      </c>
      <c r="E901559" s="258"/>
      <c r="F901559" s="106"/>
      <c r="G901559" s="106"/>
      <c r="H901559" s="60"/>
      <c r="I901559" s="60"/>
      <c r="J901559" s="60"/>
      <c r="K901559" s="32"/>
      <c r="L901559" s="32"/>
      <c r="M901559" s="32"/>
      <c r="N901559" s="32"/>
      <c r="O901559" s="32"/>
      <c r="P901559" s="32"/>
      <c r="Q901559" s="32"/>
      <c r="R901559" s="32"/>
      <c r="S901559" s="32"/>
      <c r="T901559" s="60"/>
      <c r="U901559" s="60"/>
      <c r="V901559" s="60"/>
      <c r="W901559" s="60"/>
    </row>
    <row r="901560" spans="1:23" s="56" customFormat="1">
      <c r="A901560" s="60"/>
      <c r="B901560" s="60"/>
      <c r="D901560" s="60" t="s">
        <v>521</v>
      </c>
      <c r="E901560" s="258"/>
      <c r="F901560" s="106"/>
      <c r="G901560" s="106"/>
      <c r="H901560" s="60"/>
      <c r="I901560" s="60"/>
      <c r="J901560" s="60"/>
      <c r="K901560" s="32"/>
      <c r="L901560" s="32"/>
      <c r="M901560" s="32"/>
      <c r="N901560" s="32"/>
      <c r="O901560" s="32"/>
      <c r="P901560" s="32"/>
      <c r="Q901560" s="32"/>
      <c r="R901560" s="32"/>
      <c r="S901560" s="32"/>
      <c r="T901560" s="60"/>
      <c r="U901560" s="60"/>
      <c r="V901560" s="60"/>
      <c r="W901560" s="60"/>
    </row>
    <row r="901561" spans="1:23" s="56" customFormat="1">
      <c r="A901561" s="60"/>
      <c r="B901561" s="60"/>
      <c r="D901561" s="60" t="s">
        <v>522</v>
      </c>
      <c r="E901561" s="258"/>
      <c r="F901561" s="106"/>
      <c r="G901561" s="106"/>
      <c r="H901561" s="60"/>
      <c r="I901561" s="60"/>
      <c r="J901561" s="60"/>
      <c r="K901561" s="32"/>
      <c r="L901561" s="32"/>
      <c r="M901561" s="32"/>
      <c r="N901561" s="32"/>
      <c r="O901561" s="32"/>
      <c r="P901561" s="32"/>
      <c r="Q901561" s="32"/>
      <c r="R901561" s="32"/>
      <c r="S901561" s="32"/>
      <c r="T901561" s="60"/>
      <c r="U901561" s="60"/>
      <c r="V901561" s="60"/>
      <c r="W901561" s="60"/>
    </row>
    <row r="901562" spans="1:23" s="56" customFormat="1">
      <c r="A901562" s="60"/>
      <c r="B901562" s="60"/>
      <c r="D901562" s="60" t="s">
        <v>523</v>
      </c>
      <c r="E901562" s="258"/>
      <c r="F901562" s="106"/>
      <c r="G901562" s="106"/>
      <c r="H901562" s="60"/>
      <c r="I901562" s="60"/>
      <c r="J901562" s="60"/>
      <c r="K901562" s="32"/>
      <c r="L901562" s="32"/>
      <c r="M901562" s="32"/>
      <c r="N901562" s="32"/>
      <c r="O901562" s="32"/>
      <c r="P901562" s="32"/>
      <c r="Q901562" s="32"/>
      <c r="R901562" s="32"/>
      <c r="S901562" s="32"/>
      <c r="T901562" s="60"/>
      <c r="U901562" s="60"/>
      <c r="V901562" s="60"/>
      <c r="W901562" s="60"/>
    </row>
    <row r="901563" spans="1:23" s="56" customFormat="1">
      <c r="A901563" s="60"/>
      <c r="B901563" s="60"/>
      <c r="D901563" s="60" t="s">
        <v>524</v>
      </c>
      <c r="E901563" s="258"/>
      <c r="F901563" s="106"/>
      <c r="G901563" s="106"/>
      <c r="H901563" s="60"/>
      <c r="I901563" s="60"/>
      <c r="J901563" s="60"/>
      <c r="K901563" s="32"/>
      <c r="L901563" s="32"/>
      <c r="M901563" s="32"/>
      <c r="N901563" s="32"/>
      <c r="O901563" s="32"/>
      <c r="P901563" s="32"/>
      <c r="Q901563" s="32"/>
      <c r="R901563" s="32"/>
      <c r="S901563" s="32"/>
      <c r="T901563" s="60"/>
      <c r="U901563" s="60"/>
      <c r="V901563" s="60"/>
      <c r="W901563" s="60"/>
    </row>
    <row r="901564" spans="1:23" s="56" customFormat="1">
      <c r="A901564" s="60"/>
      <c r="B901564" s="60"/>
      <c r="D901564" s="60" t="s">
        <v>525</v>
      </c>
      <c r="E901564" s="258"/>
      <c r="F901564" s="106"/>
      <c r="G901564" s="106"/>
      <c r="H901564" s="60"/>
      <c r="I901564" s="60"/>
      <c r="J901564" s="60"/>
      <c r="K901564" s="32"/>
      <c r="L901564" s="32"/>
      <c r="M901564" s="32"/>
      <c r="N901564" s="32"/>
      <c r="O901564" s="32"/>
      <c r="P901564" s="32"/>
      <c r="Q901564" s="32"/>
      <c r="R901564" s="32"/>
      <c r="S901564" s="32"/>
      <c r="T901564" s="60"/>
      <c r="U901564" s="60"/>
      <c r="V901564" s="60"/>
      <c r="W901564" s="60"/>
    </row>
    <row r="901565" spans="1:23" s="56" customFormat="1">
      <c r="A901565" s="60"/>
      <c r="B901565" s="60"/>
      <c r="D901565" s="60" t="s">
        <v>526</v>
      </c>
      <c r="E901565" s="258"/>
      <c r="F901565" s="106"/>
      <c r="G901565" s="106"/>
      <c r="H901565" s="60"/>
      <c r="I901565" s="60"/>
      <c r="J901565" s="60"/>
      <c r="K901565" s="32"/>
      <c r="L901565" s="32"/>
      <c r="M901565" s="32"/>
      <c r="N901565" s="32"/>
      <c r="O901565" s="32"/>
      <c r="P901565" s="32"/>
      <c r="Q901565" s="32"/>
      <c r="R901565" s="32"/>
      <c r="S901565" s="32"/>
      <c r="T901565" s="60"/>
      <c r="U901565" s="60"/>
      <c r="V901565" s="60"/>
      <c r="W901565" s="60"/>
    </row>
    <row r="901566" spans="1:23" s="56" customFormat="1">
      <c r="A901566" s="60"/>
      <c r="B901566" s="60"/>
      <c r="D901566" s="60" t="s">
        <v>527</v>
      </c>
      <c r="E901566" s="258"/>
      <c r="F901566" s="106"/>
      <c r="G901566" s="106"/>
      <c r="H901566" s="60"/>
      <c r="I901566" s="60"/>
      <c r="J901566" s="60"/>
      <c r="K901566" s="32"/>
      <c r="L901566" s="32"/>
      <c r="M901566" s="32"/>
      <c r="N901566" s="32"/>
      <c r="O901566" s="32"/>
      <c r="P901566" s="32"/>
      <c r="Q901566" s="32"/>
      <c r="R901566" s="32"/>
      <c r="S901566" s="32"/>
      <c r="T901566" s="60"/>
      <c r="U901566" s="60"/>
      <c r="V901566" s="60"/>
      <c r="W901566" s="60"/>
    </row>
    <row r="917864" spans="1:23" s="56" customFormat="1">
      <c r="A917864" s="60"/>
      <c r="B917864" s="60"/>
      <c r="D917864" s="60" t="s">
        <v>85</v>
      </c>
      <c r="E917864" s="258"/>
      <c r="F917864" s="106"/>
      <c r="G917864" s="106"/>
      <c r="H917864" s="60"/>
      <c r="I917864" s="60"/>
      <c r="J917864" s="60"/>
      <c r="K917864" s="32"/>
      <c r="L917864" s="32"/>
      <c r="M917864" s="32"/>
      <c r="N917864" s="32"/>
      <c r="O917864" s="32"/>
      <c r="P917864" s="32"/>
      <c r="Q917864" s="32"/>
      <c r="R917864" s="32"/>
      <c r="S917864" s="32"/>
      <c r="T917864" s="60"/>
      <c r="U917864" s="60"/>
      <c r="V917864" s="60"/>
      <c r="W917864" s="60"/>
    </row>
    <row r="917865" spans="1:23" s="56" customFormat="1">
      <c r="A917865" s="60"/>
      <c r="B917865" s="60"/>
      <c r="D917865" s="60" t="s">
        <v>88</v>
      </c>
      <c r="E917865" s="258"/>
      <c r="F917865" s="106"/>
      <c r="G917865" s="106"/>
      <c r="H917865" s="60"/>
      <c r="I917865" s="60"/>
      <c r="J917865" s="60"/>
      <c r="K917865" s="32"/>
      <c r="L917865" s="32"/>
      <c r="M917865" s="32"/>
      <c r="N917865" s="32"/>
      <c r="O917865" s="32"/>
      <c r="P917865" s="32"/>
      <c r="Q917865" s="32"/>
      <c r="R917865" s="32"/>
      <c r="S917865" s="32"/>
      <c r="T917865" s="60"/>
      <c r="U917865" s="60"/>
      <c r="V917865" s="60"/>
      <c r="W917865" s="60"/>
    </row>
    <row r="917866" spans="1:23" s="56" customFormat="1">
      <c r="A917866" s="60"/>
      <c r="B917866" s="60"/>
      <c r="D917866" s="60" t="s">
        <v>443</v>
      </c>
      <c r="E917866" s="258"/>
      <c r="F917866" s="106"/>
      <c r="G917866" s="106"/>
      <c r="H917866" s="60"/>
      <c r="I917866" s="60"/>
      <c r="J917866" s="60"/>
      <c r="K917866" s="32"/>
      <c r="L917866" s="32"/>
      <c r="M917866" s="32"/>
      <c r="N917866" s="32"/>
      <c r="O917866" s="32"/>
      <c r="P917866" s="32"/>
      <c r="Q917866" s="32"/>
      <c r="R917866" s="32"/>
      <c r="S917866" s="32"/>
      <c r="T917866" s="60"/>
      <c r="U917866" s="60"/>
      <c r="V917866" s="60"/>
      <c r="W917866" s="60"/>
    </row>
    <row r="917867" spans="1:23" s="56" customFormat="1">
      <c r="A917867" s="60"/>
      <c r="B917867" s="60"/>
      <c r="D917867" s="60" t="s">
        <v>444</v>
      </c>
      <c r="E917867" s="258"/>
      <c r="F917867" s="106"/>
      <c r="G917867" s="106"/>
      <c r="H917867" s="60"/>
      <c r="I917867" s="60"/>
      <c r="J917867" s="60"/>
      <c r="K917867" s="32"/>
      <c r="L917867" s="32"/>
      <c r="M917867" s="32"/>
      <c r="N917867" s="32"/>
      <c r="O917867" s="32"/>
      <c r="P917867" s="32"/>
      <c r="Q917867" s="32"/>
      <c r="R917867" s="32"/>
      <c r="S917867" s="32"/>
      <c r="T917867" s="60"/>
      <c r="U917867" s="60"/>
      <c r="V917867" s="60"/>
      <c r="W917867" s="60"/>
    </row>
    <row r="917868" spans="1:23" s="56" customFormat="1">
      <c r="A917868" s="60"/>
      <c r="B917868" s="60"/>
      <c r="D917868" s="60" t="s">
        <v>445</v>
      </c>
      <c r="E917868" s="258"/>
      <c r="F917868" s="106"/>
      <c r="G917868" s="106"/>
      <c r="H917868" s="60"/>
      <c r="I917868" s="60"/>
      <c r="J917868" s="60"/>
      <c r="K917868" s="32"/>
      <c r="L917868" s="32"/>
      <c r="M917868" s="32"/>
      <c r="N917868" s="32"/>
      <c r="O917868" s="32"/>
      <c r="P917868" s="32"/>
      <c r="Q917868" s="32"/>
      <c r="R917868" s="32"/>
      <c r="S917868" s="32"/>
      <c r="T917868" s="60"/>
      <c r="U917868" s="60"/>
      <c r="V917868" s="60"/>
      <c r="W917868" s="60"/>
    </row>
    <row r="917869" spans="1:23" s="56" customFormat="1">
      <c r="A917869" s="60"/>
      <c r="B917869" s="60"/>
      <c r="D917869" s="60" t="s">
        <v>446</v>
      </c>
      <c r="E917869" s="258"/>
      <c r="F917869" s="106"/>
      <c r="G917869" s="106"/>
      <c r="H917869" s="60"/>
      <c r="I917869" s="60"/>
      <c r="J917869" s="60"/>
      <c r="K917869" s="32"/>
      <c r="L917869" s="32"/>
      <c r="M917869" s="32"/>
      <c r="N917869" s="32"/>
      <c r="O917869" s="32"/>
      <c r="P917869" s="32"/>
      <c r="Q917869" s="32"/>
      <c r="R917869" s="32"/>
      <c r="S917869" s="32"/>
      <c r="T917869" s="60"/>
      <c r="U917869" s="60"/>
      <c r="V917869" s="60"/>
      <c r="W917869" s="60"/>
    </row>
    <row r="917870" spans="1:23" s="56" customFormat="1">
      <c r="A917870" s="60"/>
      <c r="B917870" s="60"/>
      <c r="D917870" s="60" t="s">
        <v>447</v>
      </c>
      <c r="E917870" s="258"/>
      <c r="F917870" s="106"/>
      <c r="G917870" s="106"/>
      <c r="H917870" s="60"/>
      <c r="I917870" s="60"/>
      <c r="J917870" s="60"/>
      <c r="K917870" s="32"/>
      <c r="L917870" s="32"/>
      <c r="M917870" s="32"/>
      <c r="N917870" s="32"/>
      <c r="O917870" s="32"/>
      <c r="P917870" s="32"/>
      <c r="Q917870" s="32"/>
      <c r="R917870" s="32"/>
      <c r="S917870" s="32"/>
      <c r="T917870" s="60"/>
      <c r="U917870" s="60"/>
      <c r="V917870" s="60"/>
      <c r="W917870" s="60"/>
    </row>
    <row r="917871" spans="1:23" s="56" customFormat="1">
      <c r="A917871" s="60"/>
      <c r="B917871" s="60"/>
      <c r="D917871" s="60" t="s">
        <v>448</v>
      </c>
      <c r="E917871" s="258"/>
      <c r="F917871" s="106"/>
      <c r="G917871" s="106"/>
      <c r="H917871" s="60"/>
      <c r="I917871" s="60"/>
      <c r="J917871" s="60"/>
      <c r="K917871" s="32"/>
      <c r="L917871" s="32"/>
      <c r="M917871" s="32"/>
      <c r="N917871" s="32"/>
      <c r="O917871" s="32"/>
      <c r="P917871" s="32"/>
      <c r="Q917871" s="32"/>
      <c r="R917871" s="32"/>
      <c r="S917871" s="32"/>
      <c r="T917871" s="60"/>
      <c r="U917871" s="60"/>
      <c r="V917871" s="60"/>
      <c r="W917871" s="60"/>
    </row>
    <row r="917872" spans="1:23" s="56" customFormat="1">
      <c r="A917872" s="60"/>
      <c r="B917872" s="60"/>
      <c r="D917872" s="60" t="s">
        <v>449</v>
      </c>
      <c r="E917872" s="258"/>
      <c r="F917872" s="106"/>
      <c r="G917872" s="106"/>
      <c r="H917872" s="60"/>
      <c r="I917872" s="60"/>
      <c r="J917872" s="60"/>
      <c r="K917872" s="32"/>
      <c r="L917872" s="32"/>
      <c r="M917872" s="32"/>
      <c r="N917872" s="32"/>
      <c r="O917872" s="32"/>
      <c r="P917872" s="32"/>
      <c r="Q917872" s="32"/>
      <c r="R917872" s="32"/>
      <c r="S917872" s="32"/>
      <c r="T917872" s="60"/>
      <c r="U917872" s="60"/>
      <c r="V917872" s="60"/>
      <c r="W917872" s="60"/>
    </row>
    <row r="917873" spans="1:23" s="56" customFormat="1">
      <c r="A917873" s="60"/>
      <c r="B917873" s="60"/>
      <c r="D917873" s="60" t="s">
        <v>450</v>
      </c>
      <c r="E917873" s="258"/>
      <c r="F917873" s="106"/>
      <c r="G917873" s="106"/>
      <c r="H917873" s="60"/>
      <c r="I917873" s="60"/>
      <c r="J917873" s="60"/>
      <c r="K917873" s="32"/>
      <c r="L917873" s="32"/>
      <c r="M917873" s="32"/>
      <c r="N917873" s="32"/>
      <c r="O917873" s="32"/>
      <c r="P917873" s="32"/>
      <c r="Q917873" s="32"/>
      <c r="R917873" s="32"/>
      <c r="S917873" s="32"/>
      <c r="T917873" s="60"/>
      <c r="U917873" s="60"/>
      <c r="V917873" s="60"/>
      <c r="W917873" s="60"/>
    </row>
    <row r="917874" spans="1:23" s="56" customFormat="1">
      <c r="A917874" s="60"/>
      <c r="B917874" s="60"/>
      <c r="D917874" s="60" t="s">
        <v>451</v>
      </c>
      <c r="E917874" s="258"/>
      <c r="F917874" s="106"/>
      <c r="G917874" s="106"/>
      <c r="H917874" s="60"/>
      <c r="I917874" s="60"/>
      <c r="J917874" s="60"/>
      <c r="K917874" s="32"/>
      <c r="L917874" s="32"/>
      <c r="M917874" s="32"/>
      <c r="N917874" s="32"/>
      <c r="O917874" s="32"/>
      <c r="P917874" s="32"/>
      <c r="Q917874" s="32"/>
      <c r="R917874" s="32"/>
      <c r="S917874" s="32"/>
      <c r="T917874" s="60"/>
      <c r="U917874" s="60"/>
      <c r="V917874" s="60"/>
      <c r="W917874" s="60"/>
    </row>
    <row r="917875" spans="1:23" s="56" customFormat="1">
      <c r="A917875" s="60"/>
      <c r="B917875" s="60"/>
      <c r="D917875" s="60" t="s">
        <v>452</v>
      </c>
      <c r="E917875" s="258"/>
      <c r="F917875" s="106"/>
      <c r="G917875" s="106"/>
      <c r="H917875" s="60"/>
      <c r="I917875" s="60"/>
      <c r="J917875" s="60"/>
      <c r="K917875" s="32"/>
      <c r="L917875" s="32"/>
      <c r="M917875" s="32"/>
      <c r="N917875" s="32"/>
      <c r="O917875" s="32"/>
      <c r="P917875" s="32"/>
      <c r="Q917875" s="32"/>
      <c r="R917875" s="32"/>
      <c r="S917875" s="32"/>
      <c r="T917875" s="60"/>
      <c r="U917875" s="60"/>
      <c r="V917875" s="60"/>
      <c r="W917875" s="60"/>
    </row>
    <row r="917876" spans="1:23" s="56" customFormat="1">
      <c r="A917876" s="60"/>
      <c r="B917876" s="60"/>
      <c r="D917876" s="60" t="s">
        <v>453</v>
      </c>
      <c r="E917876" s="258"/>
      <c r="F917876" s="106"/>
      <c r="G917876" s="106"/>
      <c r="H917876" s="60"/>
      <c r="I917876" s="60"/>
      <c r="J917876" s="60"/>
      <c r="K917876" s="32"/>
      <c r="L917876" s="32"/>
      <c r="M917876" s="32"/>
      <c r="N917876" s="32"/>
      <c r="O917876" s="32"/>
      <c r="P917876" s="32"/>
      <c r="Q917876" s="32"/>
      <c r="R917876" s="32"/>
      <c r="S917876" s="32"/>
      <c r="T917876" s="60"/>
      <c r="U917876" s="60"/>
      <c r="V917876" s="60"/>
      <c r="W917876" s="60"/>
    </row>
    <row r="917877" spans="1:23" s="56" customFormat="1">
      <c r="A917877" s="60"/>
      <c r="B917877" s="60"/>
      <c r="D917877" s="60" t="s">
        <v>454</v>
      </c>
      <c r="E917877" s="258"/>
      <c r="F917877" s="106"/>
      <c r="G917877" s="106"/>
      <c r="H917877" s="60"/>
      <c r="I917877" s="60"/>
      <c r="J917877" s="60"/>
      <c r="K917877" s="32"/>
      <c r="L917877" s="32"/>
      <c r="M917877" s="32"/>
      <c r="N917877" s="32"/>
      <c r="O917877" s="32"/>
      <c r="P917877" s="32"/>
      <c r="Q917877" s="32"/>
      <c r="R917877" s="32"/>
      <c r="S917877" s="32"/>
      <c r="T917877" s="60"/>
      <c r="U917877" s="60"/>
      <c r="V917877" s="60"/>
      <c r="W917877" s="60"/>
    </row>
    <row r="917878" spans="1:23" s="56" customFormat="1">
      <c r="A917878" s="60"/>
      <c r="B917878" s="60"/>
      <c r="D917878" s="60" t="s">
        <v>455</v>
      </c>
      <c r="E917878" s="258"/>
      <c r="F917878" s="106"/>
      <c r="G917878" s="106"/>
      <c r="H917878" s="60"/>
      <c r="I917878" s="60"/>
      <c r="J917878" s="60"/>
      <c r="K917878" s="32"/>
      <c r="L917878" s="32"/>
      <c r="M917878" s="32"/>
      <c r="N917878" s="32"/>
      <c r="O917878" s="32"/>
      <c r="P917878" s="32"/>
      <c r="Q917878" s="32"/>
      <c r="R917878" s="32"/>
      <c r="S917878" s="32"/>
      <c r="T917878" s="60"/>
      <c r="U917878" s="60"/>
      <c r="V917878" s="60"/>
      <c r="W917878" s="60"/>
    </row>
    <row r="917879" spans="1:23" s="56" customFormat="1">
      <c r="A917879" s="60"/>
      <c r="B917879" s="60"/>
      <c r="D917879" s="60" t="s">
        <v>456</v>
      </c>
      <c r="E917879" s="258"/>
      <c r="F917879" s="106"/>
      <c r="G917879" s="106"/>
      <c r="H917879" s="60"/>
      <c r="I917879" s="60"/>
      <c r="J917879" s="60"/>
      <c r="K917879" s="32"/>
      <c r="L917879" s="32"/>
      <c r="M917879" s="32"/>
      <c r="N917879" s="32"/>
      <c r="O917879" s="32"/>
      <c r="P917879" s="32"/>
      <c r="Q917879" s="32"/>
      <c r="R917879" s="32"/>
      <c r="S917879" s="32"/>
      <c r="T917879" s="60"/>
      <c r="U917879" s="60"/>
      <c r="V917879" s="60"/>
      <c r="W917879" s="60"/>
    </row>
    <row r="917880" spans="1:23" s="56" customFormat="1">
      <c r="A917880" s="60"/>
      <c r="B917880" s="60"/>
      <c r="D917880" s="60" t="s">
        <v>457</v>
      </c>
      <c r="E917880" s="258"/>
      <c r="F917880" s="106"/>
      <c r="G917880" s="106"/>
      <c r="H917880" s="60"/>
      <c r="I917880" s="60"/>
      <c r="J917880" s="60"/>
      <c r="K917880" s="32"/>
      <c r="L917880" s="32"/>
      <c r="M917880" s="32"/>
      <c r="N917880" s="32"/>
      <c r="O917880" s="32"/>
      <c r="P917880" s="32"/>
      <c r="Q917880" s="32"/>
      <c r="R917880" s="32"/>
      <c r="S917880" s="32"/>
      <c r="T917880" s="60"/>
      <c r="U917880" s="60"/>
      <c r="V917880" s="60"/>
      <c r="W917880" s="60"/>
    </row>
    <row r="917881" spans="1:23" s="56" customFormat="1">
      <c r="A917881" s="60"/>
      <c r="B917881" s="60"/>
      <c r="D917881" s="60" t="s">
        <v>458</v>
      </c>
      <c r="E917881" s="258"/>
      <c r="F917881" s="106"/>
      <c r="G917881" s="106"/>
      <c r="H917881" s="60"/>
      <c r="I917881" s="60"/>
      <c r="J917881" s="60"/>
      <c r="K917881" s="32"/>
      <c r="L917881" s="32"/>
      <c r="M917881" s="32"/>
      <c r="N917881" s="32"/>
      <c r="O917881" s="32"/>
      <c r="P917881" s="32"/>
      <c r="Q917881" s="32"/>
      <c r="R917881" s="32"/>
      <c r="S917881" s="32"/>
      <c r="T917881" s="60"/>
      <c r="U917881" s="60"/>
      <c r="V917881" s="60"/>
      <c r="W917881" s="60"/>
    </row>
    <row r="917882" spans="1:23" s="56" customFormat="1">
      <c r="A917882" s="60"/>
      <c r="B917882" s="60"/>
      <c r="D917882" s="60" t="s">
        <v>459</v>
      </c>
      <c r="E917882" s="258"/>
      <c r="F917882" s="106"/>
      <c r="G917882" s="106"/>
      <c r="H917882" s="60"/>
      <c r="I917882" s="60"/>
      <c r="J917882" s="60"/>
      <c r="K917882" s="32"/>
      <c r="L917882" s="32"/>
      <c r="M917882" s="32"/>
      <c r="N917882" s="32"/>
      <c r="O917882" s="32"/>
      <c r="P917882" s="32"/>
      <c r="Q917882" s="32"/>
      <c r="R917882" s="32"/>
      <c r="S917882" s="32"/>
      <c r="T917882" s="60"/>
      <c r="U917882" s="60"/>
      <c r="V917882" s="60"/>
      <c r="W917882" s="60"/>
    </row>
    <row r="917883" spans="1:23" s="56" customFormat="1">
      <c r="A917883" s="60"/>
      <c r="B917883" s="60"/>
      <c r="D917883" s="60" t="s">
        <v>460</v>
      </c>
      <c r="E917883" s="258"/>
      <c r="F917883" s="106"/>
      <c r="G917883" s="106"/>
      <c r="H917883" s="60"/>
      <c r="I917883" s="60"/>
      <c r="J917883" s="60"/>
      <c r="K917883" s="32"/>
      <c r="L917883" s="32"/>
      <c r="M917883" s="32"/>
      <c r="N917883" s="32"/>
      <c r="O917883" s="32"/>
      <c r="P917883" s="32"/>
      <c r="Q917883" s="32"/>
      <c r="R917883" s="32"/>
      <c r="S917883" s="32"/>
      <c r="T917883" s="60"/>
      <c r="U917883" s="60"/>
      <c r="V917883" s="60"/>
      <c r="W917883" s="60"/>
    </row>
    <row r="917884" spans="1:23" s="56" customFormat="1">
      <c r="A917884" s="60"/>
      <c r="B917884" s="60"/>
      <c r="D917884" s="60" t="s">
        <v>461</v>
      </c>
      <c r="E917884" s="258"/>
      <c r="F917884" s="106"/>
      <c r="G917884" s="106"/>
      <c r="H917884" s="60"/>
      <c r="I917884" s="60"/>
      <c r="J917884" s="60"/>
      <c r="K917884" s="32"/>
      <c r="L917884" s="32"/>
      <c r="M917884" s="32"/>
      <c r="N917884" s="32"/>
      <c r="O917884" s="32"/>
      <c r="P917884" s="32"/>
      <c r="Q917884" s="32"/>
      <c r="R917884" s="32"/>
      <c r="S917884" s="32"/>
      <c r="T917884" s="60"/>
      <c r="U917884" s="60"/>
      <c r="V917884" s="60"/>
      <c r="W917884" s="60"/>
    </row>
    <row r="917885" spans="1:23" s="56" customFormat="1">
      <c r="A917885" s="60"/>
      <c r="B917885" s="60"/>
      <c r="D917885" s="60" t="s">
        <v>462</v>
      </c>
      <c r="E917885" s="258"/>
      <c r="F917885" s="106"/>
      <c r="G917885" s="106"/>
      <c r="H917885" s="60"/>
      <c r="I917885" s="60"/>
      <c r="J917885" s="60"/>
      <c r="K917885" s="32"/>
      <c r="L917885" s="32"/>
      <c r="M917885" s="32"/>
      <c r="N917885" s="32"/>
      <c r="O917885" s="32"/>
      <c r="P917885" s="32"/>
      <c r="Q917885" s="32"/>
      <c r="R917885" s="32"/>
      <c r="S917885" s="32"/>
      <c r="T917885" s="60"/>
      <c r="U917885" s="60"/>
      <c r="V917885" s="60"/>
      <c r="W917885" s="60"/>
    </row>
    <row r="917886" spans="1:23" s="56" customFormat="1">
      <c r="A917886" s="60"/>
      <c r="B917886" s="60"/>
      <c r="D917886" s="60" t="s">
        <v>463</v>
      </c>
      <c r="E917886" s="258"/>
      <c r="F917886" s="106"/>
      <c r="G917886" s="106"/>
      <c r="H917886" s="60"/>
      <c r="I917886" s="60"/>
      <c r="J917886" s="60"/>
      <c r="K917886" s="32"/>
      <c r="L917886" s="32"/>
      <c r="M917886" s="32"/>
      <c r="N917886" s="32"/>
      <c r="O917886" s="32"/>
      <c r="P917886" s="32"/>
      <c r="Q917886" s="32"/>
      <c r="R917886" s="32"/>
      <c r="S917886" s="32"/>
      <c r="T917886" s="60"/>
      <c r="U917886" s="60"/>
      <c r="V917886" s="60"/>
      <c r="W917886" s="60"/>
    </row>
    <row r="917887" spans="1:23" s="56" customFormat="1">
      <c r="A917887" s="60"/>
      <c r="B917887" s="60"/>
      <c r="D917887" s="60" t="s">
        <v>464</v>
      </c>
      <c r="E917887" s="258"/>
      <c r="F917887" s="106"/>
      <c r="G917887" s="106"/>
      <c r="H917887" s="60"/>
      <c r="I917887" s="60"/>
      <c r="J917887" s="60"/>
      <c r="K917887" s="32"/>
      <c r="L917887" s="32"/>
      <c r="M917887" s="32"/>
      <c r="N917887" s="32"/>
      <c r="O917887" s="32"/>
      <c r="P917887" s="32"/>
      <c r="Q917887" s="32"/>
      <c r="R917887" s="32"/>
      <c r="S917887" s="32"/>
      <c r="T917887" s="60"/>
      <c r="U917887" s="60"/>
      <c r="V917887" s="60"/>
      <c r="W917887" s="60"/>
    </row>
    <row r="917888" spans="1:23" s="56" customFormat="1">
      <c r="A917888" s="60"/>
      <c r="B917888" s="60"/>
      <c r="D917888" s="60" t="s">
        <v>465</v>
      </c>
      <c r="E917888" s="258"/>
      <c r="F917888" s="106"/>
      <c r="G917888" s="106"/>
      <c r="H917888" s="60"/>
      <c r="I917888" s="60"/>
      <c r="J917888" s="60"/>
      <c r="K917888" s="32"/>
      <c r="L917888" s="32"/>
      <c r="M917888" s="32"/>
      <c r="N917888" s="32"/>
      <c r="O917888" s="32"/>
      <c r="P917888" s="32"/>
      <c r="Q917888" s="32"/>
      <c r="R917888" s="32"/>
      <c r="S917888" s="32"/>
      <c r="T917888" s="60"/>
      <c r="U917888" s="60"/>
      <c r="V917888" s="60"/>
      <c r="W917888" s="60"/>
    </row>
    <row r="917889" spans="1:23" s="56" customFormat="1">
      <c r="A917889" s="60"/>
      <c r="B917889" s="60"/>
      <c r="D917889" s="60" t="s">
        <v>466</v>
      </c>
      <c r="E917889" s="258"/>
      <c r="F917889" s="106"/>
      <c r="G917889" s="106"/>
      <c r="H917889" s="60"/>
      <c r="I917889" s="60"/>
      <c r="J917889" s="60"/>
      <c r="K917889" s="32"/>
      <c r="L917889" s="32"/>
      <c r="M917889" s="32"/>
      <c r="N917889" s="32"/>
      <c r="O917889" s="32"/>
      <c r="P917889" s="32"/>
      <c r="Q917889" s="32"/>
      <c r="R917889" s="32"/>
      <c r="S917889" s="32"/>
      <c r="T917889" s="60"/>
      <c r="U917889" s="60"/>
      <c r="V917889" s="60"/>
      <c r="W917889" s="60"/>
    </row>
    <row r="917890" spans="1:23" s="56" customFormat="1">
      <c r="A917890" s="60"/>
      <c r="B917890" s="60"/>
      <c r="D917890" s="60" t="s">
        <v>467</v>
      </c>
      <c r="E917890" s="258"/>
      <c r="F917890" s="106"/>
      <c r="G917890" s="106"/>
      <c r="H917890" s="60"/>
      <c r="I917890" s="60"/>
      <c r="J917890" s="60"/>
      <c r="K917890" s="32"/>
      <c r="L917890" s="32"/>
      <c r="M917890" s="32"/>
      <c r="N917890" s="32"/>
      <c r="O917890" s="32"/>
      <c r="P917890" s="32"/>
      <c r="Q917890" s="32"/>
      <c r="R917890" s="32"/>
      <c r="S917890" s="32"/>
      <c r="T917890" s="60"/>
      <c r="U917890" s="60"/>
      <c r="V917890" s="60"/>
      <c r="W917890" s="60"/>
    </row>
    <row r="917891" spans="1:23" s="56" customFormat="1">
      <c r="A917891" s="60"/>
      <c r="B917891" s="60"/>
      <c r="D917891" s="60" t="s">
        <v>468</v>
      </c>
      <c r="E917891" s="258"/>
      <c r="F917891" s="106"/>
      <c r="G917891" s="106"/>
      <c r="H917891" s="60"/>
      <c r="I917891" s="60"/>
      <c r="J917891" s="60"/>
      <c r="K917891" s="32"/>
      <c r="L917891" s="32"/>
      <c r="M917891" s="32"/>
      <c r="N917891" s="32"/>
      <c r="O917891" s="32"/>
      <c r="P917891" s="32"/>
      <c r="Q917891" s="32"/>
      <c r="R917891" s="32"/>
      <c r="S917891" s="32"/>
      <c r="T917891" s="60"/>
      <c r="U917891" s="60"/>
      <c r="V917891" s="60"/>
      <c r="W917891" s="60"/>
    </row>
    <row r="917892" spans="1:23" s="56" customFormat="1">
      <c r="A917892" s="60"/>
      <c r="B917892" s="60"/>
      <c r="D917892" s="60" t="s">
        <v>469</v>
      </c>
      <c r="E917892" s="258"/>
      <c r="F917892" s="106"/>
      <c r="G917892" s="106"/>
      <c r="H917892" s="60"/>
      <c r="I917892" s="60"/>
      <c r="J917892" s="60"/>
      <c r="K917892" s="32"/>
      <c r="L917892" s="32"/>
      <c r="M917892" s="32"/>
      <c r="N917892" s="32"/>
      <c r="O917892" s="32"/>
      <c r="P917892" s="32"/>
      <c r="Q917892" s="32"/>
      <c r="R917892" s="32"/>
      <c r="S917892" s="32"/>
      <c r="T917892" s="60"/>
      <c r="U917892" s="60"/>
      <c r="V917892" s="60"/>
      <c r="W917892" s="60"/>
    </row>
    <row r="917893" spans="1:23" s="56" customFormat="1">
      <c r="A917893" s="60"/>
      <c r="B917893" s="60"/>
      <c r="D917893" s="60" t="s">
        <v>470</v>
      </c>
      <c r="E917893" s="258"/>
      <c r="F917893" s="106"/>
      <c r="G917893" s="106"/>
      <c r="H917893" s="60"/>
      <c r="I917893" s="60"/>
      <c r="J917893" s="60"/>
      <c r="K917893" s="32"/>
      <c r="L917893" s="32"/>
      <c r="M917893" s="32"/>
      <c r="N917893" s="32"/>
      <c r="O917893" s="32"/>
      <c r="P917893" s="32"/>
      <c r="Q917893" s="32"/>
      <c r="R917893" s="32"/>
      <c r="S917893" s="32"/>
      <c r="T917893" s="60"/>
      <c r="U917893" s="60"/>
      <c r="V917893" s="60"/>
      <c r="W917893" s="60"/>
    </row>
    <row r="917894" spans="1:23" s="56" customFormat="1">
      <c r="A917894" s="60"/>
      <c r="B917894" s="60"/>
      <c r="D917894" s="60" t="s">
        <v>471</v>
      </c>
      <c r="E917894" s="258"/>
      <c r="F917894" s="106"/>
      <c r="G917894" s="106"/>
      <c r="H917894" s="60"/>
      <c r="I917894" s="60"/>
      <c r="J917894" s="60"/>
      <c r="K917894" s="32"/>
      <c r="L917894" s="32"/>
      <c r="M917894" s="32"/>
      <c r="N917894" s="32"/>
      <c r="O917894" s="32"/>
      <c r="P917894" s="32"/>
      <c r="Q917894" s="32"/>
      <c r="R917894" s="32"/>
      <c r="S917894" s="32"/>
      <c r="T917894" s="60"/>
      <c r="U917894" s="60"/>
      <c r="V917894" s="60"/>
      <c r="W917894" s="60"/>
    </row>
    <row r="917895" spans="1:23" s="56" customFormat="1">
      <c r="A917895" s="60"/>
      <c r="B917895" s="60"/>
      <c r="D917895" s="60" t="s">
        <v>472</v>
      </c>
      <c r="E917895" s="258"/>
      <c r="F917895" s="106"/>
      <c r="G917895" s="106"/>
      <c r="H917895" s="60"/>
      <c r="I917895" s="60"/>
      <c r="J917895" s="60"/>
      <c r="K917895" s="32"/>
      <c r="L917895" s="32"/>
      <c r="M917895" s="32"/>
      <c r="N917895" s="32"/>
      <c r="O917895" s="32"/>
      <c r="P917895" s="32"/>
      <c r="Q917895" s="32"/>
      <c r="R917895" s="32"/>
      <c r="S917895" s="32"/>
      <c r="T917895" s="60"/>
      <c r="U917895" s="60"/>
      <c r="V917895" s="60"/>
      <c r="W917895" s="60"/>
    </row>
    <row r="917896" spans="1:23" s="56" customFormat="1">
      <c r="A917896" s="60"/>
      <c r="B917896" s="60"/>
      <c r="D917896" s="60" t="s">
        <v>473</v>
      </c>
      <c r="E917896" s="258"/>
      <c r="F917896" s="106"/>
      <c r="G917896" s="106"/>
      <c r="H917896" s="60"/>
      <c r="I917896" s="60"/>
      <c r="J917896" s="60"/>
      <c r="K917896" s="32"/>
      <c r="L917896" s="32"/>
      <c r="M917896" s="32"/>
      <c r="N917896" s="32"/>
      <c r="O917896" s="32"/>
      <c r="P917896" s="32"/>
      <c r="Q917896" s="32"/>
      <c r="R917896" s="32"/>
      <c r="S917896" s="32"/>
      <c r="T917896" s="60"/>
      <c r="U917896" s="60"/>
      <c r="V917896" s="60"/>
      <c r="W917896" s="60"/>
    </row>
    <row r="917897" spans="1:23" s="56" customFormat="1">
      <c r="A917897" s="60"/>
      <c r="B917897" s="60"/>
      <c r="D917897" s="60" t="s">
        <v>474</v>
      </c>
      <c r="E917897" s="258"/>
      <c r="F917897" s="106"/>
      <c r="G917897" s="106"/>
      <c r="H917897" s="60"/>
      <c r="I917897" s="60"/>
      <c r="J917897" s="60"/>
      <c r="K917897" s="32"/>
      <c r="L917897" s="32"/>
      <c r="M917897" s="32"/>
      <c r="N917897" s="32"/>
      <c r="O917897" s="32"/>
      <c r="P917897" s="32"/>
      <c r="Q917897" s="32"/>
      <c r="R917897" s="32"/>
      <c r="S917897" s="32"/>
      <c r="T917897" s="60"/>
      <c r="U917897" s="60"/>
      <c r="V917897" s="60"/>
      <c r="W917897" s="60"/>
    </row>
    <row r="917898" spans="1:23" s="56" customFormat="1">
      <c r="A917898" s="60"/>
      <c r="B917898" s="60"/>
      <c r="D917898" s="60" t="s">
        <v>475</v>
      </c>
      <c r="E917898" s="258"/>
      <c r="F917898" s="106"/>
      <c r="G917898" s="106"/>
      <c r="H917898" s="60"/>
      <c r="I917898" s="60"/>
      <c r="J917898" s="60"/>
      <c r="K917898" s="32"/>
      <c r="L917898" s="32"/>
      <c r="M917898" s="32"/>
      <c r="N917898" s="32"/>
      <c r="O917898" s="32"/>
      <c r="P917898" s="32"/>
      <c r="Q917898" s="32"/>
      <c r="R917898" s="32"/>
      <c r="S917898" s="32"/>
      <c r="T917898" s="60"/>
      <c r="U917898" s="60"/>
      <c r="V917898" s="60"/>
      <c r="W917898" s="60"/>
    </row>
    <row r="917899" spans="1:23" s="56" customFormat="1">
      <c r="A917899" s="60"/>
      <c r="B917899" s="60"/>
      <c r="D917899" s="60" t="s">
        <v>476</v>
      </c>
      <c r="E917899" s="258"/>
      <c r="F917899" s="106"/>
      <c r="G917899" s="106"/>
      <c r="H917899" s="60"/>
      <c r="I917899" s="60"/>
      <c r="J917899" s="60"/>
      <c r="K917899" s="32"/>
      <c r="L917899" s="32"/>
      <c r="M917899" s="32"/>
      <c r="N917899" s="32"/>
      <c r="O917899" s="32"/>
      <c r="P917899" s="32"/>
      <c r="Q917899" s="32"/>
      <c r="R917899" s="32"/>
      <c r="S917899" s="32"/>
      <c r="T917899" s="60"/>
      <c r="U917899" s="60"/>
      <c r="V917899" s="60"/>
      <c r="W917899" s="60"/>
    </row>
    <row r="917900" spans="1:23" s="56" customFormat="1">
      <c r="A917900" s="60"/>
      <c r="B917900" s="60"/>
      <c r="D917900" s="60" t="s">
        <v>477</v>
      </c>
      <c r="E917900" s="258"/>
      <c r="F917900" s="106"/>
      <c r="G917900" s="106"/>
      <c r="H917900" s="60"/>
      <c r="I917900" s="60"/>
      <c r="J917900" s="60"/>
      <c r="K917900" s="32"/>
      <c r="L917900" s="32"/>
      <c r="M917900" s="32"/>
      <c r="N917900" s="32"/>
      <c r="O917900" s="32"/>
      <c r="P917900" s="32"/>
      <c r="Q917900" s="32"/>
      <c r="R917900" s="32"/>
      <c r="S917900" s="32"/>
      <c r="T917900" s="60"/>
      <c r="U917900" s="60"/>
      <c r="V917900" s="60"/>
      <c r="W917900" s="60"/>
    </row>
    <row r="917901" spans="1:23" s="56" customFormat="1">
      <c r="A917901" s="60"/>
      <c r="B917901" s="60"/>
      <c r="D917901" s="60" t="s">
        <v>478</v>
      </c>
      <c r="E917901" s="258"/>
      <c r="F917901" s="106"/>
      <c r="G917901" s="106"/>
      <c r="H917901" s="60"/>
      <c r="I917901" s="60"/>
      <c r="J917901" s="60"/>
      <c r="K917901" s="32"/>
      <c r="L917901" s="32"/>
      <c r="M917901" s="32"/>
      <c r="N917901" s="32"/>
      <c r="O917901" s="32"/>
      <c r="P917901" s="32"/>
      <c r="Q917901" s="32"/>
      <c r="R917901" s="32"/>
      <c r="S917901" s="32"/>
      <c r="T917901" s="60"/>
      <c r="U917901" s="60"/>
      <c r="V917901" s="60"/>
      <c r="W917901" s="60"/>
    </row>
    <row r="917902" spans="1:23" s="56" customFormat="1">
      <c r="A917902" s="60"/>
      <c r="B917902" s="60"/>
      <c r="D917902" s="60" t="s">
        <v>479</v>
      </c>
      <c r="E917902" s="258"/>
      <c r="F917902" s="106"/>
      <c r="G917902" s="106"/>
      <c r="H917902" s="60"/>
      <c r="I917902" s="60"/>
      <c r="J917902" s="60"/>
      <c r="K917902" s="32"/>
      <c r="L917902" s="32"/>
      <c r="M917902" s="32"/>
      <c r="N917902" s="32"/>
      <c r="O917902" s="32"/>
      <c r="P917902" s="32"/>
      <c r="Q917902" s="32"/>
      <c r="R917902" s="32"/>
      <c r="S917902" s="32"/>
      <c r="T917902" s="60"/>
      <c r="U917902" s="60"/>
      <c r="V917902" s="60"/>
      <c r="W917902" s="60"/>
    </row>
    <row r="917903" spans="1:23" s="56" customFormat="1">
      <c r="A917903" s="60"/>
      <c r="B917903" s="60"/>
      <c r="D917903" s="60" t="s">
        <v>480</v>
      </c>
      <c r="E917903" s="258"/>
      <c r="F917903" s="106"/>
      <c r="G917903" s="106"/>
      <c r="H917903" s="60"/>
      <c r="I917903" s="60"/>
      <c r="J917903" s="60"/>
      <c r="K917903" s="32"/>
      <c r="L917903" s="32"/>
      <c r="M917903" s="32"/>
      <c r="N917903" s="32"/>
      <c r="O917903" s="32"/>
      <c r="P917903" s="32"/>
      <c r="Q917903" s="32"/>
      <c r="R917903" s="32"/>
      <c r="S917903" s="32"/>
      <c r="T917903" s="60"/>
      <c r="U917903" s="60"/>
      <c r="V917903" s="60"/>
      <c r="W917903" s="60"/>
    </row>
    <row r="917904" spans="1:23" s="56" customFormat="1">
      <c r="A917904" s="60"/>
      <c r="B917904" s="60"/>
      <c r="D917904" s="60" t="s">
        <v>481</v>
      </c>
      <c r="E917904" s="258"/>
      <c r="F917904" s="106"/>
      <c r="G917904" s="106"/>
      <c r="H917904" s="60"/>
      <c r="I917904" s="60"/>
      <c r="J917904" s="60"/>
      <c r="K917904" s="32"/>
      <c r="L917904" s="32"/>
      <c r="M917904" s="32"/>
      <c r="N917904" s="32"/>
      <c r="O917904" s="32"/>
      <c r="P917904" s="32"/>
      <c r="Q917904" s="32"/>
      <c r="R917904" s="32"/>
      <c r="S917904" s="32"/>
      <c r="T917904" s="60"/>
      <c r="U917904" s="60"/>
      <c r="V917904" s="60"/>
      <c r="W917904" s="60"/>
    </row>
    <row r="917905" spans="1:23" s="56" customFormat="1">
      <c r="A917905" s="60"/>
      <c r="B917905" s="60"/>
      <c r="D917905" s="60" t="s">
        <v>482</v>
      </c>
      <c r="E917905" s="258"/>
      <c r="F917905" s="106"/>
      <c r="G917905" s="106"/>
      <c r="H917905" s="60"/>
      <c r="I917905" s="60"/>
      <c r="J917905" s="60"/>
      <c r="K917905" s="32"/>
      <c r="L917905" s="32"/>
      <c r="M917905" s="32"/>
      <c r="N917905" s="32"/>
      <c r="O917905" s="32"/>
      <c r="P917905" s="32"/>
      <c r="Q917905" s="32"/>
      <c r="R917905" s="32"/>
      <c r="S917905" s="32"/>
      <c r="T917905" s="60"/>
      <c r="U917905" s="60"/>
      <c r="V917905" s="60"/>
      <c r="W917905" s="60"/>
    </row>
    <row r="917906" spans="1:23" s="56" customFormat="1">
      <c r="A917906" s="60"/>
      <c r="B917906" s="60"/>
      <c r="D917906" s="60" t="s">
        <v>483</v>
      </c>
      <c r="E917906" s="258"/>
      <c r="F917906" s="106"/>
      <c r="G917906" s="106"/>
      <c r="H917906" s="60"/>
      <c r="I917906" s="60"/>
      <c r="J917906" s="60"/>
      <c r="K917906" s="32"/>
      <c r="L917906" s="32"/>
      <c r="M917906" s="32"/>
      <c r="N917906" s="32"/>
      <c r="O917906" s="32"/>
      <c r="P917906" s="32"/>
      <c r="Q917906" s="32"/>
      <c r="R917906" s="32"/>
      <c r="S917906" s="32"/>
      <c r="T917906" s="60"/>
      <c r="U917906" s="60"/>
      <c r="V917906" s="60"/>
      <c r="W917906" s="60"/>
    </row>
    <row r="917907" spans="1:23" s="56" customFormat="1">
      <c r="A917907" s="60"/>
      <c r="B917907" s="60"/>
      <c r="D917907" s="60" t="s">
        <v>484</v>
      </c>
      <c r="E917907" s="258"/>
      <c r="F917907" s="106"/>
      <c r="G917907" s="106"/>
      <c r="H917907" s="60"/>
      <c r="I917907" s="60"/>
      <c r="J917907" s="60"/>
      <c r="K917907" s="32"/>
      <c r="L917907" s="32"/>
      <c r="M917907" s="32"/>
      <c r="N917907" s="32"/>
      <c r="O917907" s="32"/>
      <c r="P917907" s="32"/>
      <c r="Q917907" s="32"/>
      <c r="R917907" s="32"/>
      <c r="S917907" s="32"/>
      <c r="T917907" s="60"/>
      <c r="U917907" s="60"/>
      <c r="V917907" s="60"/>
      <c r="W917907" s="60"/>
    </row>
    <row r="917908" spans="1:23" s="56" customFormat="1">
      <c r="A917908" s="60"/>
      <c r="B917908" s="60"/>
      <c r="D917908" s="60" t="s">
        <v>485</v>
      </c>
      <c r="E917908" s="258"/>
      <c r="F917908" s="106"/>
      <c r="G917908" s="106"/>
      <c r="H917908" s="60"/>
      <c r="I917908" s="60"/>
      <c r="J917908" s="60"/>
      <c r="K917908" s="32"/>
      <c r="L917908" s="32"/>
      <c r="M917908" s="32"/>
      <c r="N917908" s="32"/>
      <c r="O917908" s="32"/>
      <c r="P917908" s="32"/>
      <c r="Q917908" s="32"/>
      <c r="R917908" s="32"/>
      <c r="S917908" s="32"/>
      <c r="T917908" s="60"/>
      <c r="U917908" s="60"/>
      <c r="V917908" s="60"/>
      <c r="W917908" s="60"/>
    </row>
    <row r="917909" spans="1:23" s="56" customFormat="1">
      <c r="A917909" s="60"/>
      <c r="B917909" s="60"/>
      <c r="D917909" s="60" t="s">
        <v>486</v>
      </c>
      <c r="E917909" s="258"/>
      <c r="F917909" s="106"/>
      <c r="G917909" s="106"/>
      <c r="H917909" s="60"/>
      <c r="I917909" s="60"/>
      <c r="J917909" s="60"/>
      <c r="K917909" s="32"/>
      <c r="L917909" s="32"/>
      <c r="M917909" s="32"/>
      <c r="N917909" s="32"/>
      <c r="O917909" s="32"/>
      <c r="P917909" s="32"/>
      <c r="Q917909" s="32"/>
      <c r="R917909" s="32"/>
      <c r="S917909" s="32"/>
      <c r="T917909" s="60"/>
      <c r="U917909" s="60"/>
      <c r="V917909" s="60"/>
      <c r="W917909" s="60"/>
    </row>
    <row r="917910" spans="1:23" s="56" customFormat="1">
      <c r="A917910" s="60"/>
      <c r="B917910" s="60"/>
      <c r="D917910" s="60" t="s">
        <v>487</v>
      </c>
      <c r="E917910" s="258"/>
      <c r="F917910" s="106"/>
      <c r="G917910" s="106"/>
      <c r="H917910" s="60"/>
      <c r="I917910" s="60"/>
      <c r="J917910" s="60"/>
      <c r="K917910" s="32"/>
      <c r="L917910" s="32"/>
      <c r="M917910" s="32"/>
      <c r="N917910" s="32"/>
      <c r="O917910" s="32"/>
      <c r="P917910" s="32"/>
      <c r="Q917910" s="32"/>
      <c r="R917910" s="32"/>
      <c r="S917910" s="32"/>
      <c r="T917910" s="60"/>
      <c r="U917910" s="60"/>
      <c r="V917910" s="60"/>
      <c r="W917910" s="60"/>
    </row>
    <row r="917911" spans="1:23" s="56" customFormat="1">
      <c r="A917911" s="60"/>
      <c r="B917911" s="60"/>
      <c r="D917911" s="60" t="s">
        <v>488</v>
      </c>
      <c r="E917911" s="258"/>
      <c r="F917911" s="106"/>
      <c r="G917911" s="106"/>
      <c r="H917911" s="60"/>
      <c r="I917911" s="60"/>
      <c r="J917911" s="60"/>
      <c r="K917911" s="32"/>
      <c r="L917911" s="32"/>
      <c r="M917911" s="32"/>
      <c r="N917911" s="32"/>
      <c r="O917911" s="32"/>
      <c r="P917911" s="32"/>
      <c r="Q917911" s="32"/>
      <c r="R917911" s="32"/>
      <c r="S917911" s="32"/>
      <c r="T917911" s="60"/>
      <c r="U917911" s="60"/>
      <c r="V917911" s="60"/>
      <c r="W917911" s="60"/>
    </row>
    <row r="917912" spans="1:23" s="56" customFormat="1">
      <c r="A917912" s="60"/>
      <c r="B917912" s="60"/>
      <c r="D917912" s="60" t="s">
        <v>489</v>
      </c>
      <c r="E917912" s="258"/>
      <c r="F917912" s="106"/>
      <c r="G917912" s="106"/>
      <c r="H917912" s="60"/>
      <c r="I917912" s="60"/>
      <c r="J917912" s="60"/>
      <c r="K917912" s="32"/>
      <c r="L917912" s="32"/>
      <c r="M917912" s="32"/>
      <c r="N917912" s="32"/>
      <c r="O917912" s="32"/>
      <c r="P917912" s="32"/>
      <c r="Q917912" s="32"/>
      <c r="R917912" s="32"/>
      <c r="S917912" s="32"/>
      <c r="T917912" s="60"/>
      <c r="U917912" s="60"/>
      <c r="V917912" s="60"/>
      <c r="W917912" s="60"/>
    </row>
    <row r="917913" spans="1:23" s="56" customFormat="1">
      <c r="A917913" s="60"/>
      <c r="B917913" s="60"/>
      <c r="D917913" s="60" t="s">
        <v>490</v>
      </c>
      <c r="E917913" s="258"/>
      <c r="F917913" s="106"/>
      <c r="G917913" s="106"/>
      <c r="H917913" s="60"/>
      <c r="I917913" s="60"/>
      <c r="J917913" s="60"/>
      <c r="K917913" s="32"/>
      <c r="L917913" s="32"/>
      <c r="M917913" s="32"/>
      <c r="N917913" s="32"/>
      <c r="O917913" s="32"/>
      <c r="P917913" s="32"/>
      <c r="Q917913" s="32"/>
      <c r="R917913" s="32"/>
      <c r="S917913" s="32"/>
      <c r="T917913" s="60"/>
      <c r="U917913" s="60"/>
      <c r="V917913" s="60"/>
      <c r="W917913" s="60"/>
    </row>
    <row r="917914" spans="1:23" s="56" customFormat="1">
      <c r="A917914" s="60"/>
      <c r="B917914" s="60"/>
      <c r="D917914" s="60" t="s">
        <v>491</v>
      </c>
      <c r="E917914" s="258"/>
      <c r="F917914" s="106"/>
      <c r="G917914" s="106"/>
      <c r="H917914" s="60"/>
      <c r="I917914" s="60"/>
      <c r="J917914" s="60"/>
      <c r="K917914" s="32"/>
      <c r="L917914" s="32"/>
      <c r="M917914" s="32"/>
      <c r="N917914" s="32"/>
      <c r="O917914" s="32"/>
      <c r="P917914" s="32"/>
      <c r="Q917914" s="32"/>
      <c r="R917914" s="32"/>
      <c r="S917914" s="32"/>
      <c r="T917914" s="60"/>
      <c r="U917914" s="60"/>
      <c r="V917914" s="60"/>
      <c r="W917914" s="60"/>
    </row>
    <row r="917915" spans="1:23" s="56" customFormat="1">
      <c r="A917915" s="60"/>
      <c r="B917915" s="60"/>
      <c r="D917915" s="60" t="s">
        <v>492</v>
      </c>
      <c r="E917915" s="258"/>
      <c r="F917915" s="106"/>
      <c r="G917915" s="106"/>
      <c r="H917915" s="60"/>
      <c r="I917915" s="60"/>
      <c r="J917915" s="60"/>
      <c r="K917915" s="32"/>
      <c r="L917915" s="32"/>
      <c r="M917915" s="32"/>
      <c r="N917915" s="32"/>
      <c r="O917915" s="32"/>
      <c r="P917915" s="32"/>
      <c r="Q917915" s="32"/>
      <c r="R917915" s="32"/>
      <c r="S917915" s="32"/>
      <c r="T917915" s="60"/>
      <c r="U917915" s="60"/>
      <c r="V917915" s="60"/>
      <c r="W917915" s="60"/>
    </row>
    <row r="917916" spans="1:23" s="56" customFormat="1">
      <c r="A917916" s="60"/>
      <c r="B917916" s="60"/>
      <c r="D917916" s="60" t="s">
        <v>493</v>
      </c>
      <c r="E917916" s="258"/>
      <c r="F917916" s="106"/>
      <c r="G917916" s="106"/>
      <c r="H917916" s="60"/>
      <c r="I917916" s="60"/>
      <c r="J917916" s="60"/>
      <c r="K917916" s="32"/>
      <c r="L917916" s="32"/>
      <c r="M917916" s="32"/>
      <c r="N917916" s="32"/>
      <c r="O917916" s="32"/>
      <c r="P917916" s="32"/>
      <c r="Q917916" s="32"/>
      <c r="R917916" s="32"/>
      <c r="S917916" s="32"/>
      <c r="T917916" s="60"/>
      <c r="U917916" s="60"/>
      <c r="V917916" s="60"/>
      <c r="W917916" s="60"/>
    </row>
    <row r="917917" spans="1:23" s="56" customFormat="1">
      <c r="A917917" s="60"/>
      <c r="B917917" s="60"/>
      <c r="D917917" s="60" t="s">
        <v>494</v>
      </c>
      <c r="E917917" s="258"/>
      <c r="F917917" s="106"/>
      <c r="G917917" s="106"/>
      <c r="H917917" s="60"/>
      <c r="I917917" s="60"/>
      <c r="J917917" s="60"/>
      <c r="K917917" s="32"/>
      <c r="L917917" s="32"/>
      <c r="M917917" s="32"/>
      <c r="N917917" s="32"/>
      <c r="O917917" s="32"/>
      <c r="P917917" s="32"/>
      <c r="Q917917" s="32"/>
      <c r="R917917" s="32"/>
      <c r="S917917" s="32"/>
      <c r="T917917" s="60"/>
      <c r="U917917" s="60"/>
      <c r="V917917" s="60"/>
      <c r="W917917" s="60"/>
    </row>
    <row r="917918" spans="1:23" s="56" customFormat="1">
      <c r="A917918" s="60"/>
      <c r="B917918" s="60"/>
      <c r="D917918" s="60" t="s">
        <v>495</v>
      </c>
      <c r="E917918" s="258"/>
      <c r="F917918" s="106"/>
      <c r="G917918" s="106"/>
      <c r="H917918" s="60"/>
      <c r="I917918" s="60"/>
      <c r="J917918" s="60"/>
      <c r="K917918" s="32"/>
      <c r="L917918" s="32"/>
      <c r="M917918" s="32"/>
      <c r="N917918" s="32"/>
      <c r="O917918" s="32"/>
      <c r="P917918" s="32"/>
      <c r="Q917918" s="32"/>
      <c r="R917918" s="32"/>
      <c r="S917918" s="32"/>
      <c r="T917918" s="60"/>
      <c r="U917918" s="60"/>
      <c r="V917918" s="60"/>
      <c r="W917918" s="60"/>
    </row>
    <row r="917919" spans="1:23" s="56" customFormat="1">
      <c r="A917919" s="60"/>
      <c r="B917919" s="60"/>
      <c r="D917919" s="60" t="s">
        <v>496</v>
      </c>
      <c r="E917919" s="258"/>
      <c r="F917919" s="106"/>
      <c r="G917919" s="106"/>
      <c r="H917919" s="60"/>
      <c r="I917919" s="60"/>
      <c r="J917919" s="60"/>
      <c r="K917919" s="32"/>
      <c r="L917919" s="32"/>
      <c r="M917919" s="32"/>
      <c r="N917919" s="32"/>
      <c r="O917919" s="32"/>
      <c r="P917919" s="32"/>
      <c r="Q917919" s="32"/>
      <c r="R917919" s="32"/>
      <c r="S917919" s="32"/>
      <c r="T917919" s="60"/>
      <c r="U917919" s="60"/>
      <c r="V917919" s="60"/>
      <c r="W917919" s="60"/>
    </row>
    <row r="917920" spans="1:23" s="56" customFormat="1">
      <c r="A917920" s="60"/>
      <c r="B917920" s="60"/>
      <c r="D917920" s="60" t="s">
        <v>497</v>
      </c>
      <c r="E917920" s="258"/>
      <c r="F917920" s="106"/>
      <c r="G917920" s="106"/>
      <c r="H917920" s="60"/>
      <c r="I917920" s="60"/>
      <c r="J917920" s="60"/>
      <c r="K917920" s="32"/>
      <c r="L917920" s="32"/>
      <c r="M917920" s="32"/>
      <c r="N917920" s="32"/>
      <c r="O917920" s="32"/>
      <c r="P917920" s="32"/>
      <c r="Q917920" s="32"/>
      <c r="R917920" s="32"/>
      <c r="S917920" s="32"/>
      <c r="T917920" s="60"/>
      <c r="U917920" s="60"/>
      <c r="V917920" s="60"/>
      <c r="W917920" s="60"/>
    </row>
    <row r="917921" spans="1:23" s="56" customFormat="1">
      <c r="A917921" s="60"/>
      <c r="B917921" s="60"/>
      <c r="D917921" s="60" t="s">
        <v>498</v>
      </c>
      <c r="E917921" s="258"/>
      <c r="F917921" s="106"/>
      <c r="G917921" s="106"/>
      <c r="H917921" s="60"/>
      <c r="I917921" s="60"/>
      <c r="J917921" s="60"/>
      <c r="K917921" s="32"/>
      <c r="L917921" s="32"/>
      <c r="M917921" s="32"/>
      <c r="N917921" s="32"/>
      <c r="O917921" s="32"/>
      <c r="P917921" s="32"/>
      <c r="Q917921" s="32"/>
      <c r="R917921" s="32"/>
      <c r="S917921" s="32"/>
      <c r="T917921" s="60"/>
      <c r="U917921" s="60"/>
      <c r="V917921" s="60"/>
      <c r="W917921" s="60"/>
    </row>
    <row r="917922" spans="1:23" s="56" customFormat="1">
      <c r="A917922" s="60"/>
      <c r="B917922" s="60"/>
      <c r="D917922" s="60" t="s">
        <v>499</v>
      </c>
      <c r="E917922" s="258"/>
      <c r="F917922" s="106"/>
      <c r="G917922" s="106"/>
      <c r="H917922" s="60"/>
      <c r="I917922" s="60"/>
      <c r="J917922" s="60"/>
      <c r="K917922" s="32"/>
      <c r="L917922" s="32"/>
      <c r="M917922" s="32"/>
      <c r="N917922" s="32"/>
      <c r="O917922" s="32"/>
      <c r="P917922" s="32"/>
      <c r="Q917922" s="32"/>
      <c r="R917922" s="32"/>
      <c r="S917922" s="32"/>
      <c r="T917922" s="60"/>
      <c r="U917922" s="60"/>
      <c r="V917922" s="60"/>
      <c r="W917922" s="60"/>
    </row>
    <row r="917923" spans="1:23" s="56" customFormat="1">
      <c r="A917923" s="60"/>
      <c r="B917923" s="60"/>
      <c r="D917923" s="60" t="s">
        <v>500</v>
      </c>
      <c r="E917923" s="258"/>
      <c r="F917923" s="106"/>
      <c r="G917923" s="106"/>
      <c r="H917923" s="60"/>
      <c r="I917923" s="60"/>
      <c r="J917923" s="60"/>
      <c r="K917923" s="32"/>
      <c r="L917923" s="32"/>
      <c r="M917923" s="32"/>
      <c r="N917923" s="32"/>
      <c r="O917923" s="32"/>
      <c r="P917923" s="32"/>
      <c r="Q917923" s="32"/>
      <c r="R917923" s="32"/>
      <c r="S917923" s="32"/>
      <c r="T917923" s="60"/>
      <c r="U917923" s="60"/>
      <c r="V917923" s="60"/>
      <c r="W917923" s="60"/>
    </row>
    <row r="917924" spans="1:23" s="56" customFormat="1">
      <c r="A917924" s="60"/>
      <c r="B917924" s="60"/>
      <c r="D917924" s="60" t="s">
        <v>501</v>
      </c>
      <c r="E917924" s="258"/>
      <c r="F917924" s="106"/>
      <c r="G917924" s="106"/>
      <c r="H917924" s="60"/>
      <c r="I917924" s="60"/>
      <c r="J917924" s="60"/>
      <c r="K917924" s="32"/>
      <c r="L917924" s="32"/>
      <c r="M917924" s="32"/>
      <c r="N917924" s="32"/>
      <c r="O917924" s="32"/>
      <c r="P917924" s="32"/>
      <c r="Q917924" s="32"/>
      <c r="R917924" s="32"/>
      <c r="S917924" s="32"/>
      <c r="T917924" s="60"/>
      <c r="U917924" s="60"/>
      <c r="V917924" s="60"/>
      <c r="W917924" s="60"/>
    </row>
    <row r="917925" spans="1:23" s="56" customFormat="1">
      <c r="A917925" s="60"/>
      <c r="B917925" s="60"/>
      <c r="D917925" s="60" t="s">
        <v>502</v>
      </c>
      <c r="E917925" s="258"/>
      <c r="F917925" s="106"/>
      <c r="G917925" s="106"/>
      <c r="H917925" s="60"/>
      <c r="I917925" s="60"/>
      <c r="J917925" s="60"/>
      <c r="K917925" s="32"/>
      <c r="L917925" s="32"/>
      <c r="M917925" s="32"/>
      <c r="N917925" s="32"/>
      <c r="O917925" s="32"/>
      <c r="P917925" s="32"/>
      <c r="Q917925" s="32"/>
      <c r="R917925" s="32"/>
      <c r="S917925" s="32"/>
      <c r="T917925" s="60"/>
      <c r="U917925" s="60"/>
      <c r="V917925" s="60"/>
      <c r="W917925" s="60"/>
    </row>
    <row r="917926" spans="1:23" s="56" customFormat="1">
      <c r="A917926" s="60"/>
      <c r="B917926" s="60"/>
      <c r="D917926" s="60" t="s">
        <v>503</v>
      </c>
      <c r="E917926" s="258"/>
      <c r="F917926" s="106"/>
      <c r="G917926" s="106"/>
      <c r="H917926" s="60"/>
      <c r="I917926" s="60"/>
      <c r="J917926" s="60"/>
      <c r="K917926" s="32"/>
      <c r="L917926" s="32"/>
      <c r="M917926" s="32"/>
      <c r="N917926" s="32"/>
      <c r="O917926" s="32"/>
      <c r="P917926" s="32"/>
      <c r="Q917926" s="32"/>
      <c r="R917926" s="32"/>
      <c r="S917926" s="32"/>
      <c r="T917926" s="60"/>
      <c r="U917926" s="60"/>
      <c r="V917926" s="60"/>
      <c r="W917926" s="60"/>
    </row>
    <row r="917927" spans="1:23" s="56" customFormat="1">
      <c r="A917927" s="60"/>
      <c r="B917927" s="60"/>
      <c r="D917927" s="60" t="s">
        <v>504</v>
      </c>
      <c r="E917927" s="258"/>
      <c r="F917927" s="106"/>
      <c r="G917927" s="106"/>
      <c r="H917927" s="60"/>
      <c r="I917927" s="60"/>
      <c r="J917927" s="60"/>
      <c r="K917927" s="32"/>
      <c r="L917927" s="32"/>
      <c r="M917927" s="32"/>
      <c r="N917927" s="32"/>
      <c r="O917927" s="32"/>
      <c r="P917927" s="32"/>
      <c r="Q917927" s="32"/>
      <c r="R917927" s="32"/>
      <c r="S917927" s="32"/>
      <c r="T917927" s="60"/>
      <c r="U917927" s="60"/>
      <c r="V917927" s="60"/>
      <c r="W917927" s="60"/>
    </row>
    <row r="917928" spans="1:23" s="56" customFormat="1">
      <c r="A917928" s="60"/>
      <c r="B917928" s="60"/>
      <c r="D917928" s="60" t="s">
        <v>505</v>
      </c>
      <c r="E917928" s="258"/>
      <c r="F917928" s="106"/>
      <c r="G917928" s="106"/>
      <c r="H917928" s="60"/>
      <c r="I917928" s="60"/>
      <c r="J917928" s="60"/>
      <c r="K917928" s="32"/>
      <c r="L917928" s="32"/>
      <c r="M917928" s="32"/>
      <c r="N917928" s="32"/>
      <c r="O917928" s="32"/>
      <c r="P917928" s="32"/>
      <c r="Q917928" s="32"/>
      <c r="R917928" s="32"/>
      <c r="S917928" s="32"/>
      <c r="T917928" s="60"/>
      <c r="U917928" s="60"/>
      <c r="V917928" s="60"/>
      <c r="W917928" s="60"/>
    </row>
    <row r="917929" spans="1:23" s="56" customFormat="1">
      <c r="A917929" s="60"/>
      <c r="B917929" s="60"/>
      <c r="D917929" s="60" t="s">
        <v>506</v>
      </c>
      <c r="E917929" s="258"/>
      <c r="F917929" s="106"/>
      <c r="G917929" s="106"/>
      <c r="H917929" s="60"/>
      <c r="I917929" s="60"/>
      <c r="J917929" s="60"/>
      <c r="K917929" s="32"/>
      <c r="L917929" s="32"/>
      <c r="M917929" s="32"/>
      <c r="N917929" s="32"/>
      <c r="O917929" s="32"/>
      <c r="P917929" s="32"/>
      <c r="Q917929" s="32"/>
      <c r="R917929" s="32"/>
      <c r="S917929" s="32"/>
      <c r="T917929" s="60"/>
      <c r="U917929" s="60"/>
      <c r="V917929" s="60"/>
      <c r="W917929" s="60"/>
    </row>
    <row r="917930" spans="1:23" s="56" customFormat="1">
      <c r="A917930" s="60"/>
      <c r="B917930" s="60"/>
      <c r="D917930" s="60" t="s">
        <v>507</v>
      </c>
      <c r="E917930" s="258"/>
      <c r="F917930" s="106"/>
      <c r="G917930" s="106"/>
      <c r="H917930" s="60"/>
      <c r="I917930" s="60"/>
      <c r="J917930" s="60"/>
      <c r="K917930" s="32"/>
      <c r="L917930" s="32"/>
      <c r="M917930" s="32"/>
      <c r="N917930" s="32"/>
      <c r="O917930" s="32"/>
      <c r="P917930" s="32"/>
      <c r="Q917930" s="32"/>
      <c r="R917930" s="32"/>
      <c r="S917930" s="32"/>
      <c r="T917930" s="60"/>
      <c r="U917930" s="60"/>
      <c r="V917930" s="60"/>
      <c r="W917930" s="60"/>
    </row>
    <row r="917931" spans="1:23" s="56" customFormat="1">
      <c r="A917931" s="60"/>
      <c r="B917931" s="60"/>
      <c r="D917931" s="60" t="s">
        <v>508</v>
      </c>
      <c r="E917931" s="258"/>
      <c r="F917931" s="106"/>
      <c r="G917931" s="106"/>
      <c r="H917931" s="60"/>
      <c r="I917931" s="60"/>
      <c r="J917931" s="60"/>
      <c r="K917931" s="32"/>
      <c r="L917931" s="32"/>
      <c r="M917931" s="32"/>
      <c r="N917931" s="32"/>
      <c r="O917931" s="32"/>
      <c r="P917931" s="32"/>
      <c r="Q917931" s="32"/>
      <c r="R917931" s="32"/>
      <c r="S917931" s="32"/>
      <c r="T917931" s="60"/>
      <c r="U917931" s="60"/>
      <c r="V917931" s="60"/>
      <c r="W917931" s="60"/>
    </row>
    <row r="917932" spans="1:23" s="56" customFormat="1">
      <c r="A917932" s="60"/>
      <c r="B917932" s="60"/>
      <c r="D917932" s="60" t="s">
        <v>509</v>
      </c>
      <c r="E917932" s="258"/>
      <c r="F917932" s="106"/>
      <c r="G917932" s="106"/>
      <c r="H917932" s="60"/>
      <c r="I917932" s="60"/>
      <c r="J917932" s="60"/>
      <c r="K917932" s="32"/>
      <c r="L917932" s="32"/>
      <c r="M917932" s="32"/>
      <c r="N917932" s="32"/>
      <c r="O917932" s="32"/>
      <c r="P917932" s="32"/>
      <c r="Q917932" s="32"/>
      <c r="R917932" s="32"/>
      <c r="S917932" s="32"/>
      <c r="T917932" s="60"/>
      <c r="U917932" s="60"/>
      <c r="V917932" s="60"/>
      <c r="W917932" s="60"/>
    </row>
    <row r="917933" spans="1:23" s="56" customFormat="1">
      <c r="A917933" s="60"/>
      <c r="B917933" s="60"/>
      <c r="D917933" s="60" t="s">
        <v>510</v>
      </c>
      <c r="E917933" s="258"/>
      <c r="F917933" s="106"/>
      <c r="G917933" s="106"/>
      <c r="H917933" s="60"/>
      <c r="I917933" s="60"/>
      <c r="J917933" s="60"/>
      <c r="K917933" s="32"/>
      <c r="L917933" s="32"/>
      <c r="M917933" s="32"/>
      <c r="N917933" s="32"/>
      <c r="O917933" s="32"/>
      <c r="P917933" s="32"/>
      <c r="Q917933" s="32"/>
      <c r="R917933" s="32"/>
      <c r="S917933" s="32"/>
      <c r="T917933" s="60"/>
      <c r="U917933" s="60"/>
      <c r="V917933" s="60"/>
      <c r="W917933" s="60"/>
    </row>
    <row r="917934" spans="1:23" s="56" customFormat="1">
      <c r="A917934" s="60"/>
      <c r="B917934" s="60"/>
      <c r="D917934" s="60" t="s">
        <v>511</v>
      </c>
      <c r="E917934" s="258"/>
      <c r="F917934" s="106"/>
      <c r="G917934" s="106"/>
      <c r="H917934" s="60"/>
      <c r="I917934" s="60"/>
      <c r="J917934" s="60"/>
      <c r="K917934" s="32"/>
      <c r="L917934" s="32"/>
      <c r="M917934" s="32"/>
      <c r="N917934" s="32"/>
      <c r="O917934" s="32"/>
      <c r="P917934" s="32"/>
      <c r="Q917934" s="32"/>
      <c r="R917934" s="32"/>
      <c r="S917934" s="32"/>
      <c r="T917934" s="60"/>
      <c r="U917934" s="60"/>
      <c r="V917934" s="60"/>
      <c r="W917934" s="60"/>
    </row>
    <row r="917935" spans="1:23" s="56" customFormat="1">
      <c r="A917935" s="60"/>
      <c r="B917935" s="60"/>
      <c r="D917935" s="60" t="s">
        <v>512</v>
      </c>
      <c r="E917935" s="258"/>
      <c r="F917935" s="106"/>
      <c r="G917935" s="106"/>
      <c r="H917935" s="60"/>
      <c r="I917935" s="60"/>
      <c r="J917935" s="60"/>
      <c r="K917935" s="32"/>
      <c r="L917935" s="32"/>
      <c r="M917935" s="32"/>
      <c r="N917935" s="32"/>
      <c r="O917935" s="32"/>
      <c r="P917935" s="32"/>
      <c r="Q917935" s="32"/>
      <c r="R917935" s="32"/>
      <c r="S917935" s="32"/>
      <c r="T917935" s="60"/>
      <c r="U917935" s="60"/>
      <c r="V917935" s="60"/>
      <c r="W917935" s="60"/>
    </row>
    <row r="917936" spans="1:23" s="56" customFormat="1">
      <c r="A917936" s="60"/>
      <c r="B917936" s="60"/>
      <c r="D917936" s="60" t="s">
        <v>513</v>
      </c>
      <c r="E917936" s="258"/>
      <c r="F917936" s="106"/>
      <c r="G917936" s="106"/>
      <c r="H917936" s="60"/>
      <c r="I917936" s="60"/>
      <c r="J917936" s="60"/>
      <c r="K917936" s="32"/>
      <c r="L917936" s="32"/>
      <c r="M917936" s="32"/>
      <c r="N917936" s="32"/>
      <c r="O917936" s="32"/>
      <c r="P917936" s="32"/>
      <c r="Q917936" s="32"/>
      <c r="R917936" s="32"/>
      <c r="S917936" s="32"/>
      <c r="T917936" s="60"/>
      <c r="U917936" s="60"/>
      <c r="V917936" s="60"/>
      <c r="W917936" s="60"/>
    </row>
    <row r="917937" spans="1:23" s="56" customFormat="1">
      <c r="A917937" s="60"/>
      <c r="B917937" s="60"/>
      <c r="D917937" s="60" t="s">
        <v>514</v>
      </c>
      <c r="E917937" s="258"/>
      <c r="F917937" s="106"/>
      <c r="G917937" s="106"/>
      <c r="H917937" s="60"/>
      <c r="I917937" s="60"/>
      <c r="J917937" s="60"/>
      <c r="K917937" s="32"/>
      <c r="L917937" s="32"/>
      <c r="M917937" s="32"/>
      <c r="N917937" s="32"/>
      <c r="O917937" s="32"/>
      <c r="P917937" s="32"/>
      <c r="Q917937" s="32"/>
      <c r="R917937" s="32"/>
      <c r="S917937" s="32"/>
      <c r="T917937" s="60"/>
      <c r="U917937" s="60"/>
      <c r="V917937" s="60"/>
      <c r="W917937" s="60"/>
    </row>
    <row r="917938" spans="1:23" s="56" customFormat="1">
      <c r="A917938" s="60"/>
      <c r="B917938" s="60"/>
      <c r="D917938" s="60" t="s">
        <v>515</v>
      </c>
      <c r="E917938" s="258"/>
      <c r="F917938" s="106"/>
      <c r="G917938" s="106"/>
      <c r="H917938" s="60"/>
      <c r="I917938" s="60"/>
      <c r="J917938" s="60"/>
      <c r="K917938" s="32"/>
      <c r="L917938" s="32"/>
      <c r="M917938" s="32"/>
      <c r="N917938" s="32"/>
      <c r="O917938" s="32"/>
      <c r="P917938" s="32"/>
      <c r="Q917938" s="32"/>
      <c r="R917938" s="32"/>
      <c r="S917938" s="32"/>
      <c r="T917938" s="60"/>
      <c r="U917938" s="60"/>
      <c r="V917938" s="60"/>
      <c r="W917938" s="60"/>
    </row>
    <row r="917939" spans="1:23" s="56" customFormat="1">
      <c r="A917939" s="60"/>
      <c r="B917939" s="60"/>
      <c r="D917939" s="60" t="s">
        <v>516</v>
      </c>
      <c r="E917939" s="258"/>
      <c r="F917939" s="106"/>
      <c r="G917939" s="106"/>
      <c r="H917939" s="60"/>
      <c r="I917939" s="60"/>
      <c r="J917939" s="60"/>
      <c r="K917939" s="32"/>
      <c r="L917939" s="32"/>
      <c r="M917939" s="32"/>
      <c r="N917939" s="32"/>
      <c r="O917939" s="32"/>
      <c r="P917939" s="32"/>
      <c r="Q917939" s="32"/>
      <c r="R917939" s="32"/>
      <c r="S917939" s="32"/>
      <c r="T917939" s="60"/>
      <c r="U917939" s="60"/>
      <c r="V917939" s="60"/>
      <c r="W917939" s="60"/>
    </row>
    <row r="917940" spans="1:23" s="56" customFormat="1">
      <c r="A917940" s="60"/>
      <c r="B917940" s="60"/>
      <c r="D917940" s="60" t="s">
        <v>517</v>
      </c>
      <c r="E917940" s="258"/>
      <c r="F917940" s="106"/>
      <c r="G917940" s="106"/>
      <c r="H917940" s="60"/>
      <c r="I917940" s="60"/>
      <c r="J917940" s="60"/>
      <c r="K917940" s="32"/>
      <c r="L917940" s="32"/>
      <c r="M917940" s="32"/>
      <c r="N917940" s="32"/>
      <c r="O917940" s="32"/>
      <c r="P917940" s="32"/>
      <c r="Q917940" s="32"/>
      <c r="R917940" s="32"/>
      <c r="S917940" s="32"/>
      <c r="T917940" s="60"/>
      <c r="U917940" s="60"/>
      <c r="V917940" s="60"/>
      <c r="W917940" s="60"/>
    </row>
    <row r="917941" spans="1:23" s="56" customFormat="1">
      <c r="A917941" s="60"/>
      <c r="B917941" s="60"/>
      <c r="D917941" s="60" t="s">
        <v>518</v>
      </c>
      <c r="E917941" s="258"/>
      <c r="F917941" s="106"/>
      <c r="G917941" s="106"/>
      <c r="H917941" s="60"/>
      <c r="I917941" s="60"/>
      <c r="J917941" s="60"/>
      <c r="K917941" s="32"/>
      <c r="L917941" s="32"/>
      <c r="M917941" s="32"/>
      <c r="N917941" s="32"/>
      <c r="O917941" s="32"/>
      <c r="P917941" s="32"/>
      <c r="Q917941" s="32"/>
      <c r="R917941" s="32"/>
      <c r="S917941" s="32"/>
      <c r="T917941" s="60"/>
      <c r="U917941" s="60"/>
      <c r="V917941" s="60"/>
      <c r="W917941" s="60"/>
    </row>
    <row r="917942" spans="1:23" s="56" customFormat="1">
      <c r="A917942" s="60"/>
      <c r="B917942" s="60"/>
      <c r="D917942" s="60" t="s">
        <v>519</v>
      </c>
      <c r="E917942" s="258"/>
      <c r="F917942" s="106"/>
      <c r="G917942" s="106"/>
      <c r="H917942" s="60"/>
      <c r="I917942" s="60"/>
      <c r="J917942" s="60"/>
      <c r="K917942" s="32"/>
      <c r="L917942" s="32"/>
      <c r="M917942" s="32"/>
      <c r="N917942" s="32"/>
      <c r="O917942" s="32"/>
      <c r="P917942" s="32"/>
      <c r="Q917942" s="32"/>
      <c r="R917942" s="32"/>
      <c r="S917942" s="32"/>
      <c r="T917942" s="60"/>
      <c r="U917942" s="60"/>
      <c r="V917942" s="60"/>
      <c r="W917942" s="60"/>
    </row>
    <row r="917943" spans="1:23" s="56" customFormat="1">
      <c r="A917943" s="60"/>
      <c r="B917943" s="60"/>
      <c r="D917943" s="60" t="s">
        <v>520</v>
      </c>
      <c r="E917943" s="258"/>
      <c r="F917943" s="106"/>
      <c r="G917943" s="106"/>
      <c r="H917943" s="60"/>
      <c r="I917943" s="60"/>
      <c r="J917943" s="60"/>
      <c r="K917943" s="32"/>
      <c r="L917943" s="32"/>
      <c r="M917943" s="32"/>
      <c r="N917943" s="32"/>
      <c r="O917943" s="32"/>
      <c r="P917943" s="32"/>
      <c r="Q917943" s="32"/>
      <c r="R917943" s="32"/>
      <c r="S917943" s="32"/>
      <c r="T917943" s="60"/>
      <c r="U917943" s="60"/>
      <c r="V917943" s="60"/>
      <c r="W917943" s="60"/>
    </row>
    <row r="917944" spans="1:23" s="56" customFormat="1">
      <c r="A917944" s="60"/>
      <c r="B917944" s="60"/>
      <c r="D917944" s="60" t="s">
        <v>521</v>
      </c>
      <c r="E917944" s="258"/>
      <c r="F917944" s="106"/>
      <c r="G917944" s="106"/>
      <c r="H917944" s="60"/>
      <c r="I917944" s="60"/>
      <c r="J917944" s="60"/>
      <c r="K917944" s="32"/>
      <c r="L917944" s="32"/>
      <c r="M917944" s="32"/>
      <c r="N917944" s="32"/>
      <c r="O917944" s="32"/>
      <c r="P917944" s="32"/>
      <c r="Q917944" s="32"/>
      <c r="R917944" s="32"/>
      <c r="S917944" s="32"/>
      <c r="T917944" s="60"/>
      <c r="U917944" s="60"/>
      <c r="V917944" s="60"/>
      <c r="W917944" s="60"/>
    </row>
    <row r="917945" spans="1:23" s="56" customFormat="1">
      <c r="A917945" s="60"/>
      <c r="B917945" s="60"/>
      <c r="D917945" s="60" t="s">
        <v>522</v>
      </c>
      <c r="E917945" s="258"/>
      <c r="F917945" s="106"/>
      <c r="G917945" s="106"/>
      <c r="H917945" s="60"/>
      <c r="I917945" s="60"/>
      <c r="J917945" s="60"/>
      <c r="K917945" s="32"/>
      <c r="L917945" s="32"/>
      <c r="M917945" s="32"/>
      <c r="N917945" s="32"/>
      <c r="O917945" s="32"/>
      <c r="P917945" s="32"/>
      <c r="Q917945" s="32"/>
      <c r="R917945" s="32"/>
      <c r="S917945" s="32"/>
      <c r="T917945" s="60"/>
      <c r="U917945" s="60"/>
      <c r="V917945" s="60"/>
      <c r="W917945" s="60"/>
    </row>
    <row r="917946" spans="1:23" s="56" customFormat="1">
      <c r="A917946" s="60"/>
      <c r="B917946" s="60"/>
      <c r="D917946" s="60" t="s">
        <v>523</v>
      </c>
      <c r="E917946" s="258"/>
      <c r="F917946" s="106"/>
      <c r="G917946" s="106"/>
      <c r="H917946" s="60"/>
      <c r="I917946" s="60"/>
      <c r="J917946" s="60"/>
      <c r="K917946" s="32"/>
      <c r="L917946" s="32"/>
      <c r="M917946" s="32"/>
      <c r="N917946" s="32"/>
      <c r="O917946" s="32"/>
      <c r="P917946" s="32"/>
      <c r="Q917946" s="32"/>
      <c r="R917946" s="32"/>
      <c r="S917946" s="32"/>
      <c r="T917946" s="60"/>
      <c r="U917946" s="60"/>
      <c r="V917946" s="60"/>
      <c r="W917946" s="60"/>
    </row>
    <row r="917947" spans="1:23" s="56" customFormat="1">
      <c r="A917947" s="60"/>
      <c r="B917947" s="60"/>
      <c r="D917947" s="60" t="s">
        <v>524</v>
      </c>
      <c r="E917947" s="258"/>
      <c r="F917947" s="106"/>
      <c r="G917947" s="106"/>
      <c r="H917947" s="60"/>
      <c r="I917947" s="60"/>
      <c r="J917947" s="60"/>
      <c r="K917947" s="32"/>
      <c r="L917947" s="32"/>
      <c r="M917947" s="32"/>
      <c r="N917947" s="32"/>
      <c r="O917947" s="32"/>
      <c r="P917947" s="32"/>
      <c r="Q917947" s="32"/>
      <c r="R917947" s="32"/>
      <c r="S917947" s="32"/>
      <c r="T917947" s="60"/>
      <c r="U917947" s="60"/>
      <c r="V917947" s="60"/>
      <c r="W917947" s="60"/>
    </row>
    <row r="917948" spans="1:23" s="56" customFormat="1">
      <c r="A917948" s="60"/>
      <c r="B917948" s="60"/>
      <c r="D917948" s="60" t="s">
        <v>525</v>
      </c>
      <c r="E917948" s="258"/>
      <c r="F917948" s="106"/>
      <c r="G917948" s="106"/>
      <c r="H917948" s="60"/>
      <c r="I917948" s="60"/>
      <c r="J917948" s="60"/>
      <c r="K917948" s="32"/>
      <c r="L917948" s="32"/>
      <c r="M917948" s="32"/>
      <c r="N917948" s="32"/>
      <c r="O917948" s="32"/>
      <c r="P917948" s="32"/>
      <c r="Q917948" s="32"/>
      <c r="R917948" s="32"/>
      <c r="S917948" s="32"/>
      <c r="T917948" s="60"/>
      <c r="U917948" s="60"/>
      <c r="V917948" s="60"/>
      <c r="W917948" s="60"/>
    </row>
    <row r="917949" spans="1:23" s="56" customFormat="1">
      <c r="A917949" s="60"/>
      <c r="B917949" s="60"/>
      <c r="D917949" s="60" t="s">
        <v>526</v>
      </c>
      <c r="E917949" s="258"/>
      <c r="F917949" s="106"/>
      <c r="G917949" s="106"/>
      <c r="H917949" s="60"/>
      <c r="I917949" s="60"/>
      <c r="J917949" s="60"/>
      <c r="K917949" s="32"/>
      <c r="L917949" s="32"/>
      <c r="M917949" s="32"/>
      <c r="N917949" s="32"/>
      <c r="O917949" s="32"/>
      <c r="P917949" s="32"/>
      <c r="Q917949" s="32"/>
      <c r="R917949" s="32"/>
      <c r="S917949" s="32"/>
      <c r="T917949" s="60"/>
      <c r="U917949" s="60"/>
      <c r="V917949" s="60"/>
      <c r="W917949" s="60"/>
    </row>
    <row r="917950" spans="1:23" s="56" customFormat="1">
      <c r="A917950" s="60"/>
      <c r="B917950" s="60"/>
      <c r="D917950" s="60" t="s">
        <v>527</v>
      </c>
      <c r="E917950" s="258"/>
      <c r="F917950" s="106"/>
      <c r="G917950" s="106"/>
      <c r="H917950" s="60"/>
      <c r="I917950" s="60"/>
      <c r="J917950" s="60"/>
      <c r="K917950" s="32"/>
      <c r="L917950" s="32"/>
      <c r="M917950" s="32"/>
      <c r="N917950" s="32"/>
      <c r="O917950" s="32"/>
      <c r="P917950" s="32"/>
      <c r="Q917950" s="32"/>
      <c r="R917950" s="32"/>
      <c r="S917950" s="32"/>
      <c r="T917950" s="60"/>
      <c r="U917950" s="60"/>
      <c r="V917950" s="60"/>
      <c r="W917950" s="60"/>
    </row>
    <row r="934248" spans="1:23" s="56" customFormat="1">
      <c r="A934248" s="60"/>
      <c r="B934248" s="60"/>
      <c r="D934248" s="60" t="s">
        <v>85</v>
      </c>
      <c r="E934248" s="258"/>
      <c r="F934248" s="106"/>
      <c r="G934248" s="106"/>
      <c r="H934248" s="60"/>
      <c r="I934248" s="60"/>
      <c r="J934248" s="60"/>
      <c r="K934248" s="32"/>
      <c r="L934248" s="32"/>
      <c r="M934248" s="32"/>
      <c r="N934248" s="32"/>
      <c r="O934248" s="32"/>
      <c r="P934248" s="32"/>
      <c r="Q934248" s="32"/>
      <c r="R934248" s="32"/>
      <c r="S934248" s="32"/>
      <c r="T934248" s="60"/>
      <c r="U934248" s="60"/>
      <c r="V934248" s="60"/>
      <c r="W934248" s="60"/>
    </row>
    <row r="934249" spans="1:23" s="56" customFormat="1">
      <c r="A934249" s="60"/>
      <c r="B934249" s="60"/>
      <c r="D934249" s="60" t="s">
        <v>88</v>
      </c>
      <c r="E934249" s="258"/>
      <c r="F934249" s="106"/>
      <c r="G934249" s="106"/>
      <c r="H934249" s="60"/>
      <c r="I934249" s="60"/>
      <c r="J934249" s="60"/>
      <c r="K934249" s="32"/>
      <c r="L934249" s="32"/>
      <c r="M934249" s="32"/>
      <c r="N934249" s="32"/>
      <c r="O934249" s="32"/>
      <c r="P934249" s="32"/>
      <c r="Q934249" s="32"/>
      <c r="R934249" s="32"/>
      <c r="S934249" s="32"/>
      <c r="T934249" s="60"/>
      <c r="U934249" s="60"/>
      <c r="V934249" s="60"/>
      <c r="W934249" s="60"/>
    </row>
    <row r="934250" spans="1:23" s="56" customFormat="1">
      <c r="A934250" s="60"/>
      <c r="B934250" s="60"/>
      <c r="D934250" s="60" t="s">
        <v>443</v>
      </c>
      <c r="E934250" s="258"/>
      <c r="F934250" s="106"/>
      <c r="G934250" s="106"/>
      <c r="H934250" s="60"/>
      <c r="I934250" s="60"/>
      <c r="J934250" s="60"/>
      <c r="K934250" s="32"/>
      <c r="L934250" s="32"/>
      <c r="M934250" s="32"/>
      <c r="N934250" s="32"/>
      <c r="O934250" s="32"/>
      <c r="P934250" s="32"/>
      <c r="Q934250" s="32"/>
      <c r="R934250" s="32"/>
      <c r="S934250" s="32"/>
      <c r="T934250" s="60"/>
      <c r="U934250" s="60"/>
      <c r="V934250" s="60"/>
      <c r="W934250" s="60"/>
    </row>
    <row r="934251" spans="1:23" s="56" customFormat="1">
      <c r="A934251" s="60"/>
      <c r="B934251" s="60"/>
      <c r="D934251" s="60" t="s">
        <v>444</v>
      </c>
      <c r="E934251" s="258"/>
      <c r="F934251" s="106"/>
      <c r="G934251" s="106"/>
      <c r="H934251" s="60"/>
      <c r="I934251" s="60"/>
      <c r="J934251" s="60"/>
      <c r="K934251" s="32"/>
      <c r="L934251" s="32"/>
      <c r="M934251" s="32"/>
      <c r="N934251" s="32"/>
      <c r="O934251" s="32"/>
      <c r="P934251" s="32"/>
      <c r="Q934251" s="32"/>
      <c r="R934251" s="32"/>
      <c r="S934251" s="32"/>
      <c r="T934251" s="60"/>
      <c r="U934251" s="60"/>
      <c r="V934251" s="60"/>
      <c r="W934251" s="60"/>
    </row>
    <row r="934252" spans="1:23" s="56" customFormat="1">
      <c r="A934252" s="60"/>
      <c r="B934252" s="60"/>
      <c r="D934252" s="60" t="s">
        <v>445</v>
      </c>
      <c r="E934252" s="258"/>
      <c r="F934252" s="106"/>
      <c r="G934252" s="106"/>
      <c r="H934252" s="60"/>
      <c r="I934252" s="60"/>
      <c r="J934252" s="60"/>
      <c r="K934252" s="32"/>
      <c r="L934252" s="32"/>
      <c r="M934252" s="32"/>
      <c r="N934252" s="32"/>
      <c r="O934252" s="32"/>
      <c r="P934252" s="32"/>
      <c r="Q934252" s="32"/>
      <c r="R934252" s="32"/>
      <c r="S934252" s="32"/>
      <c r="T934252" s="60"/>
      <c r="U934252" s="60"/>
      <c r="V934252" s="60"/>
      <c r="W934252" s="60"/>
    </row>
    <row r="934253" spans="1:23" s="56" customFormat="1">
      <c r="A934253" s="60"/>
      <c r="B934253" s="60"/>
      <c r="D934253" s="60" t="s">
        <v>446</v>
      </c>
      <c r="E934253" s="258"/>
      <c r="F934253" s="106"/>
      <c r="G934253" s="106"/>
      <c r="H934253" s="60"/>
      <c r="I934253" s="60"/>
      <c r="J934253" s="60"/>
      <c r="K934253" s="32"/>
      <c r="L934253" s="32"/>
      <c r="M934253" s="32"/>
      <c r="N934253" s="32"/>
      <c r="O934253" s="32"/>
      <c r="P934253" s="32"/>
      <c r="Q934253" s="32"/>
      <c r="R934253" s="32"/>
      <c r="S934253" s="32"/>
      <c r="T934253" s="60"/>
      <c r="U934253" s="60"/>
      <c r="V934253" s="60"/>
      <c r="W934253" s="60"/>
    </row>
    <row r="934254" spans="1:23" s="56" customFormat="1">
      <c r="A934254" s="60"/>
      <c r="B934254" s="60"/>
      <c r="D934254" s="60" t="s">
        <v>447</v>
      </c>
      <c r="E934254" s="258"/>
      <c r="F934254" s="106"/>
      <c r="G934254" s="106"/>
      <c r="H934254" s="60"/>
      <c r="I934254" s="60"/>
      <c r="J934254" s="60"/>
      <c r="K934254" s="32"/>
      <c r="L934254" s="32"/>
      <c r="M934254" s="32"/>
      <c r="N934254" s="32"/>
      <c r="O934254" s="32"/>
      <c r="P934254" s="32"/>
      <c r="Q934254" s="32"/>
      <c r="R934254" s="32"/>
      <c r="S934254" s="32"/>
      <c r="T934254" s="60"/>
      <c r="U934254" s="60"/>
      <c r="V934254" s="60"/>
      <c r="W934254" s="60"/>
    </row>
    <row r="934255" spans="1:23" s="56" customFormat="1">
      <c r="A934255" s="60"/>
      <c r="B934255" s="60"/>
      <c r="D934255" s="60" t="s">
        <v>448</v>
      </c>
      <c r="E934255" s="258"/>
      <c r="F934255" s="106"/>
      <c r="G934255" s="106"/>
      <c r="H934255" s="60"/>
      <c r="I934255" s="60"/>
      <c r="J934255" s="60"/>
      <c r="K934255" s="32"/>
      <c r="L934255" s="32"/>
      <c r="M934255" s="32"/>
      <c r="N934255" s="32"/>
      <c r="O934255" s="32"/>
      <c r="P934255" s="32"/>
      <c r="Q934255" s="32"/>
      <c r="R934255" s="32"/>
      <c r="S934255" s="32"/>
      <c r="T934255" s="60"/>
      <c r="U934255" s="60"/>
      <c r="V934255" s="60"/>
      <c r="W934255" s="60"/>
    </row>
    <row r="934256" spans="1:23" s="56" customFormat="1">
      <c r="A934256" s="60"/>
      <c r="B934256" s="60"/>
      <c r="D934256" s="60" t="s">
        <v>449</v>
      </c>
      <c r="E934256" s="258"/>
      <c r="F934256" s="106"/>
      <c r="G934256" s="106"/>
      <c r="H934256" s="60"/>
      <c r="I934256" s="60"/>
      <c r="J934256" s="60"/>
      <c r="K934256" s="32"/>
      <c r="L934256" s="32"/>
      <c r="M934256" s="32"/>
      <c r="N934256" s="32"/>
      <c r="O934256" s="32"/>
      <c r="P934256" s="32"/>
      <c r="Q934256" s="32"/>
      <c r="R934256" s="32"/>
      <c r="S934256" s="32"/>
      <c r="T934256" s="60"/>
      <c r="U934256" s="60"/>
      <c r="V934256" s="60"/>
      <c r="W934256" s="60"/>
    </row>
    <row r="934257" spans="1:23" s="56" customFormat="1">
      <c r="A934257" s="60"/>
      <c r="B934257" s="60"/>
      <c r="D934257" s="60" t="s">
        <v>450</v>
      </c>
      <c r="E934257" s="258"/>
      <c r="F934257" s="106"/>
      <c r="G934257" s="106"/>
      <c r="H934257" s="60"/>
      <c r="I934257" s="60"/>
      <c r="J934257" s="60"/>
      <c r="K934257" s="32"/>
      <c r="L934257" s="32"/>
      <c r="M934257" s="32"/>
      <c r="N934257" s="32"/>
      <c r="O934257" s="32"/>
      <c r="P934257" s="32"/>
      <c r="Q934257" s="32"/>
      <c r="R934257" s="32"/>
      <c r="S934257" s="32"/>
      <c r="T934257" s="60"/>
      <c r="U934257" s="60"/>
      <c r="V934257" s="60"/>
      <c r="W934257" s="60"/>
    </row>
    <row r="934258" spans="1:23" s="56" customFormat="1">
      <c r="A934258" s="60"/>
      <c r="B934258" s="60"/>
      <c r="D934258" s="60" t="s">
        <v>451</v>
      </c>
      <c r="E934258" s="258"/>
      <c r="F934258" s="106"/>
      <c r="G934258" s="106"/>
      <c r="H934258" s="60"/>
      <c r="I934258" s="60"/>
      <c r="J934258" s="60"/>
      <c r="K934258" s="32"/>
      <c r="L934258" s="32"/>
      <c r="M934258" s="32"/>
      <c r="N934258" s="32"/>
      <c r="O934258" s="32"/>
      <c r="P934258" s="32"/>
      <c r="Q934258" s="32"/>
      <c r="R934258" s="32"/>
      <c r="S934258" s="32"/>
      <c r="T934258" s="60"/>
      <c r="U934258" s="60"/>
      <c r="V934258" s="60"/>
      <c r="W934258" s="60"/>
    </row>
    <row r="934259" spans="1:23" s="56" customFormat="1">
      <c r="A934259" s="60"/>
      <c r="B934259" s="60"/>
      <c r="D934259" s="60" t="s">
        <v>452</v>
      </c>
      <c r="E934259" s="258"/>
      <c r="F934259" s="106"/>
      <c r="G934259" s="106"/>
      <c r="H934259" s="60"/>
      <c r="I934259" s="60"/>
      <c r="J934259" s="60"/>
      <c r="K934259" s="32"/>
      <c r="L934259" s="32"/>
      <c r="M934259" s="32"/>
      <c r="N934259" s="32"/>
      <c r="O934259" s="32"/>
      <c r="P934259" s="32"/>
      <c r="Q934259" s="32"/>
      <c r="R934259" s="32"/>
      <c r="S934259" s="32"/>
      <c r="T934259" s="60"/>
      <c r="U934259" s="60"/>
      <c r="V934259" s="60"/>
      <c r="W934259" s="60"/>
    </row>
    <row r="934260" spans="1:23" s="56" customFormat="1">
      <c r="A934260" s="60"/>
      <c r="B934260" s="60"/>
      <c r="D934260" s="60" t="s">
        <v>453</v>
      </c>
      <c r="E934260" s="258"/>
      <c r="F934260" s="106"/>
      <c r="G934260" s="106"/>
      <c r="H934260" s="60"/>
      <c r="I934260" s="60"/>
      <c r="J934260" s="60"/>
      <c r="K934260" s="32"/>
      <c r="L934260" s="32"/>
      <c r="M934260" s="32"/>
      <c r="N934260" s="32"/>
      <c r="O934260" s="32"/>
      <c r="P934260" s="32"/>
      <c r="Q934260" s="32"/>
      <c r="R934260" s="32"/>
      <c r="S934260" s="32"/>
      <c r="T934260" s="60"/>
      <c r="U934260" s="60"/>
      <c r="V934260" s="60"/>
      <c r="W934260" s="60"/>
    </row>
    <row r="934261" spans="1:23" s="56" customFormat="1">
      <c r="A934261" s="60"/>
      <c r="B934261" s="60"/>
      <c r="D934261" s="60" t="s">
        <v>454</v>
      </c>
      <c r="E934261" s="258"/>
      <c r="F934261" s="106"/>
      <c r="G934261" s="106"/>
      <c r="H934261" s="60"/>
      <c r="I934261" s="60"/>
      <c r="J934261" s="60"/>
      <c r="K934261" s="32"/>
      <c r="L934261" s="32"/>
      <c r="M934261" s="32"/>
      <c r="N934261" s="32"/>
      <c r="O934261" s="32"/>
      <c r="P934261" s="32"/>
      <c r="Q934261" s="32"/>
      <c r="R934261" s="32"/>
      <c r="S934261" s="32"/>
      <c r="T934261" s="60"/>
      <c r="U934261" s="60"/>
      <c r="V934261" s="60"/>
      <c r="W934261" s="60"/>
    </row>
    <row r="934262" spans="1:23" s="56" customFormat="1">
      <c r="A934262" s="60"/>
      <c r="B934262" s="60"/>
      <c r="D934262" s="60" t="s">
        <v>455</v>
      </c>
      <c r="E934262" s="258"/>
      <c r="F934262" s="106"/>
      <c r="G934262" s="106"/>
      <c r="H934262" s="60"/>
      <c r="I934262" s="60"/>
      <c r="J934262" s="60"/>
      <c r="K934262" s="32"/>
      <c r="L934262" s="32"/>
      <c r="M934262" s="32"/>
      <c r="N934262" s="32"/>
      <c r="O934262" s="32"/>
      <c r="P934262" s="32"/>
      <c r="Q934262" s="32"/>
      <c r="R934262" s="32"/>
      <c r="S934262" s="32"/>
      <c r="T934262" s="60"/>
      <c r="U934262" s="60"/>
      <c r="V934262" s="60"/>
      <c r="W934262" s="60"/>
    </row>
    <row r="934263" spans="1:23" s="56" customFormat="1">
      <c r="A934263" s="60"/>
      <c r="B934263" s="60"/>
      <c r="D934263" s="60" t="s">
        <v>456</v>
      </c>
      <c r="E934263" s="258"/>
      <c r="F934263" s="106"/>
      <c r="G934263" s="106"/>
      <c r="H934263" s="60"/>
      <c r="I934263" s="60"/>
      <c r="J934263" s="60"/>
      <c r="K934263" s="32"/>
      <c r="L934263" s="32"/>
      <c r="M934263" s="32"/>
      <c r="N934263" s="32"/>
      <c r="O934263" s="32"/>
      <c r="P934263" s="32"/>
      <c r="Q934263" s="32"/>
      <c r="R934263" s="32"/>
      <c r="S934263" s="32"/>
      <c r="T934263" s="60"/>
      <c r="U934263" s="60"/>
      <c r="V934263" s="60"/>
      <c r="W934263" s="60"/>
    </row>
    <row r="934264" spans="1:23" s="56" customFormat="1">
      <c r="A934264" s="60"/>
      <c r="B934264" s="60"/>
      <c r="D934264" s="60" t="s">
        <v>457</v>
      </c>
      <c r="E934264" s="258"/>
      <c r="F934264" s="106"/>
      <c r="G934264" s="106"/>
      <c r="H934264" s="60"/>
      <c r="I934264" s="60"/>
      <c r="J934264" s="60"/>
      <c r="K934264" s="32"/>
      <c r="L934264" s="32"/>
      <c r="M934264" s="32"/>
      <c r="N934264" s="32"/>
      <c r="O934264" s="32"/>
      <c r="P934264" s="32"/>
      <c r="Q934264" s="32"/>
      <c r="R934264" s="32"/>
      <c r="S934264" s="32"/>
      <c r="T934264" s="60"/>
      <c r="U934264" s="60"/>
      <c r="V934264" s="60"/>
      <c r="W934264" s="60"/>
    </row>
    <row r="934265" spans="1:23" s="56" customFormat="1">
      <c r="A934265" s="60"/>
      <c r="B934265" s="60"/>
      <c r="D934265" s="60" t="s">
        <v>458</v>
      </c>
      <c r="E934265" s="258"/>
      <c r="F934265" s="106"/>
      <c r="G934265" s="106"/>
      <c r="H934265" s="60"/>
      <c r="I934265" s="60"/>
      <c r="J934265" s="60"/>
      <c r="K934265" s="32"/>
      <c r="L934265" s="32"/>
      <c r="M934265" s="32"/>
      <c r="N934265" s="32"/>
      <c r="O934265" s="32"/>
      <c r="P934265" s="32"/>
      <c r="Q934265" s="32"/>
      <c r="R934265" s="32"/>
      <c r="S934265" s="32"/>
      <c r="T934265" s="60"/>
      <c r="U934265" s="60"/>
      <c r="V934265" s="60"/>
      <c r="W934265" s="60"/>
    </row>
    <row r="934266" spans="1:23" s="56" customFormat="1">
      <c r="A934266" s="60"/>
      <c r="B934266" s="60"/>
      <c r="D934266" s="60" t="s">
        <v>459</v>
      </c>
      <c r="E934266" s="258"/>
      <c r="F934266" s="106"/>
      <c r="G934266" s="106"/>
      <c r="H934266" s="60"/>
      <c r="I934266" s="60"/>
      <c r="J934266" s="60"/>
      <c r="K934266" s="32"/>
      <c r="L934266" s="32"/>
      <c r="M934266" s="32"/>
      <c r="N934266" s="32"/>
      <c r="O934266" s="32"/>
      <c r="P934266" s="32"/>
      <c r="Q934266" s="32"/>
      <c r="R934266" s="32"/>
      <c r="S934266" s="32"/>
      <c r="T934266" s="60"/>
      <c r="U934266" s="60"/>
      <c r="V934266" s="60"/>
      <c r="W934266" s="60"/>
    </row>
    <row r="934267" spans="1:23" s="56" customFormat="1">
      <c r="A934267" s="60"/>
      <c r="B934267" s="60"/>
      <c r="D934267" s="60" t="s">
        <v>460</v>
      </c>
      <c r="E934267" s="258"/>
      <c r="F934267" s="106"/>
      <c r="G934267" s="106"/>
      <c r="H934267" s="60"/>
      <c r="I934267" s="60"/>
      <c r="J934267" s="60"/>
      <c r="K934267" s="32"/>
      <c r="L934267" s="32"/>
      <c r="M934267" s="32"/>
      <c r="N934267" s="32"/>
      <c r="O934267" s="32"/>
      <c r="P934267" s="32"/>
      <c r="Q934267" s="32"/>
      <c r="R934267" s="32"/>
      <c r="S934267" s="32"/>
      <c r="T934267" s="60"/>
      <c r="U934267" s="60"/>
      <c r="V934267" s="60"/>
      <c r="W934267" s="60"/>
    </row>
    <row r="934268" spans="1:23" s="56" customFormat="1">
      <c r="A934268" s="60"/>
      <c r="B934268" s="60"/>
      <c r="D934268" s="60" t="s">
        <v>461</v>
      </c>
      <c r="E934268" s="258"/>
      <c r="F934268" s="106"/>
      <c r="G934268" s="106"/>
      <c r="H934268" s="60"/>
      <c r="I934268" s="60"/>
      <c r="J934268" s="60"/>
      <c r="K934268" s="32"/>
      <c r="L934268" s="32"/>
      <c r="M934268" s="32"/>
      <c r="N934268" s="32"/>
      <c r="O934268" s="32"/>
      <c r="P934268" s="32"/>
      <c r="Q934268" s="32"/>
      <c r="R934268" s="32"/>
      <c r="S934268" s="32"/>
      <c r="T934268" s="60"/>
      <c r="U934268" s="60"/>
      <c r="V934268" s="60"/>
      <c r="W934268" s="60"/>
    </row>
    <row r="934269" spans="1:23" s="56" customFormat="1">
      <c r="A934269" s="60"/>
      <c r="B934269" s="60"/>
      <c r="D934269" s="60" t="s">
        <v>462</v>
      </c>
      <c r="E934269" s="258"/>
      <c r="F934269" s="106"/>
      <c r="G934269" s="106"/>
      <c r="H934269" s="60"/>
      <c r="I934269" s="60"/>
      <c r="J934269" s="60"/>
      <c r="K934269" s="32"/>
      <c r="L934269" s="32"/>
      <c r="M934269" s="32"/>
      <c r="N934269" s="32"/>
      <c r="O934269" s="32"/>
      <c r="P934269" s="32"/>
      <c r="Q934269" s="32"/>
      <c r="R934269" s="32"/>
      <c r="S934269" s="32"/>
      <c r="T934269" s="60"/>
      <c r="U934269" s="60"/>
      <c r="V934269" s="60"/>
      <c r="W934269" s="60"/>
    </row>
    <row r="934270" spans="1:23" s="56" customFormat="1">
      <c r="A934270" s="60"/>
      <c r="B934270" s="60"/>
      <c r="D934270" s="60" t="s">
        <v>463</v>
      </c>
      <c r="E934270" s="258"/>
      <c r="F934270" s="106"/>
      <c r="G934270" s="106"/>
      <c r="H934270" s="60"/>
      <c r="I934270" s="60"/>
      <c r="J934270" s="60"/>
      <c r="K934270" s="32"/>
      <c r="L934270" s="32"/>
      <c r="M934270" s="32"/>
      <c r="N934270" s="32"/>
      <c r="O934270" s="32"/>
      <c r="P934270" s="32"/>
      <c r="Q934270" s="32"/>
      <c r="R934270" s="32"/>
      <c r="S934270" s="32"/>
      <c r="T934270" s="60"/>
      <c r="U934270" s="60"/>
      <c r="V934270" s="60"/>
      <c r="W934270" s="60"/>
    </row>
    <row r="934271" spans="1:23" s="56" customFormat="1">
      <c r="A934271" s="60"/>
      <c r="B934271" s="60"/>
      <c r="D934271" s="60" t="s">
        <v>464</v>
      </c>
      <c r="E934271" s="258"/>
      <c r="F934271" s="106"/>
      <c r="G934271" s="106"/>
      <c r="H934271" s="60"/>
      <c r="I934271" s="60"/>
      <c r="J934271" s="60"/>
      <c r="K934271" s="32"/>
      <c r="L934271" s="32"/>
      <c r="M934271" s="32"/>
      <c r="N934271" s="32"/>
      <c r="O934271" s="32"/>
      <c r="P934271" s="32"/>
      <c r="Q934271" s="32"/>
      <c r="R934271" s="32"/>
      <c r="S934271" s="32"/>
      <c r="T934271" s="60"/>
      <c r="U934271" s="60"/>
      <c r="V934271" s="60"/>
      <c r="W934271" s="60"/>
    </row>
    <row r="934272" spans="1:23" s="56" customFormat="1">
      <c r="A934272" s="60"/>
      <c r="B934272" s="60"/>
      <c r="D934272" s="60" t="s">
        <v>465</v>
      </c>
      <c r="E934272" s="258"/>
      <c r="F934272" s="106"/>
      <c r="G934272" s="106"/>
      <c r="H934272" s="60"/>
      <c r="I934272" s="60"/>
      <c r="J934272" s="60"/>
      <c r="K934272" s="32"/>
      <c r="L934272" s="32"/>
      <c r="M934272" s="32"/>
      <c r="N934272" s="32"/>
      <c r="O934272" s="32"/>
      <c r="P934272" s="32"/>
      <c r="Q934272" s="32"/>
      <c r="R934272" s="32"/>
      <c r="S934272" s="32"/>
      <c r="T934272" s="60"/>
      <c r="U934272" s="60"/>
      <c r="V934272" s="60"/>
      <c r="W934272" s="60"/>
    </row>
    <row r="934273" spans="1:23" s="56" customFormat="1">
      <c r="A934273" s="60"/>
      <c r="B934273" s="60"/>
      <c r="D934273" s="60" t="s">
        <v>466</v>
      </c>
      <c r="E934273" s="258"/>
      <c r="F934273" s="106"/>
      <c r="G934273" s="106"/>
      <c r="H934273" s="60"/>
      <c r="I934273" s="60"/>
      <c r="J934273" s="60"/>
      <c r="K934273" s="32"/>
      <c r="L934273" s="32"/>
      <c r="M934273" s="32"/>
      <c r="N934273" s="32"/>
      <c r="O934273" s="32"/>
      <c r="P934273" s="32"/>
      <c r="Q934273" s="32"/>
      <c r="R934273" s="32"/>
      <c r="S934273" s="32"/>
      <c r="T934273" s="60"/>
      <c r="U934273" s="60"/>
      <c r="V934273" s="60"/>
      <c r="W934273" s="60"/>
    </row>
    <row r="934274" spans="1:23" s="56" customFormat="1">
      <c r="A934274" s="60"/>
      <c r="B934274" s="60"/>
      <c r="D934274" s="60" t="s">
        <v>467</v>
      </c>
      <c r="E934274" s="258"/>
      <c r="F934274" s="106"/>
      <c r="G934274" s="106"/>
      <c r="H934274" s="60"/>
      <c r="I934274" s="60"/>
      <c r="J934274" s="60"/>
      <c r="K934274" s="32"/>
      <c r="L934274" s="32"/>
      <c r="M934274" s="32"/>
      <c r="N934274" s="32"/>
      <c r="O934274" s="32"/>
      <c r="P934274" s="32"/>
      <c r="Q934274" s="32"/>
      <c r="R934274" s="32"/>
      <c r="S934274" s="32"/>
      <c r="T934274" s="60"/>
      <c r="U934274" s="60"/>
      <c r="V934274" s="60"/>
      <c r="W934274" s="60"/>
    </row>
    <row r="934275" spans="1:23" s="56" customFormat="1">
      <c r="A934275" s="60"/>
      <c r="B934275" s="60"/>
      <c r="D934275" s="60" t="s">
        <v>468</v>
      </c>
      <c r="E934275" s="258"/>
      <c r="F934275" s="106"/>
      <c r="G934275" s="106"/>
      <c r="H934275" s="60"/>
      <c r="I934275" s="60"/>
      <c r="J934275" s="60"/>
      <c r="K934275" s="32"/>
      <c r="L934275" s="32"/>
      <c r="M934275" s="32"/>
      <c r="N934275" s="32"/>
      <c r="O934275" s="32"/>
      <c r="P934275" s="32"/>
      <c r="Q934275" s="32"/>
      <c r="R934275" s="32"/>
      <c r="S934275" s="32"/>
      <c r="T934275" s="60"/>
      <c r="U934275" s="60"/>
      <c r="V934275" s="60"/>
      <c r="W934275" s="60"/>
    </row>
    <row r="934276" spans="1:23" s="56" customFormat="1">
      <c r="A934276" s="60"/>
      <c r="B934276" s="60"/>
      <c r="D934276" s="60" t="s">
        <v>469</v>
      </c>
      <c r="E934276" s="258"/>
      <c r="F934276" s="106"/>
      <c r="G934276" s="106"/>
      <c r="H934276" s="60"/>
      <c r="I934276" s="60"/>
      <c r="J934276" s="60"/>
      <c r="K934276" s="32"/>
      <c r="L934276" s="32"/>
      <c r="M934276" s="32"/>
      <c r="N934276" s="32"/>
      <c r="O934276" s="32"/>
      <c r="P934276" s="32"/>
      <c r="Q934276" s="32"/>
      <c r="R934276" s="32"/>
      <c r="S934276" s="32"/>
      <c r="T934276" s="60"/>
      <c r="U934276" s="60"/>
      <c r="V934276" s="60"/>
      <c r="W934276" s="60"/>
    </row>
    <row r="934277" spans="1:23" s="56" customFormat="1">
      <c r="A934277" s="60"/>
      <c r="B934277" s="60"/>
      <c r="D934277" s="60" t="s">
        <v>470</v>
      </c>
      <c r="E934277" s="258"/>
      <c r="F934277" s="106"/>
      <c r="G934277" s="106"/>
      <c r="H934277" s="60"/>
      <c r="I934277" s="60"/>
      <c r="J934277" s="60"/>
      <c r="K934277" s="32"/>
      <c r="L934277" s="32"/>
      <c r="M934277" s="32"/>
      <c r="N934277" s="32"/>
      <c r="O934277" s="32"/>
      <c r="P934277" s="32"/>
      <c r="Q934277" s="32"/>
      <c r="R934277" s="32"/>
      <c r="S934277" s="32"/>
      <c r="T934277" s="60"/>
      <c r="U934277" s="60"/>
      <c r="V934277" s="60"/>
      <c r="W934277" s="60"/>
    </row>
    <row r="934278" spans="1:23" s="56" customFormat="1">
      <c r="A934278" s="60"/>
      <c r="B934278" s="60"/>
      <c r="D934278" s="60" t="s">
        <v>471</v>
      </c>
      <c r="E934278" s="258"/>
      <c r="F934278" s="106"/>
      <c r="G934278" s="106"/>
      <c r="H934278" s="60"/>
      <c r="I934278" s="60"/>
      <c r="J934278" s="60"/>
      <c r="K934278" s="32"/>
      <c r="L934278" s="32"/>
      <c r="M934278" s="32"/>
      <c r="N934278" s="32"/>
      <c r="O934278" s="32"/>
      <c r="P934278" s="32"/>
      <c r="Q934278" s="32"/>
      <c r="R934278" s="32"/>
      <c r="S934278" s="32"/>
      <c r="T934278" s="60"/>
      <c r="U934278" s="60"/>
      <c r="V934278" s="60"/>
      <c r="W934278" s="60"/>
    </row>
    <row r="934279" spans="1:23" s="56" customFormat="1">
      <c r="A934279" s="60"/>
      <c r="B934279" s="60"/>
      <c r="D934279" s="60" t="s">
        <v>472</v>
      </c>
      <c r="E934279" s="258"/>
      <c r="F934279" s="106"/>
      <c r="G934279" s="106"/>
      <c r="H934279" s="60"/>
      <c r="I934279" s="60"/>
      <c r="J934279" s="60"/>
      <c r="K934279" s="32"/>
      <c r="L934279" s="32"/>
      <c r="M934279" s="32"/>
      <c r="N934279" s="32"/>
      <c r="O934279" s="32"/>
      <c r="P934279" s="32"/>
      <c r="Q934279" s="32"/>
      <c r="R934279" s="32"/>
      <c r="S934279" s="32"/>
      <c r="T934279" s="60"/>
      <c r="U934279" s="60"/>
      <c r="V934279" s="60"/>
      <c r="W934279" s="60"/>
    </row>
    <row r="934280" spans="1:23" s="56" customFormat="1">
      <c r="A934280" s="60"/>
      <c r="B934280" s="60"/>
      <c r="D934280" s="60" t="s">
        <v>473</v>
      </c>
      <c r="E934280" s="258"/>
      <c r="F934280" s="106"/>
      <c r="G934280" s="106"/>
      <c r="H934280" s="60"/>
      <c r="I934280" s="60"/>
      <c r="J934280" s="60"/>
      <c r="K934280" s="32"/>
      <c r="L934280" s="32"/>
      <c r="M934280" s="32"/>
      <c r="N934280" s="32"/>
      <c r="O934280" s="32"/>
      <c r="P934280" s="32"/>
      <c r="Q934280" s="32"/>
      <c r="R934280" s="32"/>
      <c r="S934280" s="32"/>
      <c r="T934280" s="60"/>
      <c r="U934280" s="60"/>
      <c r="V934280" s="60"/>
      <c r="W934280" s="60"/>
    </row>
    <row r="934281" spans="1:23" s="56" customFormat="1">
      <c r="A934281" s="60"/>
      <c r="B934281" s="60"/>
      <c r="D934281" s="60" t="s">
        <v>474</v>
      </c>
      <c r="E934281" s="258"/>
      <c r="F934281" s="106"/>
      <c r="G934281" s="106"/>
      <c r="H934281" s="60"/>
      <c r="I934281" s="60"/>
      <c r="J934281" s="60"/>
      <c r="K934281" s="32"/>
      <c r="L934281" s="32"/>
      <c r="M934281" s="32"/>
      <c r="N934281" s="32"/>
      <c r="O934281" s="32"/>
      <c r="P934281" s="32"/>
      <c r="Q934281" s="32"/>
      <c r="R934281" s="32"/>
      <c r="S934281" s="32"/>
      <c r="T934281" s="60"/>
      <c r="U934281" s="60"/>
      <c r="V934281" s="60"/>
      <c r="W934281" s="60"/>
    </row>
    <row r="934282" spans="1:23" s="56" customFormat="1">
      <c r="A934282" s="60"/>
      <c r="B934282" s="60"/>
      <c r="D934282" s="60" t="s">
        <v>475</v>
      </c>
      <c r="E934282" s="258"/>
      <c r="F934282" s="106"/>
      <c r="G934282" s="106"/>
      <c r="H934282" s="60"/>
      <c r="I934282" s="60"/>
      <c r="J934282" s="60"/>
      <c r="K934282" s="32"/>
      <c r="L934282" s="32"/>
      <c r="M934282" s="32"/>
      <c r="N934282" s="32"/>
      <c r="O934282" s="32"/>
      <c r="P934282" s="32"/>
      <c r="Q934282" s="32"/>
      <c r="R934282" s="32"/>
      <c r="S934282" s="32"/>
      <c r="T934282" s="60"/>
      <c r="U934282" s="60"/>
      <c r="V934282" s="60"/>
      <c r="W934282" s="60"/>
    </row>
    <row r="934283" spans="1:23" s="56" customFormat="1">
      <c r="A934283" s="60"/>
      <c r="B934283" s="60"/>
      <c r="D934283" s="60" t="s">
        <v>476</v>
      </c>
      <c r="E934283" s="258"/>
      <c r="F934283" s="106"/>
      <c r="G934283" s="106"/>
      <c r="H934283" s="60"/>
      <c r="I934283" s="60"/>
      <c r="J934283" s="60"/>
      <c r="K934283" s="32"/>
      <c r="L934283" s="32"/>
      <c r="M934283" s="32"/>
      <c r="N934283" s="32"/>
      <c r="O934283" s="32"/>
      <c r="P934283" s="32"/>
      <c r="Q934283" s="32"/>
      <c r="R934283" s="32"/>
      <c r="S934283" s="32"/>
      <c r="T934283" s="60"/>
      <c r="U934283" s="60"/>
      <c r="V934283" s="60"/>
      <c r="W934283" s="60"/>
    </row>
    <row r="934284" spans="1:23" s="56" customFormat="1">
      <c r="A934284" s="60"/>
      <c r="B934284" s="60"/>
      <c r="D934284" s="60" t="s">
        <v>477</v>
      </c>
      <c r="E934284" s="258"/>
      <c r="F934284" s="106"/>
      <c r="G934284" s="106"/>
      <c r="H934284" s="60"/>
      <c r="I934284" s="60"/>
      <c r="J934284" s="60"/>
      <c r="K934284" s="32"/>
      <c r="L934284" s="32"/>
      <c r="M934284" s="32"/>
      <c r="N934284" s="32"/>
      <c r="O934284" s="32"/>
      <c r="P934284" s="32"/>
      <c r="Q934284" s="32"/>
      <c r="R934284" s="32"/>
      <c r="S934284" s="32"/>
      <c r="T934284" s="60"/>
      <c r="U934284" s="60"/>
      <c r="V934284" s="60"/>
      <c r="W934284" s="60"/>
    </row>
    <row r="934285" spans="1:23" s="56" customFormat="1">
      <c r="A934285" s="60"/>
      <c r="B934285" s="60"/>
      <c r="D934285" s="60" t="s">
        <v>478</v>
      </c>
      <c r="E934285" s="258"/>
      <c r="F934285" s="106"/>
      <c r="G934285" s="106"/>
      <c r="H934285" s="60"/>
      <c r="I934285" s="60"/>
      <c r="J934285" s="60"/>
      <c r="K934285" s="32"/>
      <c r="L934285" s="32"/>
      <c r="M934285" s="32"/>
      <c r="N934285" s="32"/>
      <c r="O934285" s="32"/>
      <c r="P934285" s="32"/>
      <c r="Q934285" s="32"/>
      <c r="R934285" s="32"/>
      <c r="S934285" s="32"/>
      <c r="T934285" s="60"/>
      <c r="U934285" s="60"/>
      <c r="V934285" s="60"/>
      <c r="W934285" s="60"/>
    </row>
    <row r="934286" spans="1:23" s="56" customFormat="1">
      <c r="A934286" s="60"/>
      <c r="B934286" s="60"/>
      <c r="D934286" s="60" t="s">
        <v>479</v>
      </c>
      <c r="E934286" s="258"/>
      <c r="F934286" s="106"/>
      <c r="G934286" s="106"/>
      <c r="H934286" s="60"/>
      <c r="I934286" s="60"/>
      <c r="J934286" s="60"/>
      <c r="K934286" s="32"/>
      <c r="L934286" s="32"/>
      <c r="M934286" s="32"/>
      <c r="N934286" s="32"/>
      <c r="O934286" s="32"/>
      <c r="P934286" s="32"/>
      <c r="Q934286" s="32"/>
      <c r="R934286" s="32"/>
      <c r="S934286" s="32"/>
      <c r="T934286" s="60"/>
      <c r="U934286" s="60"/>
      <c r="V934286" s="60"/>
      <c r="W934286" s="60"/>
    </row>
    <row r="934287" spans="1:23" s="56" customFormat="1">
      <c r="A934287" s="60"/>
      <c r="B934287" s="60"/>
      <c r="D934287" s="60" t="s">
        <v>480</v>
      </c>
      <c r="E934287" s="258"/>
      <c r="F934287" s="106"/>
      <c r="G934287" s="106"/>
      <c r="H934287" s="60"/>
      <c r="I934287" s="60"/>
      <c r="J934287" s="60"/>
      <c r="K934287" s="32"/>
      <c r="L934287" s="32"/>
      <c r="M934287" s="32"/>
      <c r="N934287" s="32"/>
      <c r="O934287" s="32"/>
      <c r="P934287" s="32"/>
      <c r="Q934287" s="32"/>
      <c r="R934287" s="32"/>
      <c r="S934287" s="32"/>
      <c r="T934287" s="60"/>
      <c r="U934287" s="60"/>
      <c r="V934287" s="60"/>
      <c r="W934287" s="60"/>
    </row>
    <row r="934288" spans="1:23" s="56" customFormat="1">
      <c r="A934288" s="60"/>
      <c r="B934288" s="60"/>
      <c r="D934288" s="60" t="s">
        <v>481</v>
      </c>
      <c r="E934288" s="258"/>
      <c r="F934288" s="106"/>
      <c r="G934288" s="106"/>
      <c r="H934288" s="60"/>
      <c r="I934288" s="60"/>
      <c r="J934288" s="60"/>
      <c r="K934288" s="32"/>
      <c r="L934288" s="32"/>
      <c r="M934288" s="32"/>
      <c r="N934288" s="32"/>
      <c r="O934288" s="32"/>
      <c r="P934288" s="32"/>
      <c r="Q934288" s="32"/>
      <c r="R934288" s="32"/>
      <c r="S934288" s="32"/>
      <c r="T934288" s="60"/>
      <c r="U934288" s="60"/>
      <c r="V934288" s="60"/>
      <c r="W934288" s="60"/>
    </row>
    <row r="934289" spans="1:23" s="56" customFormat="1">
      <c r="A934289" s="60"/>
      <c r="B934289" s="60"/>
      <c r="D934289" s="60" t="s">
        <v>482</v>
      </c>
      <c r="E934289" s="258"/>
      <c r="F934289" s="106"/>
      <c r="G934289" s="106"/>
      <c r="H934289" s="60"/>
      <c r="I934289" s="60"/>
      <c r="J934289" s="60"/>
      <c r="K934289" s="32"/>
      <c r="L934289" s="32"/>
      <c r="M934289" s="32"/>
      <c r="N934289" s="32"/>
      <c r="O934289" s="32"/>
      <c r="P934289" s="32"/>
      <c r="Q934289" s="32"/>
      <c r="R934289" s="32"/>
      <c r="S934289" s="32"/>
      <c r="T934289" s="60"/>
      <c r="U934289" s="60"/>
      <c r="V934289" s="60"/>
      <c r="W934289" s="60"/>
    </row>
    <row r="934290" spans="1:23" s="56" customFormat="1">
      <c r="A934290" s="60"/>
      <c r="B934290" s="60"/>
      <c r="D934290" s="60" t="s">
        <v>483</v>
      </c>
      <c r="E934290" s="258"/>
      <c r="F934290" s="106"/>
      <c r="G934290" s="106"/>
      <c r="H934290" s="60"/>
      <c r="I934290" s="60"/>
      <c r="J934290" s="60"/>
      <c r="K934290" s="32"/>
      <c r="L934290" s="32"/>
      <c r="M934290" s="32"/>
      <c r="N934290" s="32"/>
      <c r="O934290" s="32"/>
      <c r="P934290" s="32"/>
      <c r="Q934290" s="32"/>
      <c r="R934290" s="32"/>
      <c r="S934290" s="32"/>
      <c r="T934290" s="60"/>
      <c r="U934290" s="60"/>
      <c r="V934290" s="60"/>
      <c r="W934290" s="60"/>
    </row>
    <row r="934291" spans="1:23" s="56" customFormat="1">
      <c r="A934291" s="60"/>
      <c r="B934291" s="60"/>
      <c r="D934291" s="60" t="s">
        <v>484</v>
      </c>
      <c r="E934291" s="258"/>
      <c r="F934291" s="106"/>
      <c r="G934291" s="106"/>
      <c r="H934291" s="60"/>
      <c r="I934291" s="60"/>
      <c r="J934291" s="60"/>
      <c r="K934291" s="32"/>
      <c r="L934291" s="32"/>
      <c r="M934291" s="32"/>
      <c r="N934291" s="32"/>
      <c r="O934291" s="32"/>
      <c r="P934291" s="32"/>
      <c r="Q934291" s="32"/>
      <c r="R934291" s="32"/>
      <c r="S934291" s="32"/>
      <c r="T934291" s="60"/>
      <c r="U934291" s="60"/>
      <c r="V934291" s="60"/>
      <c r="W934291" s="60"/>
    </row>
    <row r="934292" spans="1:23" s="56" customFormat="1">
      <c r="A934292" s="60"/>
      <c r="B934292" s="60"/>
      <c r="D934292" s="60" t="s">
        <v>485</v>
      </c>
      <c r="E934292" s="258"/>
      <c r="F934292" s="106"/>
      <c r="G934292" s="106"/>
      <c r="H934292" s="60"/>
      <c r="I934292" s="60"/>
      <c r="J934292" s="60"/>
      <c r="K934292" s="32"/>
      <c r="L934292" s="32"/>
      <c r="M934292" s="32"/>
      <c r="N934292" s="32"/>
      <c r="O934292" s="32"/>
      <c r="P934292" s="32"/>
      <c r="Q934292" s="32"/>
      <c r="R934292" s="32"/>
      <c r="S934292" s="32"/>
      <c r="T934292" s="60"/>
      <c r="U934292" s="60"/>
      <c r="V934292" s="60"/>
      <c r="W934292" s="60"/>
    </row>
    <row r="934293" spans="1:23" s="56" customFormat="1">
      <c r="A934293" s="60"/>
      <c r="B934293" s="60"/>
      <c r="D934293" s="60" t="s">
        <v>486</v>
      </c>
      <c r="E934293" s="258"/>
      <c r="F934293" s="106"/>
      <c r="G934293" s="106"/>
      <c r="H934293" s="60"/>
      <c r="I934293" s="60"/>
      <c r="J934293" s="60"/>
      <c r="K934293" s="32"/>
      <c r="L934293" s="32"/>
      <c r="M934293" s="32"/>
      <c r="N934293" s="32"/>
      <c r="O934293" s="32"/>
      <c r="P934293" s="32"/>
      <c r="Q934293" s="32"/>
      <c r="R934293" s="32"/>
      <c r="S934293" s="32"/>
      <c r="T934293" s="60"/>
      <c r="U934293" s="60"/>
      <c r="V934293" s="60"/>
      <c r="W934293" s="60"/>
    </row>
    <row r="934294" spans="1:23" s="56" customFormat="1">
      <c r="A934294" s="60"/>
      <c r="B934294" s="60"/>
      <c r="D934294" s="60" t="s">
        <v>487</v>
      </c>
      <c r="E934294" s="258"/>
      <c r="F934294" s="106"/>
      <c r="G934294" s="106"/>
      <c r="H934294" s="60"/>
      <c r="I934294" s="60"/>
      <c r="J934294" s="60"/>
      <c r="K934294" s="32"/>
      <c r="L934294" s="32"/>
      <c r="M934294" s="32"/>
      <c r="N934294" s="32"/>
      <c r="O934294" s="32"/>
      <c r="P934294" s="32"/>
      <c r="Q934294" s="32"/>
      <c r="R934294" s="32"/>
      <c r="S934294" s="32"/>
      <c r="T934294" s="60"/>
      <c r="U934294" s="60"/>
      <c r="V934294" s="60"/>
      <c r="W934294" s="60"/>
    </row>
    <row r="934295" spans="1:23" s="56" customFormat="1">
      <c r="A934295" s="60"/>
      <c r="B934295" s="60"/>
      <c r="D934295" s="60" t="s">
        <v>488</v>
      </c>
      <c r="E934295" s="258"/>
      <c r="F934295" s="106"/>
      <c r="G934295" s="106"/>
      <c r="H934295" s="60"/>
      <c r="I934295" s="60"/>
      <c r="J934295" s="60"/>
      <c r="K934295" s="32"/>
      <c r="L934295" s="32"/>
      <c r="M934295" s="32"/>
      <c r="N934295" s="32"/>
      <c r="O934295" s="32"/>
      <c r="P934295" s="32"/>
      <c r="Q934295" s="32"/>
      <c r="R934295" s="32"/>
      <c r="S934295" s="32"/>
      <c r="T934295" s="60"/>
      <c r="U934295" s="60"/>
      <c r="V934295" s="60"/>
      <c r="W934295" s="60"/>
    </row>
    <row r="934296" spans="1:23" s="56" customFormat="1">
      <c r="A934296" s="60"/>
      <c r="B934296" s="60"/>
      <c r="D934296" s="60" t="s">
        <v>489</v>
      </c>
      <c r="E934296" s="258"/>
      <c r="F934296" s="106"/>
      <c r="G934296" s="106"/>
      <c r="H934296" s="60"/>
      <c r="I934296" s="60"/>
      <c r="J934296" s="60"/>
      <c r="K934296" s="32"/>
      <c r="L934296" s="32"/>
      <c r="M934296" s="32"/>
      <c r="N934296" s="32"/>
      <c r="O934296" s="32"/>
      <c r="P934296" s="32"/>
      <c r="Q934296" s="32"/>
      <c r="R934296" s="32"/>
      <c r="S934296" s="32"/>
      <c r="T934296" s="60"/>
      <c r="U934296" s="60"/>
      <c r="V934296" s="60"/>
      <c r="W934296" s="60"/>
    </row>
    <row r="934297" spans="1:23" s="56" customFormat="1">
      <c r="A934297" s="60"/>
      <c r="B934297" s="60"/>
      <c r="D934297" s="60" t="s">
        <v>490</v>
      </c>
      <c r="E934297" s="258"/>
      <c r="F934297" s="106"/>
      <c r="G934297" s="106"/>
      <c r="H934297" s="60"/>
      <c r="I934297" s="60"/>
      <c r="J934297" s="60"/>
      <c r="K934297" s="32"/>
      <c r="L934297" s="32"/>
      <c r="M934297" s="32"/>
      <c r="N934297" s="32"/>
      <c r="O934297" s="32"/>
      <c r="P934297" s="32"/>
      <c r="Q934297" s="32"/>
      <c r="R934297" s="32"/>
      <c r="S934297" s="32"/>
      <c r="T934297" s="60"/>
      <c r="U934297" s="60"/>
      <c r="V934297" s="60"/>
      <c r="W934297" s="60"/>
    </row>
    <row r="934298" spans="1:23" s="56" customFormat="1">
      <c r="A934298" s="60"/>
      <c r="B934298" s="60"/>
      <c r="D934298" s="60" t="s">
        <v>491</v>
      </c>
      <c r="E934298" s="258"/>
      <c r="F934298" s="106"/>
      <c r="G934298" s="106"/>
      <c r="H934298" s="60"/>
      <c r="I934298" s="60"/>
      <c r="J934298" s="60"/>
      <c r="K934298" s="32"/>
      <c r="L934298" s="32"/>
      <c r="M934298" s="32"/>
      <c r="N934298" s="32"/>
      <c r="O934298" s="32"/>
      <c r="P934298" s="32"/>
      <c r="Q934298" s="32"/>
      <c r="R934298" s="32"/>
      <c r="S934298" s="32"/>
      <c r="T934298" s="60"/>
      <c r="U934298" s="60"/>
      <c r="V934298" s="60"/>
      <c r="W934298" s="60"/>
    </row>
    <row r="934299" spans="1:23" s="56" customFormat="1">
      <c r="A934299" s="60"/>
      <c r="B934299" s="60"/>
      <c r="D934299" s="60" t="s">
        <v>492</v>
      </c>
      <c r="E934299" s="258"/>
      <c r="F934299" s="106"/>
      <c r="G934299" s="106"/>
      <c r="H934299" s="60"/>
      <c r="I934299" s="60"/>
      <c r="J934299" s="60"/>
      <c r="K934299" s="32"/>
      <c r="L934299" s="32"/>
      <c r="M934299" s="32"/>
      <c r="N934299" s="32"/>
      <c r="O934299" s="32"/>
      <c r="P934299" s="32"/>
      <c r="Q934299" s="32"/>
      <c r="R934299" s="32"/>
      <c r="S934299" s="32"/>
      <c r="T934299" s="60"/>
      <c r="U934299" s="60"/>
      <c r="V934299" s="60"/>
      <c r="W934299" s="60"/>
    </row>
    <row r="934300" spans="1:23" s="56" customFormat="1">
      <c r="A934300" s="60"/>
      <c r="B934300" s="60"/>
      <c r="D934300" s="60" t="s">
        <v>493</v>
      </c>
      <c r="E934300" s="258"/>
      <c r="F934300" s="106"/>
      <c r="G934300" s="106"/>
      <c r="H934300" s="60"/>
      <c r="I934300" s="60"/>
      <c r="J934300" s="60"/>
      <c r="K934300" s="32"/>
      <c r="L934300" s="32"/>
      <c r="M934300" s="32"/>
      <c r="N934300" s="32"/>
      <c r="O934300" s="32"/>
      <c r="P934300" s="32"/>
      <c r="Q934300" s="32"/>
      <c r="R934300" s="32"/>
      <c r="S934300" s="32"/>
      <c r="T934300" s="60"/>
      <c r="U934300" s="60"/>
      <c r="V934300" s="60"/>
      <c r="W934300" s="60"/>
    </row>
    <row r="934301" spans="1:23" s="56" customFormat="1">
      <c r="A934301" s="60"/>
      <c r="B934301" s="60"/>
      <c r="D934301" s="60" t="s">
        <v>494</v>
      </c>
      <c r="E934301" s="258"/>
      <c r="F934301" s="106"/>
      <c r="G934301" s="106"/>
      <c r="H934301" s="60"/>
      <c r="I934301" s="60"/>
      <c r="J934301" s="60"/>
      <c r="K934301" s="32"/>
      <c r="L934301" s="32"/>
      <c r="M934301" s="32"/>
      <c r="N934301" s="32"/>
      <c r="O934301" s="32"/>
      <c r="P934301" s="32"/>
      <c r="Q934301" s="32"/>
      <c r="R934301" s="32"/>
      <c r="S934301" s="32"/>
      <c r="T934301" s="60"/>
      <c r="U934301" s="60"/>
      <c r="V934301" s="60"/>
      <c r="W934301" s="60"/>
    </row>
    <row r="934302" spans="1:23" s="56" customFormat="1">
      <c r="A934302" s="60"/>
      <c r="B934302" s="60"/>
      <c r="D934302" s="60" t="s">
        <v>495</v>
      </c>
      <c r="E934302" s="258"/>
      <c r="F934302" s="106"/>
      <c r="G934302" s="106"/>
      <c r="H934302" s="60"/>
      <c r="I934302" s="60"/>
      <c r="J934302" s="60"/>
      <c r="K934302" s="32"/>
      <c r="L934302" s="32"/>
      <c r="M934302" s="32"/>
      <c r="N934302" s="32"/>
      <c r="O934302" s="32"/>
      <c r="P934302" s="32"/>
      <c r="Q934302" s="32"/>
      <c r="R934302" s="32"/>
      <c r="S934302" s="32"/>
      <c r="T934302" s="60"/>
      <c r="U934302" s="60"/>
      <c r="V934302" s="60"/>
      <c r="W934302" s="60"/>
    </row>
    <row r="934303" spans="1:23" s="56" customFormat="1">
      <c r="A934303" s="60"/>
      <c r="B934303" s="60"/>
      <c r="D934303" s="60" t="s">
        <v>496</v>
      </c>
      <c r="E934303" s="258"/>
      <c r="F934303" s="106"/>
      <c r="G934303" s="106"/>
      <c r="H934303" s="60"/>
      <c r="I934303" s="60"/>
      <c r="J934303" s="60"/>
      <c r="K934303" s="32"/>
      <c r="L934303" s="32"/>
      <c r="M934303" s="32"/>
      <c r="N934303" s="32"/>
      <c r="O934303" s="32"/>
      <c r="P934303" s="32"/>
      <c r="Q934303" s="32"/>
      <c r="R934303" s="32"/>
      <c r="S934303" s="32"/>
      <c r="T934303" s="60"/>
      <c r="U934303" s="60"/>
      <c r="V934303" s="60"/>
      <c r="W934303" s="60"/>
    </row>
    <row r="934304" spans="1:23" s="56" customFormat="1">
      <c r="A934304" s="60"/>
      <c r="B934304" s="60"/>
      <c r="D934304" s="60" t="s">
        <v>497</v>
      </c>
      <c r="E934304" s="258"/>
      <c r="F934304" s="106"/>
      <c r="G934304" s="106"/>
      <c r="H934304" s="60"/>
      <c r="I934304" s="60"/>
      <c r="J934304" s="60"/>
      <c r="K934304" s="32"/>
      <c r="L934304" s="32"/>
      <c r="M934304" s="32"/>
      <c r="N934304" s="32"/>
      <c r="O934304" s="32"/>
      <c r="P934304" s="32"/>
      <c r="Q934304" s="32"/>
      <c r="R934304" s="32"/>
      <c r="S934304" s="32"/>
      <c r="T934304" s="60"/>
      <c r="U934304" s="60"/>
      <c r="V934304" s="60"/>
      <c r="W934304" s="60"/>
    </row>
    <row r="934305" spans="1:23" s="56" customFormat="1">
      <c r="A934305" s="60"/>
      <c r="B934305" s="60"/>
      <c r="D934305" s="60" t="s">
        <v>498</v>
      </c>
      <c r="E934305" s="258"/>
      <c r="F934305" s="106"/>
      <c r="G934305" s="106"/>
      <c r="H934305" s="60"/>
      <c r="I934305" s="60"/>
      <c r="J934305" s="60"/>
      <c r="K934305" s="32"/>
      <c r="L934305" s="32"/>
      <c r="M934305" s="32"/>
      <c r="N934305" s="32"/>
      <c r="O934305" s="32"/>
      <c r="P934305" s="32"/>
      <c r="Q934305" s="32"/>
      <c r="R934305" s="32"/>
      <c r="S934305" s="32"/>
      <c r="T934305" s="60"/>
      <c r="U934305" s="60"/>
      <c r="V934305" s="60"/>
      <c r="W934305" s="60"/>
    </row>
    <row r="934306" spans="1:23" s="56" customFormat="1">
      <c r="A934306" s="60"/>
      <c r="B934306" s="60"/>
      <c r="D934306" s="60" t="s">
        <v>499</v>
      </c>
      <c r="E934306" s="258"/>
      <c r="F934306" s="106"/>
      <c r="G934306" s="106"/>
      <c r="H934306" s="60"/>
      <c r="I934306" s="60"/>
      <c r="J934306" s="60"/>
      <c r="K934306" s="32"/>
      <c r="L934306" s="32"/>
      <c r="M934306" s="32"/>
      <c r="N934306" s="32"/>
      <c r="O934306" s="32"/>
      <c r="P934306" s="32"/>
      <c r="Q934306" s="32"/>
      <c r="R934306" s="32"/>
      <c r="S934306" s="32"/>
      <c r="T934306" s="60"/>
      <c r="U934306" s="60"/>
      <c r="V934306" s="60"/>
      <c r="W934306" s="60"/>
    </row>
    <row r="934307" spans="1:23" s="56" customFormat="1">
      <c r="A934307" s="60"/>
      <c r="B934307" s="60"/>
      <c r="D934307" s="60" t="s">
        <v>500</v>
      </c>
      <c r="E934307" s="258"/>
      <c r="F934307" s="106"/>
      <c r="G934307" s="106"/>
      <c r="H934307" s="60"/>
      <c r="I934307" s="60"/>
      <c r="J934307" s="60"/>
      <c r="K934307" s="32"/>
      <c r="L934307" s="32"/>
      <c r="M934307" s="32"/>
      <c r="N934307" s="32"/>
      <c r="O934307" s="32"/>
      <c r="P934307" s="32"/>
      <c r="Q934307" s="32"/>
      <c r="R934307" s="32"/>
      <c r="S934307" s="32"/>
      <c r="T934307" s="60"/>
      <c r="U934307" s="60"/>
      <c r="V934307" s="60"/>
      <c r="W934307" s="60"/>
    </row>
    <row r="934308" spans="1:23" s="56" customFormat="1">
      <c r="A934308" s="60"/>
      <c r="B934308" s="60"/>
      <c r="D934308" s="60" t="s">
        <v>501</v>
      </c>
      <c r="E934308" s="258"/>
      <c r="F934308" s="106"/>
      <c r="G934308" s="106"/>
      <c r="H934308" s="60"/>
      <c r="I934308" s="60"/>
      <c r="J934308" s="60"/>
      <c r="K934308" s="32"/>
      <c r="L934308" s="32"/>
      <c r="M934308" s="32"/>
      <c r="N934308" s="32"/>
      <c r="O934308" s="32"/>
      <c r="P934308" s="32"/>
      <c r="Q934308" s="32"/>
      <c r="R934308" s="32"/>
      <c r="S934308" s="32"/>
      <c r="T934308" s="60"/>
      <c r="U934308" s="60"/>
      <c r="V934308" s="60"/>
      <c r="W934308" s="60"/>
    </row>
    <row r="934309" spans="1:23" s="56" customFormat="1">
      <c r="A934309" s="60"/>
      <c r="B934309" s="60"/>
      <c r="D934309" s="60" t="s">
        <v>502</v>
      </c>
      <c r="E934309" s="258"/>
      <c r="F934309" s="106"/>
      <c r="G934309" s="106"/>
      <c r="H934309" s="60"/>
      <c r="I934309" s="60"/>
      <c r="J934309" s="60"/>
      <c r="K934309" s="32"/>
      <c r="L934309" s="32"/>
      <c r="M934309" s="32"/>
      <c r="N934309" s="32"/>
      <c r="O934309" s="32"/>
      <c r="P934309" s="32"/>
      <c r="Q934309" s="32"/>
      <c r="R934309" s="32"/>
      <c r="S934309" s="32"/>
      <c r="T934309" s="60"/>
      <c r="U934309" s="60"/>
      <c r="V934309" s="60"/>
      <c r="W934309" s="60"/>
    </row>
    <row r="934310" spans="1:23" s="56" customFormat="1">
      <c r="A934310" s="60"/>
      <c r="B934310" s="60"/>
      <c r="D934310" s="60" t="s">
        <v>503</v>
      </c>
      <c r="E934310" s="258"/>
      <c r="F934310" s="106"/>
      <c r="G934310" s="106"/>
      <c r="H934310" s="60"/>
      <c r="I934310" s="60"/>
      <c r="J934310" s="60"/>
      <c r="K934310" s="32"/>
      <c r="L934310" s="32"/>
      <c r="M934310" s="32"/>
      <c r="N934310" s="32"/>
      <c r="O934310" s="32"/>
      <c r="P934310" s="32"/>
      <c r="Q934310" s="32"/>
      <c r="R934310" s="32"/>
      <c r="S934310" s="32"/>
      <c r="T934310" s="60"/>
      <c r="U934310" s="60"/>
      <c r="V934310" s="60"/>
      <c r="W934310" s="60"/>
    </row>
    <row r="934311" spans="1:23" s="56" customFormat="1">
      <c r="A934311" s="60"/>
      <c r="B934311" s="60"/>
      <c r="D934311" s="60" t="s">
        <v>504</v>
      </c>
      <c r="E934311" s="258"/>
      <c r="F934311" s="106"/>
      <c r="G934311" s="106"/>
      <c r="H934311" s="60"/>
      <c r="I934311" s="60"/>
      <c r="J934311" s="60"/>
      <c r="K934311" s="32"/>
      <c r="L934311" s="32"/>
      <c r="M934311" s="32"/>
      <c r="N934311" s="32"/>
      <c r="O934311" s="32"/>
      <c r="P934311" s="32"/>
      <c r="Q934311" s="32"/>
      <c r="R934311" s="32"/>
      <c r="S934311" s="32"/>
      <c r="T934311" s="60"/>
      <c r="U934311" s="60"/>
      <c r="V934311" s="60"/>
      <c r="W934311" s="60"/>
    </row>
    <row r="934312" spans="1:23" s="56" customFormat="1">
      <c r="A934312" s="60"/>
      <c r="B934312" s="60"/>
      <c r="D934312" s="60" t="s">
        <v>505</v>
      </c>
      <c r="E934312" s="258"/>
      <c r="F934312" s="106"/>
      <c r="G934312" s="106"/>
      <c r="H934312" s="60"/>
      <c r="I934312" s="60"/>
      <c r="J934312" s="60"/>
      <c r="K934312" s="32"/>
      <c r="L934312" s="32"/>
      <c r="M934312" s="32"/>
      <c r="N934312" s="32"/>
      <c r="O934312" s="32"/>
      <c r="P934312" s="32"/>
      <c r="Q934312" s="32"/>
      <c r="R934312" s="32"/>
      <c r="S934312" s="32"/>
      <c r="T934312" s="60"/>
      <c r="U934312" s="60"/>
      <c r="V934312" s="60"/>
      <c r="W934312" s="60"/>
    </row>
    <row r="934313" spans="1:23" s="56" customFormat="1">
      <c r="A934313" s="60"/>
      <c r="B934313" s="60"/>
      <c r="D934313" s="60" t="s">
        <v>506</v>
      </c>
      <c r="E934313" s="258"/>
      <c r="F934313" s="106"/>
      <c r="G934313" s="106"/>
      <c r="H934313" s="60"/>
      <c r="I934313" s="60"/>
      <c r="J934313" s="60"/>
      <c r="K934313" s="32"/>
      <c r="L934313" s="32"/>
      <c r="M934313" s="32"/>
      <c r="N934313" s="32"/>
      <c r="O934313" s="32"/>
      <c r="P934313" s="32"/>
      <c r="Q934313" s="32"/>
      <c r="R934313" s="32"/>
      <c r="S934313" s="32"/>
      <c r="T934313" s="60"/>
      <c r="U934313" s="60"/>
      <c r="V934313" s="60"/>
      <c r="W934313" s="60"/>
    </row>
    <row r="934314" spans="1:23" s="56" customFormat="1">
      <c r="A934314" s="60"/>
      <c r="B934314" s="60"/>
      <c r="D934314" s="60" t="s">
        <v>507</v>
      </c>
      <c r="E934314" s="258"/>
      <c r="F934314" s="106"/>
      <c r="G934314" s="106"/>
      <c r="H934314" s="60"/>
      <c r="I934314" s="60"/>
      <c r="J934314" s="60"/>
      <c r="K934314" s="32"/>
      <c r="L934314" s="32"/>
      <c r="M934314" s="32"/>
      <c r="N934314" s="32"/>
      <c r="O934314" s="32"/>
      <c r="P934314" s="32"/>
      <c r="Q934314" s="32"/>
      <c r="R934314" s="32"/>
      <c r="S934314" s="32"/>
      <c r="T934314" s="60"/>
      <c r="U934314" s="60"/>
      <c r="V934314" s="60"/>
      <c r="W934314" s="60"/>
    </row>
    <row r="934315" spans="1:23" s="56" customFormat="1">
      <c r="A934315" s="60"/>
      <c r="B934315" s="60"/>
      <c r="D934315" s="60" t="s">
        <v>508</v>
      </c>
      <c r="E934315" s="258"/>
      <c r="F934315" s="106"/>
      <c r="G934315" s="106"/>
      <c r="H934315" s="60"/>
      <c r="I934315" s="60"/>
      <c r="J934315" s="60"/>
      <c r="K934315" s="32"/>
      <c r="L934315" s="32"/>
      <c r="M934315" s="32"/>
      <c r="N934315" s="32"/>
      <c r="O934315" s="32"/>
      <c r="P934315" s="32"/>
      <c r="Q934315" s="32"/>
      <c r="R934315" s="32"/>
      <c r="S934315" s="32"/>
      <c r="T934315" s="60"/>
      <c r="U934315" s="60"/>
      <c r="V934315" s="60"/>
      <c r="W934315" s="60"/>
    </row>
    <row r="934316" spans="1:23" s="56" customFormat="1">
      <c r="A934316" s="60"/>
      <c r="B934316" s="60"/>
      <c r="D934316" s="60" t="s">
        <v>509</v>
      </c>
      <c r="E934316" s="258"/>
      <c r="F934316" s="106"/>
      <c r="G934316" s="106"/>
      <c r="H934316" s="60"/>
      <c r="I934316" s="60"/>
      <c r="J934316" s="60"/>
      <c r="K934316" s="32"/>
      <c r="L934316" s="32"/>
      <c r="M934316" s="32"/>
      <c r="N934316" s="32"/>
      <c r="O934316" s="32"/>
      <c r="P934316" s="32"/>
      <c r="Q934316" s="32"/>
      <c r="R934316" s="32"/>
      <c r="S934316" s="32"/>
      <c r="T934316" s="60"/>
      <c r="U934316" s="60"/>
      <c r="V934316" s="60"/>
      <c r="W934316" s="60"/>
    </row>
    <row r="934317" spans="1:23" s="56" customFormat="1">
      <c r="A934317" s="60"/>
      <c r="B934317" s="60"/>
      <c r="D934317" s="60" t="s">
        <v>510</v>
      </c>
      <c r="E934317" s="258"/>
      <c r="F934317" s="106"/>
      <c r="G934317" s="106"/>
      <c r="H934317" s="60"/>
      <c r="I934317" s="60"/>
      <c r="J934317" s="60"/>
      <c r="K934317" s="32"/>
      <c r="L934317" s="32"/>
      <c r="M934317" s="32"/>
      <c r="N934317" s="32"/>
      <c r="O934317" s="32"/>
      <c r="P934317" s="32"/>
      <c r="Q934317" s="32"/>
      <c r="R934317" s="32"/>
      <c r="S934317" s="32"/>
      <c r="T934317" s="60"/>
      <c r="U934317" s="60"/>
      <c r="V934317" s="60"/>
      <c r="W934317" s="60"/>
    </row>
    <row r="934318" spans="1:23" s="56" customFormat="1">
      <c r="A934318" s="60"/>
      <c r="B934318" s="60"/>
      <c r="D934318" s="60" t="s">
        <v>511</v>
      </c>
      <c r="E934318" s="258"/>
      <c r="F934318" s="106"/>
      <c r="G934318" s="106"/>
      <c r="H934318" s="60"/>
      <c r="I934318" s="60"/>
      <c r="J934318" s="60"/>
      <c r="K934318" s="32"/>
      <c r="L934318" s="32"/>
      <c r="M934318" s="32"/>
      <c r="N934318" s="32"/>
      <c r="O934318" s="32"/>
      <c r="P934318" s="32"/>
      <c r="Q934318" s="32"/>
      <c r="R934318" s="32"/>
      <c r="S934318" s="32"/>
      <c r="T934318" s="60"/>
      <c r="U934318" s="60"/>
      <c r="V934318" s="60"/>
      <c r="W934318" s="60"/>
    </row>
    <row r="934319" spans="1:23" s="56" customFormat="1">
      <c r="A934319" s="60"/>
      <c r="B934319" s="60"/>
      <c r="D934319" s="60" t="s">
        <v>512</v>
      </c>
      <c r="E934319" s="258"/>
      <c r="F934319" s="106"/>
      <c r="G934319" s="106"/>
      <c r="H934319" s="60"/>
      <c r="I934319" s="60"/>
      <c r="J934319" s="60"/>
      <c r="K934319" s="32"/>
      <c r="L934319" s="32"/>
      <c r="M934319" s="32"/>
      <c r="N934319" s="32"/>
      <c r="O934319" s="32"/>
      <c r="P934319" s="32"/>
      <c r="Q934319" s="32"/>
      <c r="R934319" s="32"/>
      <c r="S934319" s="32"/>
      <c r="T934319" s="60"/>
      <c r="U934319" s="60"/>
      <c r="V934319" s="60"/>
      <c r="W934319" s="60"/>
    </row>
    <row r="934320" spans="1:23" s="56" customFormat="1">
      <c r="A934320" s="60"/>
      <c r="B934320" s="60"/>
      <c r="D934320" s="60" t="s">
        <v>513</v>
      </c>
      <c r="E934320" s="258"/>
      <c r="F934320" s="106"/>
      <c r="G934320" s="106"/>
      <c r="H934320" s="60"/>
      <c r="I934320" s="60"/>
      <c r="J934320" s="60"/>
      <c r="K934320" s="32"/>
      <c r="L934320" s="32"/>
      <c r="M934320" s="32"/>
      <c r="N934320" s="32"/>
      <c r="O934320" s="32"/>
      <c r="P934320" s="32"/>
      <c r="Q934320" s="32"/>
      <c r="R934320" s="32"/>
      <c r="S934320" s="32"/>
      <c r="T934320" s="60"/>
      <c r="U934320" s="60"/>
      <c r="V934320" s="60"/>
      <c r="W934320" s="60"/>
    </row>
    <row r="934321" spans="1:23" s="56" customFormat="1">
      <c r="A934321" s="60"/>
      <c r="B934321" s="60"/>
      <c r="D934321" s="60" t="s">
        <v>514</v>
      </c>
      <c r="E934321" s="258"/>
      <c r="F934321" s="106"/>
      <c r="G934321" s="106"/>
      <c r="H934321" s="60"/>
      <c r="I934321" s="60"/>
      <c r="J934321" s="60"/>
      <c r="K934321" s="32"/>
      <c r="L934321" s="32"/>
      <c r="M934321" s="32"/>
      <c r="N934321" s="32"/>
      <c r="O934321" s="32"/>
      <c r="P934321" s="32"/>
      <c r="Q934321" s="32"/>
      <c r="R934321" s="32"/>
      <c r="S934321" s="32"/>
      <c r="T934321" s="60"/>
      <c r="U934321" s="60"/>
      <c r="V934321" s="60"/>
      <c r="W934321" s="60"/>
    </row>
    <row r="934322" spans="1:23" s="56" customFormat="1">
      <c r="A934322" s="60"/>
      <c r="B934322" s="60"/>
      <c r="D934322" s="60" t="s">
        <v>515</v>
      </c>
      <c r="E934322" s="258"/>
      <c r="F934322" s="106"/>
      <c r="G934322" s="106"/>
      <c r="H934322" s="60"/>
      <c r="I934322" s="60"/>
      <c r="J934322" s="60"/>
      <c r="K934322" s="32"/>
      <c r="L934322" s="32"/>
      <c r="M934322" s="32"/>
      <c r="N934322" s="32"/>
      <c r="O934322" s="32"/>
      <c r="P934322" s="32"/>
      <c r="Q934322" s="32"/>
      <c r="R934322" s="32"/>
      <c r="S934322" s="32"/>
      <c r="T934322" s="60"/>
      <c r="U934322" s="60"/>
      <c r="V934322" s="60"/>
      <c r="W934322" s="60"/>
    </row>
    <row r="934323" spans="1:23" s="56" customFormat="1">
      <c r="A934323" s="60"/>
      <c r="B934323" s="60"/>
      <c r="D934323" s="60" t="s">
        <v>516</v>
      </c>
      <c r="E934323" s="258"/>
      <c r="F934323" s="106"/>
      <c r="G934323" s="106"/>
      <c r="H934323" s="60"/>
      <c r="I934323" s="60"/>
      <c r="J934323" s="60"/>
      <c r="K934323" s="32"/>
      <c r="L934323" s="32"/>
      <c r="M934323" s="32"/>
      <c r="N934323" s="32"/>
      <c r="O934323" s="32"/>
      <c r="P934323" s="32"/>
      <c r="Q934323" s="32"/>
      <c r="R934323" s="32"/>
      <c r="S934323" s="32"/>
      <c r="T934323" s="60"/>
      <c r="U934323" s="60"/>
      <c r="V934323" s="60"/>
      <c r="W934323" s="60"/>
    </row>
    <row r="934324" spans="1:23" s="56" customFormat="1">
      <c r="A934324" s="60"/>
      <c r="B934324" s="60"/>
      <c r="D934324" s="60" t="s">
        <v>517</v>
      </c>
      <c r="E934324" s="258"/>
      <c r="F934324" s="106"/>
      <c r="G934324" s="106"/>
      <c r="H934324" s="60"/>
      <c r="I934324" s="60"/>
      <c r="J934324" s="60"/>
      <c r="K934324" s="32"/>
      <c r="L934324" s="32"/>
      <c r="M934324" s="32"/>
      <c r="N934324" s="32"/>
      <c r="O934324" s="32"/>
      <c r="P934324" s="32"/>
      <c r="Q934324" s="32"/>
      <c r="R934324" s="32"/>
      <c r="S934324" s="32"/>
      <c r="T934324" s="60"/>
      <c r="U934324" s="60"/>
      <c r="V934324" s="60"/>
      <c r="W934324" s="60"/>
    </row>
    <row r="934325" spans="1:23" s="56" customFormat="1">
      <c r="A934325" s="60"/>
      <c r="B934325" s="60"/>
      <c r="D934325" s="60" t="s">
        <v>518</v>
      </c>
      <c r="E934325" s="258"/>
      <c r="F934325" s="106"/>
      <c r="G934325" s="106"/>
      <c r="H934325" s="60"/>
      <c r="I934325" s="60"/>
      <c r="J934325" s="60"/>
      <c r="K934325" s="32"/>
      <c r="L934325" s="32"/>
      <c r="M934325" s="32"/>
      <c r="N934325" s="32"/>
      <c r="O934325" s="32"/>
      <c r="P934325" s="32"/>
      <c r="Q934325" s="32"/>
      <c r="R934325" s="32"/>
      <c r="S934325" s="32"/>
      <c r="T934325" s="60"/>
      <c r="U934325" s="60"/>
      <c r="V934325" s="60"/>
      <c r="W934325" s="60"/>
    </row>
    <row r="934326" spans="1:23" s="56" customFormat="1">
      <c r="A934326" s="60"/>
      <c r="B934326" s="60"/>
      <c r="D934326" s="60" t="s">
        <v>519</v>
      </c>
      <c r="E934326" s="258"/>
      <c r="F934326" s="106"/>
      <c r="G934326" s="106"/>
      <c r="H934326" s="60"/>
      <c r="I934326" s="60"/>
      <c r="J934326" s="60"/>
      <c r="K934326" s="32"/>
      <c r="L934326" s="32"/>
      <c r="M934326" s="32"/>
      <c r="N934326" s="32"/>
      <c r="O934326" s="32"/>
      <c r="P934326" s="32"/>
      <c r="Q934326" s="32"/>
      <c r="R934326" s="32"/>
      <c r="S934326" s="32"/>
      <c r="T934326" s="60"/>
      <c r="U934326" s="60"/>
      <c r="V934326" s="60"/>
      <c r="W934326" s="60"/>
    </row>
    <row r="934327" spans="1:23" s="56" customFormat="1">
      <c r="A934327" s="60"/>
      <c r="B934327" s="60"/>
      <c r="D934327" s="60" t="s">
        <v>520</v>
      </c>
      <c r="E934327" s="258"/>
      <c r="F934327" s="106"/>
      <c r="G934327" s="106"/>
      <c r="H934327" s="60"/>
      <c r="I934327" s="60"/>
      <c r="J934327" s="60"/>
      <c r="K934327" s="32"/>
      <c r="L934327" s="32"/>
      <c r="M934327" s="32"/>
      <c r="N934327" s="32"/>
      <c r="O934327" s="32"/>
      <c r="P934327" s="32"/>
      <c r="Q934327" s="32"/>
      <c r="R934327" s="32"/>
      <c r="S934327" s="32"/>
      <c r="T934327" s="60"/>
      <c r="U934327" s="60"/>
      <c r="V934327" s="60"/>
      <c r="W934327" s="60"/>
    </row>
    <row r="934328" spans="1:23" s="56" customFormat="1">
      <c r="A934328" s="60"/>
      <c r="B934328" s="60"/>
      <c r="D934328" s="60" t="s">
        <v>521</v>
      </c>
      <c r="E934328" s="258"/>
      <c r="F934328" s="106"/>
      <c r="G934328" s="106"/>
      <c r="H934328" s="60"/>
      <c r="I934328" s="60"/>
      <c r="J934328" s="60"/>
      <c r="K934328" s="32"/>
      <c r="L934328" s="32"/>
      <c r="M934328" s="32"/>
      <c r="N934328" s="32"/>
      <c r="O934328" s="32"/>
      <c r="P934328" s="32"/>
      <c r="Q934328" s="32"/>
      <c r="R934328" s="32"/>
      <c r="S934328" s="32"/>
      <c r="T934328" s="60"/>
      <c r="U934328" s="60"/>
      <c r="V934328" s="60"/>
      <c r="W934328" s="60"/>
    </row>
    <row r="934329" spans="1:23" s="56" customFormat="1">
      <c r="A934329" s="60"/>
      <c r="B934329" s="60"/>
      <c r="D934329" s="60" t="s">
        <v>522</v>
      </c>
      <c r="E934329" s="258"/>
      <c r="F934329" s="106"/>
      <c r="G934329" s="106"/>
      <c r="H934329" s="60"/>
      <c r="I934329" s="60"/>
      <c r="J934329" s="60"/>
      <c r="K934329" s="32"/>
      <c r="L934329" s="32"/>
      <c r="M934329" s="32"/>
      <c r="N934329" s="32"/>
      <c r="O934329" s="32"/>
      <c r="P934329" s="32"/>
      <c r="Q934329" s="32"/>
      <c r="R934329" s="32"/>
      <c r="S934329" s="32"/>
      <c r="T934329" s="60"/>
      <c r="U934329" s="60"/>
      <c r="V934329" s="60"/>
      <c r="W934329" s="60"/>
    </row>
    <row r="934330" spans="1:23" s="56" customFormat="1">
      <c r="A934330" s="60"/>
      <c r="B934330" s="60"/>
      <c r="D934330" s="60" t="s">
        <v>523</v>
      </c>
      <c r="E934330" s="258"/>
      <c r="F934330" s="106"/>
      <c r="G934330" s="106"/>
      <c r="H934330" s="60"/>
      <c r="I934330" s="60"/>
      <c r="J934330" s="60"/>
      <c r="K934330" s="32"/>
      <c r="L934330" s="32"/>
      <c r="M934330" s="32"/>
      <c r="N934330" s="32"/>
      <c r="O934330" s="32"/>
      <c r="P934330" s="32"/>
      <c r="Q934330" s="32"/>
      <c r="R934330" s="32"/>
      <c r="S934330" s="32"/>
      <c r="T934330" s="60"/>
      <c r="U934330" s="60"/>
      <c r="V934330" s="60"/>
      <c r="W934330" s="60"/>
    </row>
    <row r="934331" spans="1:23" s="56" customFormat="1">
      <c r="A934331" s="60"/>
      <c r="B934331" s="60"/>
      <c r="D934331" s="60" t="s">
        <v>524</v>
      </c>
      <c r="E934331" s="258"/>
      <c r="F934331" s="106"/>
      <c r="G934331" s="106"/>
      <c r="H934331" s="60"/>
      <c r="I934331" s="60"/>
      <c r="J934331" s="60"/>
      <c r="K934331" s="32"/>
      <c r="L934331" s="32"/>
      <c r="M934331" s="32"/>
      <c r="N934331" s="32"/>
      <c r="O934331" s="32"/>
      <c r="P934331" s="32"/>
      <c r="Q934331" s="32"/>
      <c r="R934331" s="32"/>
      <c r="S934331" s="32"/>
      <c r="T934331" s="60"/>
      <c r="U934331" s="60"/>
      <c r="V934331" s="60"/>
      <c r="W934331" s="60"/>
    </row>
    <row r="934332" spans="1:23" s="56" customFormat="1">
      <c r="A934332" s="60"/>
      <c r="B934332" s="60"/>
      <c r="D934332" s="60" t="s">
        <v>525</v>
      </c>
      <c r="E934332" s="258"/>
      <c r="F934332" s="106"/>
      <c r="G934332" s="106"/>
      <c r="H934332" s="60"/>
      <c r="I934332" s="60"/>
      <c r="J934332" s="60"/>
      <c r="K934332" s="32"/>
      <c r="L934332" s="32"/>
      <c r="M934332" s="32"/>
      <c r="N934332" s="32"/>
      <c r="O934332" s="32"/>
      <c r="P934332" s="32"/>
      <c r="Q934332" s="32"/>
      <c r="R934332" s="32"/>
      <c r="S934332" s="32"/>
      <c r="T934332" s="60"/>
      <c r="U934332" s="60"/>
      <c r="V934332" s="60"/>
      <c r="W934332" s="60"/>
    </row>
    <row r="934333" spans="1:23" s="56" customFormat="1">
      <c r="A934333" s="60"/>
      <c r="B934333" s="60"/>
      <c r="D934333" s="60" t="s">
        <v>526</v>
      </c>
      <c r="E934333" s="258"/>
      <c r="F934333" s="106"/>
      <c r="G934333" s="106"/>
      <c r="H934333" s="60"/>
      <c r="I934333" s="60"/>
      <c r="J934333" s="60"/>
      <c r="K934333" s="32"/>
      <c r="L934333" s="32"/>
      <c r="M934333" s="32"/>
      <c r="N934333" s="32"/>
      <c r="O934333" s="32"/>
      <c r="P934333" s="32"/>
      <c r="Q934333" s="32"/>
      <c r="R934333" s="32"/>
      <c r="S934333" s="32"/>
      <c r="T934333" s="60"/>
      <c r="U934333" s="60"/>
      <c r="V934333" s="60"/>
      <c r="W934333" s="60"/>
    </row>
    <row r="934334" spans="1:23" s="56" customFormat="1">
      <c r="A934334" s="60"/>
      <c r="B934334" s="60"/>
      <c r="D934334" s="60" t="s">
        <v>527</v>
      </c>
      <c r="E934334" s="258"/>
      <c r="F934334" s="106"/>
      <c r="G934334" s="106"/>
      <c r="H934334" s="60"/>
      <c r="I934334" s="60"/>
      <c r="J934334" s="60"/>
      <c r="K934334" s="32"/>
      <c r="L934334" s="32"/>
      <c r="M934334" s="32"/>
      <c r="N934334" s="32"/>
      <c r="O934334" s="32"/>
      <c r="P934334" s="32"/>
      <c r="Q934334" s="32"/>
      <c r="R934334" s="32"/>
      <c r="S934334" s="32"/>
      <c r="T934334" s="60"/>
      <c r="U934334" s="60"/>
      <c r="V934334" s="60"/>
      <c r="W934334" s="60"/>
    </row>
    <row r="950632" spans="1:23" s="56" customFormat="1">
      <c r="A950632" s="60"/>
      <c r="B950632" s="60"/>
      <c r="D950632" s="60" t="s">
        <v>85</v>
      </c>
      <c r="E950632" s="258"/>
      <c r="F950632" s="106"/>
      <c r="G950632" s="106"/>
      <c r="H950632" s="60"/>
      <c r="I950632" s="60"/>
      <c r="J950632" s="60"/>
      <c r="K950632" s="32"/>
      <c r="L950632" s="32"/>
      <c r="M950632" s="32"/>
      <c r="N950632" s="32"/>
      <c r="O950632" s="32"/>
      <c r="P950632" s="32"/>
      <c r="Q950632" s="32"/>
      <c r="R950632" s="32"/>
      <c r="S950632" s="32"/>
      <c r="T950632" s="60"/>
      <c r="U950632" s="60"/>
      <c r="V950632" s="60"/>
      <c r="W950632" s="60"/>
    </row>
    <row r="950633" spans="1:23" s="56" customFormat="1">
      <c r="A950633" s="60"/>
      <c r="B950633" s="60"/>
      <c r="D950633" s="60" t="s">
        <v>88</v>
      </c>
      <c r="E950633" s="258"/>
      <c r="F950633" s="106"/>
      <c r="G950633" s="106"/>
      <c r="H950633" s="60"/>
      <c r="I950633" s="60"/>
      <c r="J950633" s="60"/>
      <c r="K950633" s="32"/>
      <c r="L950633" s="32"/>
      <c r="M950633" s="32"/>
      <c r="N950633" s="32"/>
      <c r="O950633" s="32"/>
      <c r="P950633" s="32"/>
      <c r="Q950633" s="32"/>
      <c r="R950633" s="32"/>
      <c r="S950633" s="32"/>
      <c r="T950633" s="60"/>
      <c r="U950633" s="60"/>
      <c r="V950633" s="60"/>
      <c r="W950633" s="60"/>
    </row>
    <row r="950634" spans="1:23" s="56" customFormat="1">
      <c r="A950634" s="60"/>
      <c r="B950634" s="60"/>
      <c r="D950634" s="60" t="s">
        <v>443</v>
      </c>
      <c r="E950634" s="258"/>
      <c r="F950634" s="106"/>
      <c r="G950634" s="106"/>
      <c r="H950634" s="60"/>
      <c r="I950634" s="60"/>
      <c r="J950634" s="60"/>
      <c r="K950634" s="32"/>
      <c r="L950634" s="32"/>
      <c r="M950634" s="32"/>
      <c r="N950634" s="32"/>
      <c r="O950634" s="32"/>
      <c r="P950634" s="32"/>
      <c r="Q950634" s="32"/>
      <c r="R950634" s="32"/>
      <c r="S950634" s="32"/>
      <c r="T950634" s="60"/>
      <c r="U950634" s="60"/>
      <c r="V950634" s="60"/>
      <c r="W950634" s="60"/>
    </row>
    <row r="950635" spans="1:23" s="56" customFormat="1">
      <c r="A950635" s="60"/>
      <c r="B950635" s="60"/>
      <c r="D950635" s="60" t="s">
        <v>444</v>
      </c>
      <c r="E950635" s="258"/>
      <c r="F950635" s="106"/>
      <c r="G950635" s="106"/>
      <c r="H950635" s="60"/>
      <c r="I950635" s="60"/>
      <c r="J950635" s="60"/>
      <c r="K950635" s="32"/>
      <c r="L950635" s="32"/>
      <c r="M950635" s="32"/>
      <c r="N950635" s="32"/>
      <c r="O950635" s="32"/>
      <c r="P950635" s="32"/>
      <c r="Q950635" s="32"/>
      <c r="R950635" s="32"/>
      <c r="S950635" s="32"/>
      <c r="T950635" s="60"/>
      <c r="U950635" s="60"/>
      <c r="V950635" s="60"/>
      <c r="W950635" s="60"/>
    </row>
    <row r="950636" spans="1:23" s="56" customFormat="1">
      <c r="A950636" s="60"/>
      <c r="B950636" s="60"/>
      <c r="D950636" s="60" t="s">
        <v>445</v>
      </c>
      <c r="E950636" s="258"/>
      <c r="F950636" s="106"/>
      <c r="G950636" s="106"/>
      <c r="H950636" s="60"/>
      <c r="I950636" s="60"/>
      <c r="J950636" s="60"/>
      <c r="K950636" s="32"/>
      <c r="L950636" s="32"/>
      <c r="M950636" s="32"/>
      <c r="N950636" s="32"/>
      <c r="O950636" s="32"/>
      <c r="P950636" s="32"/>
      <c r="Q950636" s="32"/>
      <c r="R950636" s="32"/>
      <c r="S950636" s="32"/>
      <c r="T950636" s="60"/>
      <c r="U950636" s="60"/>
      <c r="V950636" s="60"/>
      <c r="W950636" s="60"/>
    </row>
    <row r="950637" spans="1:23" s="56" customFormat="1">
      <c r="A950637" s="60"/>
      <c r="B950637" s="60"/>
      <c r="D950637" s="60" t="s">
        <v>446</v>
      </c>
      <c r="E950637" s="258"/>
      <c r="F950637" s="106"/>
      <c r="G950637" s="106"/>
      <c r="H950637" s="60"/>
      <c r="I950637" s="60"/>
      <c r="J950637" s="60"/>
      <c r="K950637" s="32"/>
      <c r="L950637" s="32"/>
      <c r="M950637" s="32"/>
      <c r="N950637" s="32"/>
      <c r="O950637" s="32"/>
      <c r="P950637" s="32"/>
      <c r="Q950637" s="32"/>
      <c r="R950637" s="32"/>
      <c r="S950637" s="32"/>
      <c r="T950637" s="60"/>
      <c r="U950637" s="60"/>
      <c r="V950637" s="60"/>
      <c r="W950637" s="60"/>
    </row>
    <row r="950638" spans="1:23" s="56" customFormat="1">
      <c r="A950638" s="60"/>
      <c r="B950638" s="60"/>
      <c r="D950638" s="60" t="s">
        <v>447</v>
      </c>
      <c r="E950638" s="258"/>
      <c r="F950638" s="106"/>
      <c r="G950638" s="106"/>
      <c r="H950638" s="60"/>
      <c r="I950638" s="60"/>
      <c r="J950638" s="60"/>
      <c r="K950638" s="32"/>
      <c r="L950638" s="32"/>
      <c r="M950638" s="32"/>
      <c r="N950638" s="32"/>
      <c r="O950638" s="32"/>
      <c r="P950638" s="32"/>
      <c r="Q950638" s="32"/>
      <c r="R950638" s="32"/>
      <c r="S950638" s="32"/>
      <c r="T950638" s="60"/>
      <c r="U950638" s="60"/>
      <c r="V950638" s="60"/>
      <c r="W950638" s="60"/>
    </row>
    <row r="950639" spans="1:23" s="56" customFormat="1">
      <c r="A950639" s="60"/>
      <c r="B950639" s="60"/>
      <c r="D950639" s="60" t="s">
        <v>448</v>
      </c>
      <c r="E950639" s="258"/>
      <c r="F950639" s="106"/>
      <c r="G950639" s="106"/>
      <c r="H950639" s="60"/>
      <c r="I950639" s="60"/>
      <c r="J950639" s="60"/>
      <c r="K950639" s="32"/>
      <c r="L950639" s="32"/>
      <c r="M950639" s="32"/>
      <c r="N950639" s="32"/>
      <c r="O950639" s="32"/>
      <c r="P950639" s="32"/>
      <c r="Q950639" s="32"/>
      <c r="R950639" s="32"/>
      <c r="S950639" s="32"/>
      <c r="T950639" s="60"/>
      <c r="U950639" s="60"/>
      <c r="V950639" s="60"/>
      <c r="W950639" s="60"/>
    </row>
    <row r="950640" spans="1:23" s="56" customFormat="1">
      <c r="A950640" s="60"/>
      <c r="B950640" s="60"/>
      <c r="D950640" s="60" t="s">
        <v>449</v>
      </c>
      <c r="E950640" s="258"/>
      <c r="F950640" s="106"/>
      <c r="G950640" s="106"/>
      <c r="H950640" s="60"/>
      <c r="I950640" s="60"/>
      <c r="J950640" s="60"/>
      <c r="K950640" s="32"/>
      <c r="L950640" s="32"/>
      <c r="M950640" s="32"/>
      <c r="N950640" s="32"/>
      <c r="O950640" s="32"/>
      <c r="P950640" s="32"/>
      <c r="Q950640" s="32"/>
      <c r="R950640" s="32"/>
      <c r="S950640" s="32"/>
      <c r="T950640" s="60"/>
      <c r="U950640" s="60"/>
      <c r="V950640" s="60"/>
      <c r="W950640" s="60"/>
    </row>
    <row r="950641" spans="1:23" s="56" customFormat="1">
      <c r="A950641" s="60"/>
      <c r="B950641" s="60"/>
      <c r="D950641" s="60" t="s">
        <v>450</v>
      </c>
      <c r="E950641" s="258"/>
      <c r="F950641" s="106"/>
      <c r="G950641" s="106"/>
      <c r="H950641" s="60"/>
      <c r="I950641" s="60"/>
      <c r="J950641" s="60"/>
      <c r="K950641" s="32"/>
      <c r="L950641" s="32"/>
      <c r="M950641" s="32"/>
      <c r="N950641" s="32"/>
      <c r="O950641" s="32"/>
      <c r="P950641" s="32"/>
      <c r="Q950641" s="32"/>
      <c r="R950641" s="32"/>
      <c r="S950641" s="32"/>
      <c r="T950641" s="60"/>
      <c r="U950641" s="60"/>
      <c r="V950641" s="60"/>
      <c r="W950641" s="60"/>
    </row>
    <row r="950642" spans="1:23" s="56" customFormat="1">
      <c r="A950642" s="60"/>
      <c r="B950642" s="60"/>
      <c r="D950642" s="60" t="s">
        <v>451</v>
      </c>
      <c r="E950642" s="258"/>
      <c r="F950642" s="106"/>
      <c r="G950642" s="106"/>
      <c r="H950642" s="60"/>
      <c r="I950642" s="60"/>
      <c r="J950642" s="60"/>
      <c r="K950642" s="32"/>
      <c r="L950642" s="32"/>
      <c r="M950642" s="32"/>
      <c r="N950642" s="32"/>
      <c r="O950642" s="32"/>
      <c r="P950642" s="32"/>
      <c r="Q950642" s="32"/>
      <c r="R950642" s="32"/>
      <c r="S950642" s="32"/>
      <c r="T950642" s="60"/>
      <c r="U950642" s="60"/>
      <c r="V950642" s="60"/>
      <c r="W950642" s="60"/>
    </row>
    <row r="950643" spans="1:23" s="56" customFormat="1">
      <c r="A950643" s="60"/>
      <c r="B950643" s="60"/>
      <c r="D950643" s="60" t="s">
        <v>452</v>
      </c>
      <c r="E950643" s="258"/>
      <c r="F950643" s="106"/>
      <c r="G950643" s="106"/>
      <c r="H950643" s="60"/>
      <c r="I950643" s="60"/>
      <c r="J950643" s="60"/>
      <c r="K950643" s="32"/>
      <c r="L950643" s="32"/>
      <c r="M950643" s="32"/>
      <c r="N950643" s="32"/>
      <c r="O950643" s="32"/>
      <c r="P950643" s="32"/>
      <c r="Q950643" s="32"/>
      <c r="R950643" s="32"/>
      <c r="S950643" s="32"/>
      <c r="T950643" s="60"/>
      <c r="U950643" s="60"/>
      <c r="V950643" s="60"/>
      <c r="W950643" s="60"/>
    </row>
    <row r="950644" spans="1:23" s="56" customFormat="1">
      <c r="A950644" s="60"/>
      <c r="B950644" s="60"/>
      <c r="D950644" s="60" t="s">
        <v>453</v>
      </c>
      <c r="E950644" s="258"/>
      <c r="F950644" s="106"/>
      <c r="G950644" s="106"/>
      <c r="H950644" s="60"/>
      <c r="I950644" s="60"/>
      <c r="J950644" s="60"/>
      <c r="K950644" s="32"/>
      <c r="L950644" s="32"/>
      <c r="M950644" s="32"/>
      <c r="N950644" s="32"/>
      <c r="O950644" s="32"/>
      <c r="P950644" s="32"/>
      <c r="Q950644" s="32"/>
      <c r="R950644" s="32"/>
      <c r="S950644" s="32"/>
      <c r="T950644" s="60"/>
      <c r="U950644" s="60"/>
      <c r="V950644" s="60"/>
      <c r="W950644" s="60"/>
    </row>
    <row r="950645" spans="1:23" s="56" customFormat="1">
      <c r="A950645" s="60"/>
      <c r="B950645" s="60"/>
      <c r="D950645" s="60" t="s">
        <v>454</v>
      </c>
      <c r="E950645" s="258"/>
      <c r="F950645" s="106"/>
      <c r="G950645" s="106"/>
      <c r="H950645" s="60"/>
      <c r="I950645" s="60"/>
      <c r="J950645" s="60"/>
      <c r="K950645" s="32"/>
      <c r="L950645" s="32"/>
      <c r="M950645" s="32"/>
      <c r="N950645" s="32"/>
      <c r="O950645" s="32"/>
      <c r="P950645" s="32"/>
      <c r="Q950645" s="32"/>
      <c r="R950645" s="32"/>
      <c r="S950645" s="32"/>
      <c r="T950645" s="60"/>
      <c r="U950645" s="60"/>
      <c r="V950645" s="60"/>
      <c r="W950645" s="60"/>
    </row>
    <row r="950646" spans="1:23" s="56" customFormat="1">
      <c r="A950646" s="60"/>
      <c r="B950646" s="60"/>
      <c r="D950646" s="60" t="s">
        <v>455</v>
      </c>
      <c r="E950646" s="258"/>
      <c r="F950646" s="106"/>
      <c r="G950646" s="106"/>
      <c r="H950646" s="60"/>
      <c r="I950646" s="60"/>
      <c r="J950646" s="60"/>
      <c r="K950646" s="32"/>
      <c r="L950646" s="32"/>
      <c r="M950646" s="32"/>
      <c r="N950646" s="32"/>
      <c r="O950646" s="32"/>
      <c r="P950646" s="32"/>
      <c r="Q950646" s="32"/>
      <c r="R950646" s="32"/>
      <c r="S950646" s="32"/>
      <c r="T950646" s="60"/>
      <c r="U950646" s="60"/>
      <c r="V950646" s="60"/>
      <c r="W950646" s="60"/>
    </row>
    <row r="950647" spans="1:23" s="56" customFormat="1">
      <c r="A950647" s="60"/>
      <c r="B950647" s="60"/>
      <c r="D950647" s="60" t="s">
        <v>456</v>
      </c>
      <c r="E950647" s="258"/>
      <c r="F950647" s="106"/>
      <c r="G950647" s="106"/>
      <c r="H950647" s="60"/>
      <c r="I950647" s="60"/>
      <c r="J950647" s="60"/>
      <c r="K950647" s="32"/>
      <c r="L950647" s="32"/>
      <c r="M950647" s="32"/>
      <c r="N950647" s="32"/>
      <c r="O950647" s="32"/>
      <c r="P950647" s="32"/>
      <c r="Q950647" s="32"/>
      <c r="R950647" s="32"/>
      <c r="S950647" s="32"/>
      <c r="T950647" s="60"/>
      <c r="U950647" s="60"/>
      <c r="V950647" s="60"/>
      <c r="W950647" s="60"/>
    </row>
    <row r="950648" spans="1:23" s="56" customFormat="1">
      <c r="A950648" s="60"/>
      <c r="B950648" s="60"/>
      <c r="D950648" s="60" t="s">
        <v>457</v>
      </c>
      <c r="E950648" s="258"/>
      <c r="F950648" s="106"/>
      <c r="G950648" s="106"/>
      <c r="H950648" s="60"/>
      <c r="I950648" s="60"/>
      <c r="J950648" s="60"/>
      <c r="K950648" s="32"/>
      <c r="L950648" s="32"/>
      <c r="M950648" s="32"/>
      <c r="N950648" s="32"/>
      <c r="O950648" s="32"/>
      <c r="P950648" s="32"/>
      <c r="Q950648" s="32"/>
      <c r="R950648" s="32"/>
      <c r="S950648" s="32"/>
      <c r="T950648" s="60"/>
      <c r="U950648" s="60"/>
      <c r="V950648" s="60"/>
      <c r="W950648" s="60"/>
    </row>
    <row r="950649" spans="1:23" s="56" customFormat="1">
      <c r="A950649" s="60"/>
      <c r="B950649" s="60"/>
      <c r="D950649" s="60" t="s">
        <v>458</v>
      </c>
      <c r="E950649" s="258"/>
      <c r="F950649" s="106"/>
      <c r="G950649" s="106"/>
      <c r="H950649" s="60"/>
      <c r="I950649" s="60"/>
      <c r="J950649" s="60"/>
      <c r="K950649" s="32"/>
      <c r="L950649" s="32"/>
      <c r="M950649" s="32"/>
      <c r="N950649" s="32"/>
      <c r="O950649" s="32"/>
      <c r="P950649" s="32"/>
      <c r="Q950649" s="32"/>
      <c r="R950649" s="32"/>
      <c r="S950649" s="32"/>
      <c r="T950649" s="60"/>
      <c r="U950649" s="60"/>
      <c r="V950649" s="60"/>
      <c r="W950649" s="60"/>
    </row>
    <row r="950650" spans="1:23" s="56" customFormat="1">
      <c r="A950650" s="60"/>
      <c r="B950650" s="60"/>
      <c r="D950650" s="60" t="s">
        <v>459</v>
      </c>
      <c r="E950650" s="258"/>
      <c r="F950650" s="106"/>
      <c r="G950650" s="106"/>
      <c r="H950650" s="60"/>
      <c r="I950650" s="60"/>
      <c r="J950650" s="60"/>
      <c r="K950650" s="32"/>
      <c r="L950650" s="32"/>
      <c r="M950650" s="32"/>
      <c r="N950650" s="32"/>
      <c r="O950650" s="32"/>
      <c r="P950650" s="32"/>
      <c r="Q950650" s="32"/>
      <c r="R950650" s="32"/>
      <c r="S950650" s="32"/>
      <c r="T950650" s="60"/>
      <c r="U950650" s="60"/>
      <c r="V950650" s="60"/>
      <c r="W950650" s="60"/>
    </row>
    <row r="950651" spans="1:23" s="56" customFormat="1">
      <c r="A950651" s="60"/>
      <c r="B950651" s="60"/>
      <c r="D950651" s="60" t="s">
        <v>460</v>
      </c>
      <c r="E950651" s="258"/>
      <c r="F950651" s="106"/>
      <c r="G950651" s="106"/>
      <c r="H950651" s="60"/>
      <c r="I950651" s="60"/>
      <c r="J950651" s="60"/>
      <c r="K950651" s="32"/>
      <c r="L950651" s="32"/>
      <c r="M950651" s="32"/>
      <c r="N950651" s="32"/>
      <c r="O950651" s="32"/>
      <c r="P950651" s="32"/>
      <c r="Q950651" s="32"/>
      <c r="R950651" s="32"/>
      <c r="S950651" s="32"/>
      <c r="T950651" s="60"/>
      <c r="U950651" s="60"/>
      <c r="V950651" s="60"/>
      <c r="W950651" s="60"/>
    </row>
    <row r="950652" spans="1:23" s="56" customFormat="1">
      <c r="A950652" s="60"/>
      <c r="B950652" s="60"/>
      <c r="D950652" s="60" t="s">
        <v>461</v>
      </c>
      <c r="E950652" s="258"/>
      <c r="F950652" s="106"/>
      <c r="G950652" s="106"/>
      <c r="H950652" s="60"/>
      <c r="I950652" s="60"/>
      <c r="J950652" s="60"/>
      <c r="K950652" s="32"/>
      <c r="L950652" s="32"/>
      <c r="M950652" s="32"/>
      <c r="N950652" s="32"/>
      <c r="O950652" s="32"/>
      <c r="P950652" s="32"/>
      <c r="Q950652" s="32"/>
      <c r="R950652" s="32"/>
      <c r="S950652" s="32"/>
      <c r="T950652" s="60"/>
      <c r="U950652" s="60"/>
      <c r="V950652" s="60"/>
      <c r="W950652" s="60"/>
    </row>
    <row r="950653" spans="1:23" s="56" customFormat="1">
      <c r="A950653" s="60"/>
      <c r="B950653" s="60"/>
      <c r="D950653" s="60" t="s">
        <v>462</v>
      </c>
      <c r="E950653" s="258"/>
      <c r="F950653" s="106"/>
      <c r="G950653" s="106"/>
      <c r="H950653" s="60"/>
      <c r="I950653" s="60"/>
      <c r="J950653" s="60"/>
      <c r="K950653" s="32"/>
      <c r="L950653" s="32"/>
      <c r="M950653" s="32"/>
      <c r="N950653" s="32"/>
      <c r="O950653" s="32"/>
      <c r="P950653" s="32"/>
      <c r="Q950653" s="32"/>
      <c r="R950653" s="32"/>
      <c r="S950653" s="32"/>
      <c r="T950653" s="60"/>
      <c r="U950653" s="60"/>
      <c r="V950653" s="60"/>
      <c r="W950653" s="60"/>
    </row>
    <row r="950654" spans="1:23" s="56" customFormat="1">
      <c r="A950654" s="60"/>
      <c r="B950654" s="60"/>
      <c r="D950654" s="60" t="s">
        <v>463</v>
      </c>
      <c r="E950654" s="258"/>
      <c r="F950654" s="106"/>
      <c r="G950654" s="106"/>
      <c r="H950654" s="60"/>
      <c r="I950654" s="60"/>
      <c r="J950654" s="60"/>
      <c r="K950654" s="32"/>
      <c r="L950654" s="32"/>
      <c r="M950654" s="32"/>
      <c r="N950654" s="32"/>
      <c r="O950654" s="32"/>
      <c r="P950654" s="32"/>
      <c r="Q950654" s="32"/>
      <c r="R950654" s="32"/>
      <c r="S950654" s="32"/>
      <c r="T950654" s="60"/>
      <c r="U950654" s="60"/>
      <c r="V950654" s="60"/>
      <c r="W950654" s="60"/>
    </row>
    <row r="950655" spans="1:23" s="56" customFormat="1">
      <c r="A950655" s="60"/>
      <c r="B950655" s="60"/>
      <c r="D950655" s="60" t="s">
        <v>464</v>
      </c>
      <c r="E950655" s="258"/>
      <c r="F950655" s="106"/>
      <c r="G950655" s="106"/>
      <c r="H950655" s="60"/>
      <c r="I950655" s="60"/>
      <c r="J950655" s="60"/>
      <c r="K950655" s="32"/>
      <c r="L950655" s="32"/>
      <c r="M950655" s="32"/>
      <c r="N950655" s="32"/>
      <c r="O950655" s="32"/>
      <c r="P950655" s="32"/>
      <c r="Q950655" s="32"/>
      <c r="R950655" s="32"/>
      <c r="S950655" s="32"/>
      <c r="T950655" s="60"/>
      <c r="U950655" s="60"/>
      <c r="V950655" s="60"/>
      <c r="W950655" s="60"/>
    </row>
    <row r="950656" spans="1:23" s="56" customFormat="1">
      <c r="A950656" s="60"/>
      <c r="B950656" s="60"/>
      <c r="D950656" s="60" t="s">
        <v>465</v>
      </c>
      <c r="E950656" s="258"/>
      <c r="F950656" s="106"/>
      <c r="G950656" s="106"/>
      <c r="H950656" s="60"/>
      <c r="I950656" s="60"/>
      <c r="J950656" s="60"/>
      <c r="K950656" s="32"/>
      <c r="L950656" s="32"/>
      <c r="M950656" s="32"/>
      <c r="N950656" s="32"/>
      <c r="O950656" s="32"/>
      <c r="P950656" s="32"/>
      <c r="Q950656" s="32"/>
      <c r="R950656" s="32"/>
      <c r="S950656" s="32"/>
      <c r="T950656" s="60"/>
      <c r="U950656" s="60"/>
      <c r="V950656" s="60"/>
      <c r="W950656" s="60"/>
    </row>
    <row r="950657" spans="1:23" s="56" customFormat="1">
      <c r="A950657" s="60"/>
      <c r="B950657" s="60"/>
      <c r="D950657" s="60" t="s">
        <v>466</v>
      </c>
      <c r="E950657" s="258"/>
      <c r="F950657" s="106"/>
      <c r="G950657" s="106"/>
      <c r="H950657" s="60"/>
      <c r="I950657" s="60"/>
      <c r="J950657" s="60"/>
      <c r="K950657" s="32"/>
      <c r="L950657" s="32"/>
      <c r="M950657" s="32"/>
      <c r="N950657" s="32"/>
      <c r="O950657" s="32"/>
      <c r="P950657" s="32"/>
      <c r="Q950657" s="32"/>
      <c r="R950657" s="32"/>
      <c r="S950657" s="32"/>
      <c r="T950657" s="60"/>
      <c r="U950657" s="60"/>
      <c r="V950657" s="60"/>
      <c r="W950657" s="60"/>
    </row>
    <row r="950658" spans="1:23" s="56" customFormat="1">
      <c r="A950658" s="60"/>
      <c r="B950658" s="60"/>
      <c r="D950658" s="60" t="s">
        <v>467</v>
      </c>
      <c r="E950658" s="258"/>
      <c r="F950658" s="106"/>
      <c r="G950658" s="106"/>
      <c r="H950658" s="60"/>
      <c r="I950658" s="60"/>
      <c r="J950658" s="60"/>
      <c r="K950658" s="32"/>
      <c r="L950658" s="32"/>
      <c r="M950658" s="32"/>
      <c r="N950658" s="32"/>
      <c r="O950658" s="32"/>
      <c r="P950658" s="32"/>
      <c r="Q950658" s="32"/>
      <c r="R950658" s="32"/>
      <c r="S950658" s="32"/>
      <c r="T950658" s="60"/>
      <c r="U950658" s="60"/>
      <c r="V950658" s="60"/>
      <c r="W950658" s="60"/>
    </row>
    <row r="950659" spans="1:23" s="56" customFormat="1">
      <c r="A950659" s="60"/>
      <c r="B950659" s="60"/>
      <c r="D950659" s="60" t="s">
        <v>468</v>
      </c>
      <c r="E950659" s="258"/>
      <c r="F950659" s="106"/>
      <c r="G950659" s="106"/>
      <c r="H950659" s="60"/>
      <c r="I950659" s="60"/>
      <c r="J950659" s="60"/>
      <c r="K950659" s="32"/>
      <c r="L950659" s="32"/>
      <c r="M950659" s="32"/>
      <c r="N950659" s="32"/>
      <c r="O950659" s="32"/>
      <c r="P950659" s="32"/>
      <c r="Q950659" s="32"/>
      <c r="R950659" s="32"/>
      <c r="S950659" s="32"/>
      <c r="T950659" s="60"/>
      <c r="U950659" s="60"/>
      <c r="V950659" s="60"/>
      <c r="W950659" s="60"/>
    </row>
    <row r="950660" spans="1:23" s="56" customFormat="1">
      <c r="A950660" s="60"/>
      <c r="B950660" s="60"/>
      <c r="D950660" s="60" t="s">
        <v>469</v>
      </c>
      <c r="E950660" s="258"/>
      <c r="F950660" s="106"/>
      <c r="G950660" s="106"/>
      <c r="H950660" s="60"/>
      <c r="I950660" s="60"/>
      <c r="J950660" s="60"/>
      <c r="K950660" s="32"/>
      <c r="L950660" s="32"/>
      <c r="M950660" s="32"/>
      <c r="N950660" s="32"/>
      <c r="O950660" s="32"/>
      <c r="P950660" s="32"/>
      <c r="Q950660" s="32"/>
      <c r="R950660" s="32"/>
      <c r="S950660" s="32"/>
      <c r="T950660" s="60"/>
      <c r="U950660" s="60"/>
      <c r="V950660" s="60"/>
      <c r="W950660" s="60"/>
    </row>
    <row r="950661" spans="1:23" s="56" customFormat="1">
      <c r="A950661" s="60"/>
      <c r="B950661" s="60"/>
      <c r="D950661" s="60" t="s">
        <v>470</v>
      </c>
      <c r="E950661" s="258"/>
      <c r="F950661" s="106"/>
      <c r="G950661" s="106"/>
      <c r="H950661" s="60"/>
      <c r="I950661" s="60"/>
      <c r="J950661" s="60"/>
      <c r="K950661" s="32"/>
      <c r="L950661" s="32"/>
      <c r="M950661" s="32"/>
      <c r="N950661" s="32"/>
      <c r="O950661" s="32"/>
      <c r="P950661" s="32"/>
      <c r="Q950661" s="32"/>
      <c r="R950661" s="32"/>
      <c r="S950661" s="32"/>
      <c r="T950661" s="60"/>
      <c r="U950661" s="60"/>
      <c r="V950661" s="60"/>
      <c r="W950661" s="60"/>
    </row>
    <row r="950662" spans="1:23" s="56" customFormat="1">
      <c r="A950662" s="60"/>
      <c r="B950662" s="60"/>
      <c r="D950662" s="60" t="s">
        <v>471</v>
      </c>
      <c r="E950662" s="258"/>
      <c r="F950662" s="106"/>
      <c r="G950662" s="106"/>
      <c r="H950662" s="60"/>
      <c r="I950662" s="60"/>
      <c r="J950662" s="60"/>
      <c r="K950662" s="32"/>
      <c r="L950662" s="32"/>
      <c r="M950662" s="32"/>
      <c r="N950662" s="32"/>
      <c r="O950662" s="32"/>
      <c r="P950662" s="32"/>
      <c r="Q950662" s="32"/>
      <c r="R950662" s="32"/>
      <c r="S950662" s="32"/>
      <c r="T950662" s="60"/>
      <c r="U950662" s="60"/>
      <c r="V950662" s="60"/>
      <c r="W950662" s="60"/>
    </row>
    <row r="950663" spans="1:23" s="56" customFormat="1">
      <c r="A950663" s="60"/>
      <c r="B950663" s="60"/>
      <c r="D950663" s="60" t="s">
        <v>472</v>
      </c>
      <c r="E950663" s="258"/>
      <c r="F950663" s="106"/>
      <c r="G950663" s="106"/>
      <c r="H950663" s="60"/>
      <c r="I950663" s="60"/>
      <c r="J950663" s="60"/>
      <c r="K950663" s="32"/>
      <c r="L950663" s="32"/>
      <c r="M950663" s="32"/>
      <c r="N950663" s="32"/>
      <c r="O950663" s="32"/>
      <c r="P950663" s="32"/>
      <c r="Q950663" s="32"/>
      <c r="R950663" s="32"/>
      <c r="S950663" s="32"/>
      <c r="T950663" s="60"/>
      <c r="U950663" s="60"/>
      <c r="V950663" s="60"/>
      <c r="W950663" s="60"/>
    </row>
    <row r="950664" spans="1:23" s="56" customFormat="1">
      <c r="A950664" s="60"/>
      <c r="B950664" s="60"/>
      <c r="D950664" s="60" t="s">
        <v>473</v>
      </c>
      <c r="E950664" s="258"/>
      <c r="F950664" s="106"/>
      <c r="G950664" s="106"/>
      <c r="H950664" s="60"/>
      <c r="I950664" s="60"/>
      <c r="J950664" s="60"/>
      <c r="K950664" s="32"/>
      <c r="L950664" s="32"/>
      <c r="M950664" s="32"/>
      <c r="N950664" s="32"/>
      <c r="O950664" s="32"/>
      <c r="P950664" s="32"/>
      <c r="Q950664" s="32"/>
      <c r="R950664" s="32"/>
      <c r="S950664" s="32"/>
      <c r="T950664" s="60"/>
      <c r="U950664" s="60"/>
      <c r="V950664" s="60"/>
      <c r="W950664" s="60"/>
    </row>
    <row r="950665" spans="1:23" s="56" customFormat="1">
      <c r="A950665" s="60"/>
      <c r="B950665" s="60"/>
      <c r="D950665" s="60" t="s">
        <v>474</v>
      </c>
      <c r="E950665" s="258"/>
      <c r="F950665" s="106"/>
      <c r="G950665" s="106"/>
      <c r="H950665" s="60"/>
      <c r="I950665" s="60"/>
      <c r="J950665" s="60"/>
      <c r="K950665" s="32"/>
      <c r="L950665" s="32"/>
      <c r="M950665" s="32"/>
      <c r="N950665" s="32"/>
      <c r="O950665" s="32"/>
      <c r="P950665" s="32"/>
      <c r="Q950665" s="32"/>
      <c r="R950665" s="32"/>
      <c r="S950665" s="32"/>
      <c r="T950665" s="60"/>
      <c r="U950665" s="60"/>
      <c r="V950665" s="60"/>
      <c r="W950665" s="60"/>
    </row>
    <row r="950666" spans="1:23" s="56" customFormat="1">
      <c r="A950666" s="60"/>
      <c r="B950666" s="60"/>
      <c r="D950666" s="60" t="s">
        <v>475</v>
      </c>
      <c r="E950666" s="258"/>
      <c r="F950666" s="106"/>
      <c r="G950666" s="106"/>
      <c r="H950666" s="60"/>
      <c r="I950666" s="60"/>
      <c r="J950666" s="60"/>
      <c r="K950666" s="32"/>
      <c r="L950666" s="32"/>
      <c r="M950666" s="32"/>
      <c r="N950666" s="32"/>
      <c r="O950666" s="32"/>
      <c r="P950666" s="32"/>
      <c r="Q950666" s="32"/>
      <c r="R950666" s="32"/>
      <c r="S950666" s="32"/>
      <c r="T950666" s="60"/>
      <c r="U950666" s="60"/>
      <c r="V950666" s="60"/>
      <c r="W950666" s="60"/>
    </row>
    <row r="950667" spans="1:23" s="56" customFormat="1">
      <c r="A950667" s="60"/>
      <c r="B950667" s="60"/>
      <c r="D950667" s="60" t="s">
        <v>476</v>
      </c>
      <c r="E950667" s="258"/>
      <c r="F950667" s="106"/>
      <c r="G950667" s="106"/>
      <c r="H950667" s="60"/>
      <c r="I950667" s="60"/>
      <c r="J950667" s="60"/>
      <c r="K950667" s="32"/>
      <c r="L950667" s="32"/>
      <c r="M950667" s="32"/>
      <c r="N950667" s="32"/>
      <c r="O950667" s="32"/>
      <c r="P950667" s="32"/>
      <c r="Q950667" s="32"/>
      <c r="R950667" s="32"/>
      <c r="S950667" s="32"/>
      <c r="T950667" s="60"/>
      <c r="U950667" s="60"/>
      <c r="V950667" s="60"/>
      <c r="W950667" s="60"/>
    </row>
    <row r="950668" spans="1:23" s="56" customFormat="1">
      <c r="A950668" s="60"/>
      <c r="B950668" s="60"/>
      <c r="D950668" s="60" t="s">
        <v>477</v>
      </c>
      <c r="E950668" s="258"/>
      <c r="F950668" s="106"/>
      <c r="G950668" s="106"/>
      <c r="H950668" s="60"/>
      <c r="I950668" s="60"/>
      <c r="J950668" s="60"/>
      <c r="K950668" s="32"/>
      <c r="L950668" s="32"/>
      <c r="M950668" s="32"/>
      <c r="N950668" s="32"/>
      <c r="O950668" s="32"/>
      <c r="P950668" s="32"/>
      <c r="Q950668" s="32"/>
      <c r="R950668" s="32"/>
      <c r="S950668" s="32"/>
      <c r="T950668" s="60"/>
      <c r="U950668" s="60"/>
      <c r="V950668" s="60"/>
      <c r="W950668" s="60"/>
    </row>
    <row r="950669" spans="1:23" s="56" customFormat="1">
      <c r="A950669" s="60"/>
      <c r="B950669" s="60"/>
      <c r="D950669" s="60" t="s">
        <v>478</v>
      </c>
      <c r="E950669" s="258"/>
      <c r="F950669" s="106"/>
      <c r="G950669" s="106"/>
      <c r="H950669" s="60"/>
      <c r="I950669" s="60"/>
      <c r="J950669" s="60"/>
      <c r="K950669" s="32"/>
      <c r="L950669" s="32"/>
      <c r="M950669" s="32"/>
      <c r="N950669" s="32"/>
      <c r="O950669" s="32"/>
      <c r="P950669" s="32"/>
      <c r="Q950669" s="32"/>
      <c r="R950669" s="32"/>
      <c r="S950669" s="32"/>
      <c r="T950669" s="60"/>
      <c r="U950669" s="60"/>
      <c r="V950669" s="60"/>
      <c r="W950669" s="60"/>
    </row>
    <row r="950670" spans="1:23" s="56" customFormat="1">
      <c r="A950670" s="60"/>
      <c r="B950670" s="60"/>
      <c r="D950670" s="60" t="s">
        <v>479</v>
      </c>
      <c r="E950670" s="258"/>
      <c r="F950670" s="106"/>
      <c r="G950670" s="106"/>
      <c r="H950670" s="60"/>
      <c r="I950670" s="60"/>
      <c r="J950670" s="60"/>
      <c r="K950670" s="32"/>
      <c r="L950670" s="32"/>
      <c r="M950670" s="32"/>
      <c r="N950670" s="32"/>
      <c r="O950670" s="32"/>
      <c r="P950670" s="32"/>
      <c r="Q950670" s="32"/>
      <c r="R950670" s="32"/>
      <c r="S950670" s="32"/>
      <c r="T950670" s="60"/>
      <c r="U950670" s="60"/>
      <c r="V950670" s="60"/>
      <c r="W950670" s="60"/>
    </row>
    <row r="950671" spans="1:23" s="56" customFormat="1">
      <c r="A950671" s="60"/>
      <c r="B950671" s="60"/>
      <c r="D950671" s="60" t="s">
        <v>480</v>
      </c>
      <c r="E950671" s="258"/>
      <c r="F950671" s="106"/>
      <c r="G950671" s="106"/>
      <c r="H950671" s="60"/>
      <c r="I950671" s="60"/>
      <c r="J950671" s="60"/>
      <c r="K950671" s="32"/>
      <c r="L950671" s="32"/>
      <c r="M950671" s="32"/>
      <c r="N950671" s="32"/>
      <c r="O950671" s="32"/>
      <c r="P950671" s="32"/>
      <c r="Q950671" s="32"/>
      <c r="R950671" s="32"/>
      <c r="S950671" s="32"/>
      <c r="T950671" s="60"/>
      <c r="U950671" s="60"/>
      <c r="V950671" s="60"/>
      <c r="W950671" s="60"/>
    </row>
    <row r="950672" spans="1:23" s="56" customFormat="1">
      <c r="A950672" s="60"/>
      <c r="B950672" s="60"/>
      <c r="D950672" s="60" t="s">
        <v>481</v>
      </c>
      <c r="E950672" s="258"/>
      <c r="F950672" s="106"/>
      <c r="G950672" s="106"/>
      <c r="H950672" s="60"/>
      <c r="I950672" s="60"/>
      <c r="J950672" s="60"/>
      <c r="K950672" s="32"/>
      <c r="L950672" s="32"/>
      <c r="M950672" s="32"/>
      <c r="N950672" s="32"/>
      <c r="O950672" s="32"/>
      <c r="P950672" s="32"/>
      <c r="Q950672" s="32"/>
      <c r="R950672" s="32"/>
      <c r="S950672" s="32"/>
      <c r="T950672" s="60"/>
      <c r="U950672" s="60"/>
      <c r="V950672" s="60"/>
      <c r="W950672" s="60"/>
    </row>
    <row r="950673" spans="1:23" s="56" customFormat="1">
      <c r="A950673" s="60"/>
      <c r="B950673" s="60"/>
      <c r="D950673" s="60" t="s">
        <v>482</v>
      </c>
      <c r="E950673" s="258"/>
      <c r="F950673" s="106"/>
      <c r="G950673" s="106"/>
      <c r="H950673" s="60"/>
      <c r="I950673" s="60"/>
      <c r="J950673" s="60"/>
      <c r="K950673" s="32"/>
      <c r="L950673" s="32"/>
      <c r="M950673" s="32"/>
      <c r="N950673" s="32"/>
      <c r="O950673" s="32"/>
      <c r="P950673" s="32"/>
      <c r="Q950673" s="32"/>
      <c r="R950673" s="32"/>
      <c r="S950673" s="32"/>
      <c r="T950673" s="60"/>
      <c r="U950673" s="60"/>
      <c r="V950673" s="60"/>
      <c r="W950673" s="60"/>
    </row>
    <row r="950674" spans="1:23" s="56" customFormat="1">
      <c r="A950674" s="60"/>
      <c r="B950674" s="60"/>
      <c r="D950674" s="60" t="s">
        <v>483</v>
      </c>
      <c r="E950674" s="258"/>
      <c r="F950674" s="106"/>
      <c r="G950674" s="106"/>
      <c r="H950674" s="60"/>
      <c r="I950674" s="60"/>
      <c r="J950674" s="60"/>
      <c r="K950674" s="32"/>
      <c r="L950674" s="32"/>
      <c r="M950674" s="32"/>
      <c r="N950674" s="32"/>
      <c r="O950674" s="32"/>
      <c r="P950674" s="32"/>
      <c r="Q950674" s="32"/>
      <c r="R950674" s="32"/>
      <c r="S950674" s="32"/>
      <c r="T950674" s="60"/>
      <c r="U950674" s="60"/>
      <c r="V950674" s="60"/>
      <c r="W950674" s="60"/>
    </row>
    <row r="950675" spans="1:23" s="56" customFormat="1">
      <c r="A950675" s="60"/>
      <c r="B950675" s="60"/>
      <c r="D950675" s="60" t="s">
        <v>484</v>
      </c>
      <c r="E950675" s="258"/>
      <c r="F950675" s="106"/>
      <c r="G950675" s="106"/>
      <c r="H950675" s="60"/>
      <c r="I950675" s="60"/>
      <c r="J950675" s="60"/>
      <c r="K950675" s="32"/>
      <c r="L950675" s="32"/>
      <c r="M950675" s="32"/>
      <c r="N950675" s="32"/>
      <c r="O950675" s="32"/>
      <c r="P950675" s="32"/>
      <c r="Q950675" s="32"/>
      <c r="R950675" s="32"/>
      <c r="S950675" s="32"/>
      <c r="T950675" s="60"/>
      <c r="U950675" s="60"/>
      <c r="V950675" s="60"/>
      <c r="W950675" s="60"/>
    </row>
    <row r="950676" spans="1:23" s="56" customFormat="1">
      <c r="A950676" s="60"/>
      <c r="B950676" s="60"/>
      <c r="D950676" s="60" t="s">
        <v>485</v>
      </c>
      <c r="E950676" s="258"/>
      <c r="F950676" s="106"/>
      <c r="G950676" s="106"/>
      <c r="H950676" s="60"/>
      <c r="I950676" s="60"/>
      <c r="J950676" s="60"/>
      <c r="K950676" s="32"/>
      <c r="L950676" s="32"/>
      <c r="M950676" s="32"/>
      <c r="N950676" s="32"/>
      <c r="O950676" s="32"/>
      <c r="P950676" s="32"/>
      <c r="Q950676" s="32"/>
      <c r="R950676" s="32"/>
      <c r="S950676" s="32"/>
      <c r="T950676" s="60"/>
      <c r="U950676" s="60"/>
      <c r="V950676" s="60"/>
      <c r="W950676" s="60"/>
    </row>
    <row r="950677" spans="1:23" s="56" customFormat="1">
      <c r="A950677" s="60"/>
      <c r="B950677" s="60"/>
      <c r="D950677" s="60" t="s">
        <v>486</v>
      </c>
      <c r="E950677" s="258"/>
      <c r="F950677" s="106"/>
      <c r="G950677" s="106"/>
      <c r="H950677" s="60"/>
      <c r="I950677" s="60"/>
      <c r="J950677" s="60"/>
      <c r="K950677" s="32"/>
      <c r="L950677" s="32"/>
      <c r="M950677" s="32"/>
      <c r="N950677" s="32"/>
      <c r="O950677" s="32"/>
      <c r="P950677" s="32"/>
      <c r="Q950677" s="32"/>
      <c r="R950677" s="32"/>
      <c r="S950677" s="32"/>
      <c r="T950677" s="60"/>
      <c r="U950677" s="60"/>
      <c r="V950677" s="60"/>
      <c r="W950677" s="60"/>
    </row>
    <row r="950678" spans="1:23" s="56" customFormat="1">
      <c r="A950678" s="60"/>
      <c r="B950678" s="60"/>
      <c r="D950678" s="60" t="s">
        <v>487</v>
      </c>
      <c r="E950678" s="258"/>
      <c r="F950678" s="106"/>
      <c r="G950678" s="106"/>
      <c r="H950678" s="60"/>
      <c r="I950678" s="60"/>
      <c r="J950678" s="60"/>
      <c r="K950678" s="32"/>
      <c r="L950678" s="32"/>
      <c r="M950678" s="32"/>
      <c r="N950678" s="32"/>
      <c r="O950678" s="32"/>
      <c r="P950678" s="32"/>
      <c r="Q950678" s="32"/>
      <c r="R950678" s="32"/>
      <c r="S950678" s="32"/>
      <c r="T950678" s="60"/>
      <c r="U950678" s="60"/>
      <c r="V950678" s="60"/>
      <c r="W950678" s="60"/>
    </row>
    <row r="950679" spans="1:23" s="56" customFormat="1">
      <c r="A950679" s="60"/>
      <c r="B950679" s="60"/>
      <c r="D950679" s="60" t="s">
        <v>488</v>
      </c>
      <c r="E950679" s="258"/>
      <c r="F950679" s="106"/>
      <c r="G950679" s="106"/>
      <c r="H950679" s="60"/>
      <c r="I950679" s="60"/>
      <c r="J950679" s="60"/>
      <c r="K950679" s="32"/>
      <c r="L950679" s="32"/>
      <c r="M950679" s="32"/>
      <c r="N950679" s="32"/>
      <c r="O950679" s="32"/>
      <c r="P950679" s="32"/>
      <c r="Q950679" s="32"/>
      <c r="R950679" s="32"/>
      <c r="S950679" s="32"/>
      <c r="T950679" s="60"/>
      <c r="U950679" s="60"/>
      <c r="V950679" s="60"/>
      <c r="W950679" s="60"/>
    </row>
    <row r="950680" spans="1:23" s="56" customFormat="1">
      <c r="A950680" s="60"/>
      <c r="B950680" s="60"/>
      <c r="D950680" s="60" t="s">
        <v>489</v>
      </c>
      <c r="E950680" s="258"/>
      <c r="F950680" s="106"/>
      <c r="G950680" s="106"/>
      <c r="H950680" s="60"/>
      <c r="I950680" s="60"/>
      <c r="J950680" s="60"/>
      <c r="K950680" s="32"/>
      <c r="L950680" s="32"/>
      <c r="M950680" s="32"/>
      <c r="N950680" s="32"/>
      <c r="O950680" s="32"/>
      <c r="P950680" s="32"/>
      <c r="Q950680" s="32"/>
      <c r="R950680" s="32"/>
      <c r="S950680" s="32"/>
      <c r="T950680" s="60"/>
      <c r="U950680" s="60"/>
      <c r="V950680" s="60"/>
      <c r="W950680" s="60"/>
    </row>
    <row r="950681" spans="1:23" s="56" customFormat="1">
      <c r="A950681" s="60"/>
      <c r="B950681" s="60"/>
      <c r="D950681" s="60" t="s">
        <v>490</v>
      </c>
      <c r="E950681" s="258"/>
      <c r="F950681" s="106"/>
      <c r="G950681" s="106"/>
      <c r="H950681" s="60"/>
      <c r="I950681" s="60"/>
      <c r="J950681" s="60"/>
      <c r="K950681" s="32"/>
      <c r="L950681" s="32"/>
      <c r="M950681" s="32"/>
      <c r="N950681" s="32"/>
      <c r="O950681" s="32"/>
      <c r="P950681" s="32"/>
      <c r="Q950681" s="32"/>
      <c r="R950681" s="32"/>
      <c r="S950681" s="32"/>
      <c r="T950681" s="60"/>
      <c r="U950681" s="60"/>
      <c r="V950681" s="60"/>
      <c r="W950681" s="60"/>
    </row>
    <row r="950682" spans="1:23" s="56" customFormat="1">
      <c r="A950682" s="60"/>
      <c r="B950682" s="60"/>
      <c r="D950682" s="60" t="s">
        <v>491</v>
      </c>
      <c r="E950682" s="258"/>
      <c r="F950682" s="106"/>
      <c r="G950682" s="106"/>
      <c r="H950682" s="60"/>
      <c r="I950682" s="60"/>
      <c r="J950682" s="60"/>
      <c r="K950682" s="32"/>
      <c r="L950682" s="32"/>
      <c r="M950682" s="32"/>
      <c r="N950682" s="32"/>
      <c r="O950682" s="32"/>
      <c r="P950682" s="32"/>
      <c r="Q950682" s="32"/>
      <c r="R950682" s="32"/>
      <c r="S950682" s="32"/>
      <c r="T950682" s="60"/>
      <c r="U950682" s="60"/>
      <c r="V950682" s="60"/>
      <c r="W950682" s="60"/>
    </row>
    <row r="950683" spans="1:23" s="56" customFormat="1">
      <c r="A950683" s="60"/>
      <c r="B950683" s="60"/>
      <c r="D950683" s="60" t="s">
        <v>492</v>
      </c>
      <c r="E950683" s="258"/>
      <c r="F950683" s="106"/>
      <c r="G950683" s="106"/>
      <c r="H950683" s="60"/>
      <c r="I950683" s="60"/>
      <c r="J950683" s="60"/>
      <c r="K950683" s="32"/>
      <c r="L950683" s="32"/>
      <c r="M950683" s="32"/>
      <c r="N950683" s="32"/>
      <c r="O950683" s="32"/>
      <c r="P950683" s="32"/>
      <c r="Q950683" s="32"/>
      <c r="R950683" s="32"/>
      <c r="S950683" s="32"/>
      <c r="T950683" s="60"/>
      <c r="U950683" s="60"/>
      <c r="V950683" s="60"/>
      <c r="W950683" s="60"/>
    </row>
    <row r="950684" spans="1:23" s="56" customFormat="1">
      <c r="A950684" s="60"/>
      <c r="B950684" s="60"/>
      <c r="D950684" s="60" t="s">
        <v>493</v>
      </c>
      <c r="E950684" s="258"/>
      <c r="F950684" s="106"/>
      <c r="G950684" s="106"/>
      <c r="H950684" s="60"/>
      <c r="I950684" s="60"/>
      <c r="J950684" s="60"/>
      <c r="K950684" s="32"/>
      <c r="L950684" s="32"/>
      <c r="M950684" s="32"/>
      <c r="N950684" s="32"/>
      <c r="O950684" s="32"/>
      <c r="P950684" s="32"/>
      <c r="Q950684" s="32"/>
      <c r="R950684" s="32"/>
      <c r="S950684" s="32"/>
      <c r="T950684" s="60"/>
      <c r="U950684" s="60"/>
      <c r="V950684" s="60"/>
      <c r="W950684" s="60"/>
    </row>
    <row r="950685" spans="1:23" s="56" customFormat="1">
      <c r="A950685" s="60"/>
      <c r="B950685" s="60"/>
      <c r="D950685" s="60" t="s">
        <v>494</v>
      </c>
      <c r="E950685" s="258"/>
      <c r="F950685" s="106"/>
      <c r="G950685" s="106"/>
      <c r="H950685" s="60"/>
      <c r="I950685" s="60"/>
      <c r="J950685" s="60"/>
      <c r="K950685" s="32"/>
      <c r="L950685" s="32"/>
      <c r="M950685" s="32"/>
      <c r="N950685" s="32"/>
      <c r="O950685" s="32"/>
      <c r="P950685" s="32"/>
      <c r="Q950685" s="32"/>
      <c r="R950685" s="32"/>
      <c r="S950685" s="32"/>
      <c r="T950685" s="60"/>
      <c r="U950685" s="60"/>
      <c r="V950685" s="60"/>
      <c r="W950685" s="60"/>
    </row>
    <row r="950686" spans="1:23" s="56" customFormat="1">
      <c r="A950686" s="60"/>
      <c r="B950686" s="60"/>
      <c r="D950686" s="60" t="s">
        <v>495</v>
      </c>
      <c r="E950686" s="258"/>
      <c r="F950686" s="106"/>
      <c r="G950686" s="106"/>
      <c r="H950686" s="60"/>
      <c r="I950686" s="60"/>
      <c r="J950686" s="60"/>
      <c r="K950686" s="32"/>
      <c r="L950686" s="32"/>
      <c r="M950686" s="32"/>
      <c r="N950686" s="32"/>
      <c r="O950686" s="32"/>
      <c r="P950686" s="32"/>
      <c r="Q950686" s="32"/>
      <c r="R950686" s="32"/>
      <c r="S950686" s="32"/>
      <c r="T950686" s="60"/>
      <c r="U950686" s="60"/>
      <c r="V950686" s="60"/>
      <c r="W950686" s="60"/>
    </row>
    <row r="950687" spans="1:23" s="56" customFormat="1">
      <c r="A950687" s="60"/>
      <c r="B950687" s="60"/>
      <c r="D950687" s="60" t="s">
        <v>496</v>
      </c>
      <c r="E950687" s="258"/>
      <c r="F950687" s="106"/>
      <c r="G950687" s="106"/>
      <c r="H950687" s="60"/>
      <c r="I950687" s="60"/>
      <c r="J950687" s="60"/>
      <c r="K950687" s="32"/>
      <c r="L950687" s="32"/>
      <c r="M950687" s="32"/>
      <c r="N950687" s="32"/>
      <c r="O950687" s="32"/>
      <c r="P950687" s="32"/>
      <c r="Q950687" s="32"/>
      <c r="R950687" s="32"/>
      <c r="S950687" s="32"/>
      <c r="T950687" s="60"/>
      <c r="U950687" s="60"/>
      <c r="V950687" s="60"/>
      <c r="W950687" s="60"/>
    </row>
    <row r="950688" spans="1:23" s="56" customFormat="1">
      <c r="A950688" s="60"/>
      <c r="B950688" s="60"/>
      <c r="D950688" s="60" t="s">
        <v>497</v>
      </c>
      <c r="E950688" s="258"/>
      <c r="F950688" s="106"/>
      <c r="G950688" s="106"/>
      <c r="H950688" s="60"/>
      <c r="I950688" s="60"/>
      <c r="J950688" s="60"/>
      <c r="K950688" s="32"/>
      <c r="L950688" s="32"/>
      <c r="M950688" s="32"/>
      <c r="N950688" s="32"/>
      <c r="O950688" s="32"/>
      <c r="P950688" s="32"/>
      <c r="Q950688" s="32"/>
      <c r="R950688" s="32"/>
      <c r="S950688" s="32"/>
      <c r="T950688" s="60"/>
      <c r="U950688" s="60"/>
      <c r="V950688" s="60"/>
      <c r="W950688" s="60"/>
    </row>
    <row r="950689" spans="1:23" s="56" customFormat="1">
      <c r="A950689" s="60"/>
      <c r="B950689" s="60"/>
      <c r="D950689" s="60" t="s">
        <v>498</v>
      </c>
      <c r="E950689" s="258"/>
      <c r="F950689" s="106"/>
      <c r="G950689" s="106"/>
      <c r="H950689" s="60"/>
      <c r="I950689" s="60"/>
      <c r="J950689" s="60"/>
      <c r="K950689" s="32"/>
      <c r="L950689" s="32"/>
      <c r="M950689" s="32"/>
      <c r="N950689" s="32"/>
      <c r="O950689" s="32"/>
      <c r="P950689" s="32"/>
      <c r="Q950689" s="32"/>
      <c r="R950689" s="32"/>
      <c r="S950689" s="32"/>
      <c r="T950689" s="60"/>
      <c r="U950689" s="60"/>
      <c r="V950689" s="60"/>
      <c r="W950689" s="60"/>
    </row>
    <row r="950690" spans="1:23" s="56" customFormat="1">
      <c r="A950690" s="60"/>
      <c r="B950690" s="60"/>
      <c r="D950690" s="60" t="s">
        <v>499</v>
      </c>
      <c r="E950690" s="258"/>
      <c r="F950690" s="106"/>
      <c r="G950690" s="106"/>
      <c r="H950690" s="60"/>
      <c r="I950690" s="60"/>
      <c r="J950690" s="60"/>
      <c r="K950690" s="32"/>
      <c r="L950690" s="32"/>
      <c r="M950690" s="32"/>
      <c r="N950690" s="32"/>
      <c r="O950690" s="32"/>
      <c r="P950690" s="32"/>
      <c r="Q950690" s="32"/>
      <c r="R950690" s="32"/>
      <c r="S950690" s="32"/>
      <c r="T950690" s="60"/>
      <c r="U950690" s="60"/>
      <c r="V950690" s="60"/>
      <c r="W950690" s="60"/>
    </row>
    <row r="950691" spans="1:23" s="56" customFormat="1">
      <c r="A950691" s="60"/>
      <c r="B950691" s="60"/>
      <c r="D950691" s="60" t="s">
        <v>500</v>
      </c>
      <c r="E950691" s="258"/>
      <c r="F950691" s="106"/>
      <c r="G950691" s="106"/>
      <c r="H950691" s="60"/>
      <c r="I950691" s="60"/>
      <c r="J950691" s="60"/>
      <c r="K950691" s="32"/>
      <c r="L950691" s="32"/>
      <c r="M950691" s="32"/>
      <c r="N950691" s="32"/>
      <c r="O950691" s="32"/>
      <c r="P950691" s="32"/>
      <c r="Q950691" s="32"/>
      <c r="R950691" s="32"/>
      <c r="S950691" s="32"/>
      <c r="T950691" s="60"/>
      <c r="U950691" s="60"/>
      <c r="V950691" s="60"/>
      <c r="W950691" s="60"/>
    </row>
    <row r="950692" spans="1:23" s="56" customFormat="1">
      <c r="A950692" s="60"/>
      <c r="B950692" s="60"/>
      <c r="D950692" s="60" t="s">
        <v>501</v>
      </c>
      <c r="E950692" s="258"/>
      <c r="F950692" s="106"/>
      <c r="G950692" s="106"/>
      <c r="H950692" s="60"/>
      <c r="I950692" s="60"/>
      <c r="J950692" s="60"/>
      <c r="K950692" s="32"/>
      <c r="L950692" s="32"/>
      <c r="M950692" s="32"/>
      <c r="N950692" s="32"/>
      <c r="O950692" s="32"/>
      <c r="P950692" s="32"/>
      <c r="Q950692" s="32"/>
      <c r="R950692" s="32"/>
      <c r="S950692" s="32"/>
      <c r="T950692" s="60"/>
      <c r="U950692" s="60"/>
      <c r="V950692" s="60"/>
      <c r="W950692" s="60"/>
    </row>
    <row r="950693" spans="1:23" s="56" customFormat="1">
      <c r="A950693" s="60"/>
      <c r="B950693" s="60"/>
      <c r="D950693" s="60" t="s">
        <v>502</v>
      </c>
      <c r="E950693" s="258"/>
      <c r="F950693" s="106"/>
      <c r="G950693" s="106"/>
      <c r="H950693" s="60"/>
      <c r="I950693" s="60"/>
      <c r="J950693" s="60"/>
      <c r="K950693" s="32"/>
      <c r="L950693" s="32"/>
      <c r="M950693" s="32"/>
      <c r="N950693" s="32"/>
      <c r="O950693" s="32"/>
      <c r="P950693" s="32"/>
      <c r="Q950693" s="32"/>
      <c r="R950693" s="32"/>
      <c r="S950693" s="32"/>
      <c r="T950693" s="60"/>
      <c r="U950693" s="60"/>
      <c r="V950693" s="60"/>
      <c r="W950693" s="60"/>
    </row>
    <row r="950694" spans="1:23" s="56" customFormat="1">
      <c r="A950694" s="60"/>
      <c r="B950694" s="60"/>
      <c r="D950694" s="60" t="s">
        <v>503</v>
      </c>
      <c r="E950694" s="258"/>
      <c r="F950694" s="106"/>
      <c r="G950694" s="106"/>
      <c r="H950694" s="60"/>
      <c r="I950694" s="60"/>
      <c r="J950694" s="60"/>
      <c r="K950694" s="32"/>
      <c r="L950694" s="32"/>
      <c r="M950694" s="32"/>
      <c r="N950694" s="32"/>
      <c r="O950694" s="32"/>
      <c r="P950694" s="32"/>
      <c r="Q950694" s="32"/>
      <c r="R950694" s="32"/>
      <c r="S950694" s="32"/>
      <c r="T950694" s="60"/>
      <c r="U950694" s="60"/>
      <c r="V950694" s="60"/>
      <c r="W950694" s="60"/>
    </row>
    <row r="950695" spans="1:23" s="56" customFormat="1">
      <c r="A950695" s="60"/>
      <c r="B950695" s="60"/>
      <c r="D950695" s="60" t="s">
        <v>504</v>
      </c>
      <c r="E950695" s="258"/>
      <c r="F950695" s="106"/>
      <c r="G950695" s="106"/>
      <c r="H950695" s="60"/>
      <c r="I950695" s="60"/>
      <c r="J950695" s="60"/>
      <c r="K950695" s="32"/>
      <c r="L950695" s="32"/>
      <c r="M950695" s="32"/>
      <c r="N950695" s="32"/>
      <c r="O950695" s="32"/>
      <c r="P950695" s="32"/>
      <c r="Q950695" s="32"/>
      <c r="R950695" s="32"/>
      <c r="S950695" s="32"/>
      <c r="T950695" s="60"/>
      <c r="U950695" s="60"/>
      <c r="V950695" s="60"/>
      <c r="W950695" s="60"/>
    </row>
    <row r="950696" spans="1:23" s="56" customFormat="1">
      <c r="A950696" s="60"/>
      <c r="B950696" s="60"/>
      <c r="D950696" s="60" t="s">
        <v>505</v>
      </c>
      <c r="E950696" s="258"/>
      <c r="F950696" s="106"/>
      <c r="G950696" s="106"/>
      <c r="H950696" s="60"/>
      <c r="I950696" s="60"/>
      <c r="J950696" s="60"/>
      <c r="K950696" s="32"/>
      <c r="L950696" s="32"/>
      <c r="M950696" s="32"/>
      <c r="N950696" s="32"/>
      <c r="O950696" s="32"/>
      <c r="P950696" s="32"/>
      <c r="Q950696" s="32"/>
      <c r="R950696" s="32"/>
      <c r="S950696" s="32"/>
      <c r="T950696" s="60"/>
      <c r="U950696" s="60"/>
      <c r="V950696" s="60"/>
      <c r="W950696" s="60"/>
    </row>
    <row r="950697" spans="1:23" s="56" customFormat="1">
      <c r="A950697" s="60"/>
      <c r="B950697" s="60"/>
      <c r="D950697" s="60" t="s">
        <v>506</v>
      </c>
      <c r="E950697" s="258"/>
      <c r="F950697" s="106"/>
      <c r="G950697" s="106"/>
      <c r="H950697" s="60"/>
      <c r="I950697" s="60"/>
      <c r="J950697" s="60"/>
      <c r="K950697" s="32"/>
      <c r="L950697" s="32"/>
      <c r="M950697" s="32"/>
      <c r="N950697" s="32"/>
      <c r="O950697" s="32"/>
      <c r="P950697" s="32"/>
      <c r="Q950697" s="32"/>
      <c r="R950697" s="32"/>
      <c r="S950697" s="32"/>
      <c r="T950697" s="60"/>
      <c r="U950697" s="60"/>
      <c r="V950697" s="60"/>
      <c r="W950697" s="60"/>
    </row>
    <row r="950698" spans="1:23" s="56" customFormat="1">
      <c r="A950698" s="60"/>
      <c r="B950698" s="60"/>
      <c r="D950698" s="60" t="s">
        <v>507</v>
      </c>
      <c r="E950698" s="258"/>
      <c r="F950698" s="106"/>
      <c r="G950698" s="106"/>
      <c r="H950698" s="60"/>
      <c r="I950698" s="60"/>
      <c r="J950698" s="60"/>
      <c r="K950698" s="32"/>
      <c r="L950698" s="32"/>
      <c r="M950698" s="32"/>
      <c r="N950698" s="32"/>
      <c r="O950698" s="32"/>
      <c r="P950698" s="32"/>
      <c r="Q950698" s="32"/>
      <c r="R950698" s="32"/>
      <c r="S950698" s="32"/>
      <c r="T950698" s="60"/>
      <c r="U950698" s="60"/>
      <c r="V950698" s="60"/>
      <c r="W950698" s="60"/>
    </row>
    <row r="950699" spans="1:23" s="56" customFormat="1">
      <c r="A950699" s="60"/>
      <c r="B950699" s="60"/>
      <c r="D950699" s="60" t="s">
        <v>508</v>
      </c>
      <c r="E950699" s="258"/>
      <c r="F950699" s="106"/>
      <c r="G950699" s="106"/>
      <c r="H950699" s="60"/>
      <c r="I950699" s="60"/>
      <c r="J950699" s="60"/>
      <c r="K950699" s="32"/>
      <c r="L950699" s="32"/>
      <c r="M950699" s="32"/>
      <c r="N950699" s="32"/>
      <c r="O950699" s="32"/>
      <c r="P950699" s="32"/>
      <c r="Q950699" s="32"/>
      <c r="R950699" s="32"/>
      <c r="S950699" s="32"/>
      <c r="T950699" s="60"/>
      <c r="U950699" s="60"/>
      <c r="V950699" s="60"/>
      <c r="W950699" s="60"/>
    </row>
    <row r="950700" spans="1:23" s="56" customFormat="1">
      <c r="A950700" s="60"/>
      <c r="B950700" s="60"/>
      <c r="D950700" s="60" t="s">
        <v>509</v>
      </c>
      <c r="E950700" s="258"/>
      <c r="F950700" s="106"/>
      <c r="G950700" s="106"/>
      <c r="H950700" s="60"/>
      <c r="I950700" s="60"/>
      <c r="J950700" s="60"/>
      <c r="K950700" s="32"/>
      <c r="L950700" s="32"/>
      <c r="M950700" s="32"/>
      <c r="N950700" s="32"/>
      <c r="O950700" s="32"/>
      <c r="P950700" s="32"/>
      <c r="Q950700" s="32"/>
      <c r="R950700" s="32"/>
      <c r="S950700" s="32"/>
      <c r="T950700" s="60"/>
      <c r="U950700" s="60"/>
      <c r="V950700" s="60"/>
      <c r="W950700" s="60"/>
    </row>
    <row r="950701" spans="1:23" s="56" customFormat="1">
      <c r="A950701" s="60"/>
      <c r="B950701" s="60"/>
      <c r="D950701" s="60" t="s">
        <v>510</v>
      </c>
      <c r="E950701" s="258"/>
      <c r="F950701" s="106"/>
      <c r="G950701" s="106"/>
      <c r="H950701" s="60"/>
      <c r="I950701" s="60"/>
      <c r="J950701" s="60"/>
      <c r="K950701" s="32"/>
      <c r="L950701" s="32"/>
      <c r="M950701" s="32"/>
      <c r="N950701" s="32"/>
      <c r="O950701" s="32"/>
      <c r="P950701" s="32"/>
      <c r="Q950701" s="32"/>
      <c r="R950701" s="32"/>
      <c r="S950701" s="32"/>
      <c r="T950701" s="60"/>
      <c r="U950701" s="60"/>
      <c r="V950701" s="60"/>
      <c r="W950701" s="60"/>
    </row>
    <row r="950702" spans="1:23" s="56" customFormat="1">
      <c r="A950702" s="60"/>
      <c r="B950702" s="60"/>
      <c r="D950702" s="60" t="s">
        <v>511</v>
      </c>
      <c r="E950702" s="258"/>
      <c r="F950702" s="106"/>
      <c r="G950702" s="106"/>
      <c r="H950702" s="60"/>
      <c r="I950702" s="60"/>
      <c r="J950702" s="60"/>
      <c r="K950702" s="32"/>
      <c r="L950702" s="32"/>
      <c r="M950702" s="32"/>
      <c r="N950702" s="32"/>
      <c r="O950702" s="32"/>
      <c r="P950702" s="32"/>
      <c r="Q950702" s="32"/>
      <c r="R950702" s="32"/>
      <c r="S950702" s="32"/>
      <c r="T950702" s="60"/>
      <c r="U950702" s="60"/>
      <c r="V950702" s="60"/>
      <c r="W950702" s="60"/>
    </row>
    <row r="950703" spans="1:23" s="56" customFormat="1">
      <c r="A950703" s="60"/>
      <c r="B950703" s="60"/>
      <c r="D950703" s="60" t="s">
        <v>512</v>
      </c>
      <c r="E950703" s="258"/>
      <c r="F950703" s="106"/>
      <c r="G950703" s="106"/>
      <c r="H950703" s="60"/>
      <c r="I950703" s="60"/>
      <c r="J950703" s="60"/>
      <c r="K950703" s="32"/>
      <c r="L950703" s="32"/>
      <c r="M950703" s="32"/>
      <c r="N950703" s="32"/>
      <c r="O950703" s="32"/>
      <c r="P950703" s="32"/>
      <c r="Q950703" s="32"/>
      <c r="R950703" s="32"/>
      <c r="S950703" s="32"/>
      <c r="T950703" s="60"/>
      <c r="U950703" s="60"/>
      <c r="V950703" s="60"/>
      <c r="W950703" s="60"/>
    </row>
    <row r="950704" spans="1:23" s="56" customFormat="1">
      <c r="A950704" s="60"/>
      <c r="B950704" s="60"/>
      <c r="D950704" s="60" t="s">
        <v>513</v>
      </c>
      <c r="E950704" s="258"/>
      <c r="F950704" s="106"/>
      <c r="G950704" s="106"/>
      <c r="H950704" s="60"/>
      <c r="I950704" s="60"/>
      <c r="J950704" s="60"/>
      <c r="K950704" s="32"/>
      <c r="L950704" s="32"/>
      <c r="M950704" s="32"/>
      <c r="N950704" s="32"/>
      <c r="O950704" s="32"/>
      <c r="P950704" s="32"/>
      <c r="Q950704" s="32"/>
      <c r="R950704" s="32"/>
      <c r="S950704" s="32"/>
      <c r="T950704" s="60"/>
      <c r="U950704" s="60"/>
      <c r="V950704" s="60"/>
      <c r="W950704" s="60"/>
    </row>
    <row r="950705" spans="1:23" s="56" customFormat="1">
      <c r="A950705" s="60"/>
      <c r="B950705" s="60"/>
      <c r="D950705" s="60" t="s">
        <v>514</v>
      </c>
      <c r="E950705" s="258"/>
      <c r="F950705" s="106"/>
      <c r="G950705" s="106"/>
      <c r="H950705" s="60"/>
      <c r="I950705" s="60"/>
      <c r="J950705" s="60"/>
      <c r="K950705" s="32"/>
      <c r="L950705" s="32"/>
      <c r="M950705" s="32"/>
      <c r="N950705" s="32"/>
      <c r="O950705" s="32"/>
      <c r="P950705" s="32"/>
      <c r="Q950705" s="32"/>
      <c r="R950705" s="32"/>
      <c r="S950705" s="32"/>
      <c r="T950705" s="60"/>
      <c r="U950705" s="60"/>
      <c r="V950705" s="60"/>
      <c r="W950705" s="60"/>
    </row>
    <row r="950706" spans="1:23" s="56" customFormat="1">
      <c r="A950706" s="60"/>
      <c r="B950706" s="60"/>
      <c r="D950706" s="60" t="s">
        <v>515</v>
      </c>
      <c r="E950706" s="258"/>
      <c r="F950706" s="106"/>
      <c r="G950706" s="106"/>
      <c r="H950706" s="60"/>
      <c r="I950706" s="60"/>
      <c r="J950706" s="60"/>
      <c r="K950706" s="32"/>
      <c r="L950706" s="32"/>
      <c r="M950706" s="32"/>
      <c r="N950706" s="32"/>
      <c r="O950706" s="32"/>
      <c r="P950706" s="32"/>
      <c r="Q950706" s="32"/>
      <c r="R950706" s="32"/>
      <c r="S950706" s="32"/>
      <c r="T950706" s="60"/>
      <c r="U950706" s="60"/>
      <c r="V950706" s="60"/>
      <c r="W950706" s="60"/>
    </row>
    <row r="950707" spans="1:23" s="56" customFormat="1">
      <c r="A950707" s="60"/>
      <c r="B950707" s="60"/>
      <c r="D950707" s="60" t="s">
        <v>516</v>
      </c>
      <c r="E950707" s="258"/>
      <c r="F950707" s="106"/>
      <c r="G950707" s="106"/>
      <c r="H950707" s="60"/>
      <c r="I950707" s="60"/>
      <c r="J950707" s="60"/>
      <c r="K950707" s="32"/>
      <c r="L950707" s="32"/>
      <c r="M950707" s="32"/>
      <c r="N950707" s="32"/>
      <c r="O950707" s="32"/>
      <c r="P950707" s="32"/>
      <c r="Q950707" s="32"/>
      <c r="R950707" s="32"/>
      <c r="S950707" s="32"/>
      <c r="T950707" s="60"/>
      <c r="U950707" s="60"/>
      <c r="V950707" s="60"/>
      <c r="W950707" s="60"/>
    </row>
    <row r="950708" spans="1:23" s="56" customFormat="1">
      <c r="A950708" s="60"/>
      <c r="B950708" s="60"/>
      <c r="D950708" s="60" t="s">
        <v>517</v>
      </c>
      <c r="E950708" s="258"/>
      <c r="F950708" s="106"/>
      <c r="G950708" s="106"/>
      <c r="H950708" s="60"/>
      <c r="I950708" s="60"/>
      <c r="J950708" s="60"/>
      <c r="K950708" s="32"/>
      <c r="L950708" s="32"/>
      <c r="M950708" s="32"/>
      <c r="N950708" s="32"/>
      <c r="O950708" s="32"/>
      <c r="P950708" s="32"/>
      <c r="Q950708" s="32"/>
      <c r="R950708" s="32"/>
      <c r="S950708" s="32"/>
      <c r="T950708" s="60"/>
      <c r="U950708" s="60"/>
      <c r="V950708" s="60"/>
      <c r="W950708" s="60"/>
    </row>
    <row r="950709" spans="1:23" s="56" customFormat="1">
      <c r="A950709" s="60"/>
      <c r="B950709" s="60"/>
      <c r="D950709" s="60" t="s">
        <v>518</v>
      </c>
      <c r="E950709" s="258"/>
      <c r="F950709" s="106"/>
      <c r="G950709" s="106"/>
      <c r="H950709" s="60"/>
      <c r="I950709" s="60"/>
      <c r="J950709" s="60"/>
      <c r="K950709" s="32"/>
      <c r="L950709" s="32"/>
      <c r="M950709" s="32"/>
      <c r="N950709" s="32"/>
      <c r="O950709" s="32"/>
      <c r="P950709" s="32"/>
      <c r="Q950709" s="32"/>
      <c r="R950709" s="32"/>
      <c r="S950709" s="32"/>
      <c r="T950709" s="60"/>
      <c r="U950709" s="60"/>
      <c r="V950709" s="60"/>
      <c r="W950709" s="60"/>
    </row>
    <row r="950710" spans="1:23" s="56" customFormat="1">
      <c r="A950710" s="60"/>
      <c r="B950710" s="60"/>
      <c r="D950710" s="60" t="s">
        <v>519</v>
      </c>
      <c r="E950710" s="258"/>
      <c r="F950710" s="106"/>
      <c r="G950710" s="106"/>
      <c r="H950710" s="60"/>
      <c r="I950710" s="60"/>
      <c r="J950710" s="60"/>
      <c r="K950710" s="32"/>
      <c r="L950710" s="32"/>
      <c r="M950710" s="32"/>
      <c r="N950710" s="32"/>
      <c r="O950710" s="32"/>
      <c r="P950710" s="32"/>
      <c r="Q950710" s="32"/>
      <c r="R950710" s="32"/>
      <c r="S950710" s="32"/>
      <c r="T950710" s="60"/>
      <c r="U950710" s="60"/>
      <c r="V950710" s="60"/>
      <c r="W950710" s="60"/>
    </row>
    <row r="950711" spans="1:23" s="56" customFormat="1">
      <c r="A950711" s="60"/>
      <c r="B950711" s="60"/>
      <c r="D950711" s="60" t="s">
        <v>520</v>
      </c>
      <c r="E950711" s="258"/>
      <c r="F950711" s="106"/>
      <c r="G950711" s="106"/>
      <c r="H950711" s="60"/>
      <c r="I950711" s="60"/>
      <c r="J950711" s="60"/>
      <c r="K950711" s="32"/>
      <c r="L950711" s="32"/>
      <c r="M950711" s="32"/>
      <c r="N950711" s="32"/>
      <c r="O950711" s="32"/>
      <c r="P950711" s="32"/>
      <c r="Q950711" s="32"/>
      <c r="R950711" s="32"/>
      <c r="S950711" s="32"/>
      <c r="T950711" s="60"/>
      <c r="U950711" s="60"/>
      <c r="V950711" s="60"/>
      <c r="W950711" s="60"/>
    </row>
    <row r="950712" spans="1:23" s="56" customFormat="1">
      <c r="A950712" s="60"/>
      <c r="B950712" s="60"/>
      <c r="D950712" s="60" t="s">
        <v>521</v>
      </c>
      <c r="E950712" s="258"/>
      <c r="F950712" s="106"/>
      <c r="G950712" s="106"/>
      <c r="H950712" s="60"/>
      <c r="I950712" s="60"/>
      <c r="J950712" s="60"/>
      <c r="K950712" s="32"/>
      <c r="L950712" s="32"/>
      <c r="M950712" s="32"/>
      <c r="N950712" s="32"/>
      <c r="O950712" s="32"/>
      <c r="P950712" s="32"/>
      <c r="Q950712" s="32"/>
      <c r="R950712" s="32"/>
      <c r="S950712" s="32"/>
      <c r="T950712" s="60"/>
      <c r="U950712" s="60"/>
      <c r="V950712" s="60"/>
      <c r="W950712" s="60"/>
    </row>
    <row r="950713" spans="1:23" s="56" customFormat="1">
      <c r="A950713" s="60"/>
      <c r="B950713" s="60"/>
      <c r="D950713" s="60" t="s">
        <v>522</v>
      </c>
      <c r="E950713" s="258"/>
      <c r="F950713" s="106"/>
      <c r="G950713" s="106"/>
      <c r="H950713" s="60"/>
      <c r="I950713" s="60"/>
      <c r="J950713" s="60"/>
      <c r="K950713" s="32"/>
      <c r="L950713" s="32"/>
      <c r="M950713" s="32"/>
      <c r="N950713" s="32"/>
      <c r="O950713" s="32"/>
      <c r="P950713" s="32"/>
      <c r="Q950713" s="32"/>
      <c r="R950713" s="32"/>
      <c r="S950713" s="32"/>
      <c r="T950713" s="60"/>
      <c r="U950713" s="60"/>
      <c r="V950713" s="60"/>
      <c r="W950713" s="60"/>
    </row>
    <row r="950714" spans="1:23" s="56" customFormat="1">
      <c r="A950714" s="60"/>
      <c r="B950714" s="60"/>
      <c r="D950714" s="60" t="s">
        <v>523</v>
      </c>
      <c r="E950714" s="258"/>
      <c r="F950714" s="106"/>
      <c r="G950714" s="106"/>
      <c r="H950714" s="60"/>
      <c r="I950714" s="60"/>
      <c r="J950714" s="60"/>
      <c r="K950714" s="32"/>
      <c r="L950714" s="32"/>
      <c r="M950714" s="32"/>
      <c r="N950714" s="32"/>
      <c r="O950714" s="32"/>
      <c r="P950714" s="32"/>
      <c r="Q950714" s="32"/>
      <c r="R950714" s="32"/>
      <c r="S950714" s="32"/>
      <c r="T950714" s="60"/>
      <c r="U950714" s="60"/>
      <c r="V950714" s="60"/>
      <c r="W950714" s="60"/>
    </row>
    <row r="950715" spans="1:23" s="56" customFormat="1">
      <c r="A950715" s="60"/>
      <c r="B950715" s="60"/>
      <c r="D950715" s="60" t="s">
        <v>524</v>
      </c>
      <c r="E950715" s="258"/>
      <c r="F950715" s="106"/>
      <c r="G950715" s="106"/>
      <c r="H950715" s="60"/>
      <c r="I950715" s="60"/>
      <c r="J950715" s="60"/>
      <c r="K950715" s="32"/>
      <c r="L950715" s="32"/>
      <c r="M950715" s="32"/>
      <c r="N950715" s="32"/>
      <c r="O950715" s="32"/>
      <c r="P950715" s="32"/>
      <c r="Q950715" s="32"/>
      <c r="R950715" s="32"/>
      <c r="S950715" s="32"/>
      <c r="T950715" s="60"/>
      <c r="U950715" s="60"/>
      <c r="V950715" s="60"/>
      <c r="W950715" s="60"/>
    </row>
    <row r="950716" spans="1:23" s="56" customFormat="1">
      <c r="A950716" s="60"/>
      <c r="B950716" s="60"/>
      <c r="D950716" s="60" t="s">
        <v>525</v>
      </c>
      <c r="E950716" s="258"/>
      <c r="F950716" s="106"/>
      <c r="G950716" s="106"/>
      <c r="H950716" s="60"/>
      <c r="I950716" s="60"/>
      <c r="J950716" s="60"/>
      <c r="K950716" s="32"/>
      <c r="L950716" s="32"/>
      <c r="M950716" s="32"/>
      <c r="N950716" s="32"/>
      <c r="O950716" s="32"/>
      <c r="P950716" s="32"/>
      <c r="Q950716" s="32"/>
      <c r="R950716" s="32"/>
      <c r="S950716" s="32"/>
      <c r="T950716" s="60"/>
      <c r="U950716" s="60"/>
      <c r="V950716" s="60"/>
      <c r="W950716" s="60"/>
    </row>
    <row r="950717" spans="1:23" s="56" customFormat="1">
      <c r="A950717" s="60"/>
      <c r="B950717" s="60"/>
      <c r="D950717" s="60" t="s">
        <v>526</v>
      </c>
      <c r="E950717" s="258"/>
      <c r="F950717" s="106"/>
      <c r="G950717" s="106"/>
      <c r="H950717" s="60"/>
      <c r="I950717" s="60"/>
      <c r="J950717" s="60"/>
      <c r="K950717" s="32"/>
      <c r="L950717" s="32"/>
      <c r="M950717" s="32"/>
      <c r="N950717" s="32"/>
      <c r="O950717" s="32"/>
      <c r="P950717" s="32"/>
      <c r="Q950717" s="32"/>
      <c r="R950717" s="32"/>
      <c r="S950717" s="32"/>
      <c r="T950717" s="60"/>
      <c r="U950717" s="60"/>
      <c r="V950717" s="60"/>
      <c r="W950717" s="60"/>
    </row>
    <row r="950718" spans="1:23" s="56" customFormat="1">
      <c r="A950718" s="60"/>
      <c r="B950718" s="60"/>
      <c r="D950718" s="60" t="s">
        <v>527</v>
      </c>
      <c r="E950718" s="258"/>
      <c r="F950718" s="106"/>
      <c r="G950718" s="106"/>
      <c r="H950718" s="60"/>
      <c r="I950718" s="60"/>
      <c r="J950718" s="60"/>
      <c r="K950718" s="32"/>
      <c r="L950718" s="32"/>
      <c r="M950718" s="32"/>
      <c r="N950718" s="32"/>
      <c r="O950718" s="32"/>
      <c r="P950718" s="32"/>
      <c r="Q950718" s="32"/>
      <c r="R950718" s="32"/>
      <c r="S950718" s="32"/>
      <c r="T950718" s="60"/>
      <c r="U950718" s="60"/>
      <c r="V950718" s="60"/>
      <c r="W950718" s="60"/>
    </row>
    <row r="967016" spans="1:23" s="56" customFormat="1">
      <c r="A967016" s="60"/>
      <c r="B967016" s="60"/>
      <c r="D967016" s="60" t="s">
        <v>85</v>
      </c>
      <c r="E967016" s="258"/>
      <c r="F967016" s="106"/>
      <c r="G967016" s="106"/>
      <c r="H967016" s="60"/>
      <c r="I967016" s="60"/>
      <c r="J967016" s="60"/>
      <c r="K967016" s="32"/>
      <c r="L967016" s="32"/>
      <c r="M967016" s="32"/>
      <c r="N967016" s="32"/>
      <c r="O967016" s="32"/>
      <c r="P967016" s="32"/>
      <c r="Q967016" s="32"/>
      <c r="R967016" s="32"/>
      <c r="S967016" s="32"/>
      <c r="T967016" s="60"/>
      <c r="U967016" s="60"/>
      <c r="V967016" s="60"/>
      <c r="W967016" s="60"/>
    </row>
    <row r="967017" spans="1:23" s="56" customFormat="1">
      <c r="A967017" s="60"/>
      <c r="B967017" s="60"/>
      <c r="D967017" s="60" t="s">
        <v>88</v>
      </c>
      <c r="E967017" s="258"/>
      <c r="F967017" s="106"/>
      <c r="G967017" s="106"/>
      <c r="H967017" s="60"/>
      <c r="I967017" s="60"/>
      <c r="J967017" s="60"/>
      <c r="K967017" s="32"/>
      <c r="L967017" s="32"/>
      <c r="M967017" s="32"/>
      <c r="N967017" s="32"/>
      <c r="O967017" s="32"/>
      <c r="P967017" s="32"/>
      <c r="Q967017" s="32"/>
      <c r="R967017" s="32"/>
      <c r="S967017" s="32"/>
      <c r="T967017" s="60"/>
      <c r="U967017" s="60"/>
      <c r="V967017" s="60"/>
      <c r="W967017" s="60"/>
    </row>
    <row r="967018" spans="1:23" s="56" customFormat="1">
      <c r="A967018" s="60"/>
      <c r="B967018" s="60"/>
      <c r="D967018" s="60" t="s">
        <v>443</v>
      </c>
      <c r="E967018" s="258"/>
      <c r="F967018" s="106"/>
      <c r="G967018" s="106"/>
      <c r="H967018" s="60"/>
      <c r="I967018" s="60"/>
      <c r="J967018" s="60"/>
      <c r="K967018" s="32"/>
      <c r="L967018" s="32"/>
      <c r="M967018" s="32"/>
      <c r="N967018" s="32"/>
      <c r="O967018" s="32"/>
      <c r="P967018" s="32"/>
      <c r="Q967018" s="32"/>
      <c r="R967018" s="32"/>
      <c r="S967018" s="32"/>
      <c r="T967018" s="60"/>
      <c r="U967018" s="60"/>
      <c r="V967018" s="60"/>
      <c r="W967018" s="60"/>
    </row>
    <row r="967019" spans="1:23" s="56" customFormat="1">
      <c r="A967019" s="60"/>
      <c r="B967019" s="60"/>
      <c r="D967019" s="60" t="s">
        <v>444</v>
      </c>
      <c r="E967019" s="258"/>
      <c r="F967019" s="106"/>
      <c r="G967019" s="106"/>
      <c r="H967019" s="60"/>
      <c r="I967019" s="60"/>
      <c r="J967019" s="60"/>
      <c r="K967019" s="32"/>
      <c r="L967019" s="32"/>
      <c r="M967019" s="32"/>
      <c r="N967019" s="32"/>
      <c r="O967019" s="32"/>
      <c r="P967019" s="32"/>
      <c r="Q967019" s="32"/>
      <c r="R967019" s="32"/>
      <c r="S967019" s="32"/>
      <c r="T967019" s="60"/>
      <c r="U967019" s="60"/>
      <c r="V967019" s="60"/>
      <c r="W967019" s="60"/>
    </row>
    <row r="967020" spans="1:23" s="56" customFormat="1">
      <c r="A967020" s="60"/>
      <c r="B967020" s="60"/>
      <c r="D967020" s="60" t="s">
        <v>445</v>
      </c>
      <c r="E967020" s="258"/>
      <c r="F967020" s="106"/>
      <c r="G967020" s="106"/>
      <c r="H967020" s="60"/>
      <c r="I967020" s="60"/>
      <c r="J967020" s="60"/>
      <c r="K967020" s="32"/>
      <c r="L967020" s="32"/>
      <c r="M967020" s="32"/>
      <c r="N967020" s="32"/>
      <c r="O967020" s="32"/>
      <c r="P967020" s="32"/>
      <c r="Q967020" s="32"/>
      <c r="R967020" s="32"/>
      <c r="S967020" s="32"/>
      <c r="T967020" s="60"/>
      <c r="U967020" s="60"/>
      <c r="V967020" s="60"/>
      <c r="W967020" s="60"/>
    </row>
    <row r="967021" spans="1:23" s="56" customFormat="1">
      <c r="A967021" s="60"/>
      <c r="B967021" s="60"/>
      <c r="D967021" s="60" t="s">
        <v>446</v>
      </c>
      <c r="E967021" s="258"/>
      <c r="F967021" s="106"/>
      <c r="G967021" s="106"/>
      <c r="H967021" s="60"/>
      <c r="I967021" s="60"/>
      <c r="J967021" s="60"/>
      <c r="K967021" s="32"/>
      <c r="L967021" s="32"/>
      <c r="M967021" s="32"/>
      <c r="N967021" s="32"/>
      <c r="O967021" s="32"/>
      <c r="P967021" s="32"/>
      <c r="Q967021" s="32"/>
      <c r="R967021" s="32"/>
      <c r="S967021" s="32"/>
      <c r="T967021" s="60"/>
      <c r="U967021" s="60"/>
      <c r="V967021" s="60"/>
      <c r="W967021" s="60"/>
    </row>
    <row r="967022" spans="1:23" s="56" customFormat="1">
      <c r="A967022" s="60"/>
      <c r="B967022" s="60"/>
      <c r="D967022" s="60" t="s">
        <v>447</v>
      </c>
      <c r="E967022" s="258"/>
      <c r="F967022" s="106"/>
      <c r="G967022" s="106"/>
      <c r="H967022" s="60"/>
      <c r="I967022" s="60"/>
      <c r="J967022" s="60"/>
      <c r="K967022" s="32"/>
      <c r="L967022" s="32"/>
      <c r="M967022" s="32"/>
      <c r="N967022" s="32"/>
      <c r="O967022" s="32"/>
      <c r="P967022" s="32"/>
      <c r="Q967022" s="32"/>
      <c r="R967022" s="32"/>
      <c r="S967022" s="32"/>
      <c r="T967022" s="60"/>
      <c r="U967022" s="60"/>
      <c r="V967022" s="60"/>
      <c r="W967022" s="60"/>
    </row>
    <row r="967023" spans="1:23" s="56" customFormat="1">
      <c r="A967023" s="60"/>
      <c r="B967023" s="60"/>
      <c r="D967023" s="60" t="s">
        <v>448</v>
      </c>
      <c r="E967023" s="258"/>
      <c r="F967023" s="106"/>
      <c r="G967023" s="106"/>
      <c r="H967023" s="60"/>
      <c r="I967023" s="60"/>
      <c r="J967023" s="60"/>
      <c r="K967023" s="32"/>
      <c r="L967023" s="32"/>
      <c r="M967023" s="32"/>
      <c r="N967023" s="32"/>
      <c r="O967023" s="32"/>
      <c r="P967023" s="32"/>
      <c r="Q967023" s="32"/>
      <c r="R967023" s="32"/>
      <c r="S967023" s="32"/>
      <c r="T967023" s="60"/>
      <c r="U967023" s="60"/>
      <c r="V967023" s="60"/>
      <c r="W967023" s="60"/>
    </row>
    <row r="967024" spans="1:23" s="56" customFormat="1">
      <c r="A967024" s="60"/>
      <c r="B967024" s="60"/>
      <c r="D967024" s="60" t="s">
        <v>449</v>
      </c>
      <c r="E967024" s="258"/>
      <c r="F967024" s="106"/>
      <c r="G967024" s="106"/>
      <c r="H967024" s="60"/>
      <c r="I967024" s="60"/>
      <c r="J967024" s="60"/>
      <c r="K967024" s="32"/>
      <c r="L967024" s="32"/>
      <c r="M967024" s="32"/>
      <c r="N967024" s="32"/>
      <c r="O967024" s="32"/>
      <c r="P967024" s="32"/>
      <c r="Q967024" s="32"/>
      <c r="R967024" s="32"/>
      <c r="S967024" s="32"/>
      <c r="T967024" s="60"/>
      <c r="U967024" s="60"/>
      <c r="V967024" s="60"/>
      <c r="W967024" s="60"/>
    </row>
    <row r="967025" spans="1:23" s="56" customFormat="1">
      <c r="A967025" s="60"/>
      <c r="B967025" s="60"/>
      <c r="D967025" s="60" t="s">
        <v>450</v>
      </c>
      <c r="E967025" s="258"/>
      <c r="F967025" s="106"/>
      <c r="G967025" s="106"/>
      <c r="H967025" s="60"/>
      <c r="I967025" s="60"/>
      <c r="J967025" s="60"/>
      <c r="K967025" s="32"/>
      <c r="L967025" s="32"/>
      <c r="M967025" s="32"/>
      <c r="N967025" s="32"/>
      <c r="O967025" s="32"/>
      <c r="P967025" s="32"/>
      <c r="Q967025" s="32"/>
      <c r="R967025" s="32"/>
      <c r="S967025" s="32"/>
      <c r="T967025" s="60"/>
      <c r="U967025" s="60"/>
      <c r="V967025" s="60"/>
      <c r="W967025" s="60"/>
    </row>
    <row r="967026" spans="1:23" s="56" customFormat="1">
      <c r="A967026" s="60"/>
      <c r="B967026" s="60"/>
      <c r="D967026" s="60" t="s">
        <v>451</v>
      </c>
      <c r="E967026" s="258"/>
      <c r="F967026" s="106"/>
      <c r="G967026" s="106"/>
      <c r="H967026" s="60"/>
      <c r="I967026" s="60"/>
      <c r="J967026" s="60"/>
      <c r="K967026" s="32"/>
      <c r="L967026" s="32"/>
      <c r="M967026" s="32"/>
      <c r="N967026" s="32"/>
      <c r="O967026" s="32"/>
      <c r="P967026" s="32"/>
      <c r="Q967026" s="32"/>
      <c r="R967026" s="32"/>
      <c r="S967026" s="32"/>
      <c r="T967026" s="60"/>
      <c r="U967026" s="60"/>
      <c r="V967026" s="60"/>
      <c r="W967026" s="60"/>
    </row>
    <row r="967027" spans="1:23" s="56" customFormat="1">
      <c r="A967027" s="60"/>
      <c r="B967027" s="60"/>
      <c r="D967027" s="60" t="s">
        <v>452</v>
      </c>
      <c r="E967027" s="258"/>
      <c r="F967027" s="106"/>
      <c r="G967027" s="106"/>
      <c r="H967027" s="60"/>
      <c r="I967027" s="60"/>
      <c r="J967027" s="60"/>
      <c r="K967027" s="32"/>
      <c r="L967027" s="32"/>
      <c r="M967027" s="32"/>
      <c r="N967027" s="32"/>
      <c r="O967027" s="32"/>
      <c r="P967027" s="32"/>
      <c r="Q967027" s="32"/>
      <c r="R967027" s="32"/>
      <c r="S967027" s="32"/>
      <c r="T967027" s="60"/>
      <c r="U967027" s="60"/>
      <c r="V967027" s="60"/>
      <c r="W967027" s="60"/>
    </row>
    <row r="967028" spans="1:23" s="56" customFormat="1">
      <c r="A967028" s="60"/>
      <c r="B967028" s="60"/>
      <c r="D967028" s="60" t="s">
        <v>453</v>
      </c>
      <c r="E967028" s="258"/>
      <c r="F967028" s="106"/>
      <c r="G967028" s="106"/>
      <c r="H967028" s="60"/>
      <c r="I967028" s="60"/>
      <c r="J967028" s="60"/>
      <c r="K967028" s="32"/>
      <c r="L967028" s="32"/>
      <c r="M967028" s="32"/>
      <c r="N967028" s="32"/>
      <c r="O967028" s="32"/>
      <c r="P967028" s="32"/>
      <c r="Q967028" s="32"/>
      <c r="R967028" s="32"/>
      <c r="S967028" s="32"/>
      <c r="T967028" s="60"/>
      <c r="U967028" s="60"/>
      <c r="V967028" s="60"/>
      <c r="W967028" s="60"/>
    </row>
    <row r="967029" spans="1:23" s="56" customFormat="1">
      <c r="A967029" s="60"/>
      <c r="B967029" s="60"/>
      <c r="D967029" s="60" t="s">
        <v>454</v>
      </c>
      <c r="E967029" s="258"/>
      <c r="F967029" s="106"/>
      <c r="G967029" s="106"/>
      <c r="H967029" s="60"/>
      <c r="I967029" s="60"/>
      <c r="J967029" s="60"/>
      <c r="K967029" s="32"/>
      <c r="L967029" s="32"/>
      <c r="M967029" s="32"/>
      <c r="N967029" s="32"/>
      <c r="O967029" s="32"/>
      <c r="P967029" s="32"/>
      <c r="Q967029" s="32"/>
      <c r="R967029" s="32"/>
      <c r="S967029" s="32"/>
      <c r="T967029" s="60"/>
      <c r="U967029" s="60"/>
      <c r="V967029" s="60"/>
      <c r="W967029" s="60"/>
    </row>
    <row r="967030" spans="1:23" s="56" customFormat="1">
      <c r="A967030" s="60"/>
      <c r="B967030" s="60"/>
      <c r="D967030" s="60" t="s">
        <v>455</v>
      </c>
      <c r="E967030" s="258"/>
      <c r="F967030" s="106"/>
      <c r="G967030" s="106"/>
      <c r="H967030" s="60"/>
      <c r="I967030" s="60"/>
      <c r="J967030" s="60"/>
      <c r="K967030" s="32"/>
      <c r="L967030" s="32"/>
      <c r="M967030" s="32"/>
      <c r="N967030" s="32"/>
      <c r="O967030" s="32"/>
      <c r="P967030" s="32"/>
      <c r="Q967030" s="32"/>
      <c r="R967030" s="32"/>
      <c r="S967030" s="32"/>
      <c r="T967030" s="60"/>
      <c r="U967030" s="60"/>
      <c r="V967030" s="60"/>
      <c r="W967030" s="60"/>
    </row>
    <row r="967031" spans="1:23" s="56" customFormat="1">
      <c r="A967031" s="60"/>
      <c r="B967031" s="60"/>
      <c r="D967031" s="60" t="s">
        <v>456</v>
      </c>
      <c r="E967031" s="258"/>
      <c r="F967031" s="106"/>
      <c r="G967031" s="106"/>
      <c r="H967031" s="60"/>
      <c r="I967031" s="60"/>
      <c r="J967031" s="60"/>
      <c r="K967031" s="32"/>
      <c r="L967031" s="32"/>
      <c r="M967031" s="32"/>
      <c r="N967031" s="32"/>
      <c r="O967031" s="32"/>
      <c r="P967031" s="32"/>
      <c r="Q967031" s="32"/>
      <c r="R967031" s="32"/>
      <c r="S967031" s="32"/>
      <c r="T967031" s="60"/>
      <c r="U967031" s="60"/>
      <c r="V967031" s="60"/>
      <c r="W967031" s="60"/>
    </row>
    <row r="967032" spans="1:23" s="56" customFormat="1">
      <c r="A967032" s="60"/>
      <c r="B967032" s="60"/>
      <c r="D967032" s="60" t="s">
        <v>457</v>
      </c>
      <c r="E967032" s="258"/>
      <c r="F967032" s="106"/>
      <c r="G967032" s="106"/>
      <c r="H967032" s="60"/>
      <c r="I967032" s="60"/>
      <c r="J967032" s="60"/>
      <c r="K967032" s="32"/>
      <c r="L967032" s="32"/>
      <c r="M967032" s="32"/>
      <c r="N967032" s="32"/>
      <c r="O967032" s="32"/>
      <c r="P967032" s="32"/>
      <c r="Q967032" s="32"/>
      <c r="R967032" s="32"/>
      <c r="S967032" s="32"/>
      <c r="T967032" s="60"/>
      <c r="U967032" s="60"/>
      <c r="V967032" s="60"/>
      <c r="W967032" s="60"/>
    </row>
    <row r="967033" spans="1:23" s="56" customFormat="1">
      <c r="A967033" s="60"/>
      <c r="B967033" s="60"/>
      <c r="D967033" s="60" t="s">
        <v>458</v>
      </c>
      <c r="E967033" s="258"/>
      <c r="F967033" s="106"/>
      <c r="G967033" s="106"/>
      <c r="H967033" s="60"/>
      <c r="I967033" s="60"/>
      <c r="J967033" s="60"/>
      <c r="K967033" s="32"/>
      <c r="L967033" s="32"/>
      <c r="M967033" s="32"/>
      <c r="N967033" s="32"/>
      <c r="O967033" s="32"/>
      <c r="P967033" s="32"/>
      <c r="Q967033" s="32"/>
      <c r="R967033" s="32"/>
      <c r="S967033" s="32"/>
      <c r="T967033" s="60"/>
      <c r="U967033" s="60"/>
      <c r="V967033" s="60"/>
      <c r="W967033" s="60"/>
    </row>
    <row r="967034" spans="1:23" s="56" customFormat="1">
      <c r="A967034" s="60"/>
      <c r="B967034" s="60"/>
      <c r="D967034" s="60" t="s">
        <v>459</v>
      </c>
      <c r="E967034" s="258"/>
      <c r="F967034" s="106"/>
      <c r="G967034" s="106"/>
      <c r="H967034" s="60"/>
      <c r="I967034" s="60"/>
      <c r="J967034" s="60"/>
      <c r="K967034" s="32"/>
      <c r="L967034" s="32"/>
      <c r="M967034" s="32"/>
      <c r="N967034" s="32"/>
      <c r="O967034" s="32"/>
      <c r="P967034" s="32"/>
      <c r="Q967034" s="32"/>
      <c r="R967034" s="32"/>
      <c r="S967034" s="32"/>
      <c r="T967034" s="60"/>
      <c r="U967034" s="60"/>
      <c r="V967034" s="60"/>
      <c r="W967034" s="60"/>
    </row>
    <row r="967035" spans="1:23" s="56" customFormat="1">
      <c r="A967035" s="60"/>
      <c r="B967035" s="60"/>
      <c r="D967035" s="60" t="s">
        <v>460</v>
      </c>
      <c r="E967035" s="258"/>
      <c r="F967035" s="106"/>
      <c r="G967035" s="106"/>
      <c r="H967035" s="60"/>
      <c r="I967035" s="60"/>
      <c r="J967035" s="60"/>
      <c r="K967035" s="32"/>
      <c r="L967035" s="32"/>
      <c r="M967035" s="32"/>
      <c r="N967035" s="32"/>
      <c r="O967035" s="32"/>
      <c r="P967035" s="32"/>
      <c r="Q967035" s="32"/>
      <c r="R967035" s="32"/>
      <c r="S967035" s="32"/>
      <c r="T967035" s="60"/>
      <c r="U967035" s="60"/>
      <c r="V967035" s="60"/>
      <c r="W967035" s="60"/>
    </row>
    <row r="967036" spans="1:23" s="56" customFormat="1">
      <c r="A967036" s="60"/>
      <c r="B967036" s="60"/>
      <c r="D967036" s="60" t="s">
        <v>461</v>
      </c>
      <c r="E967036" s="258"/>
      <c r="F967036" s="106"/>
      <c r="G967036" s="106"/>
      <c r="H967036" s="60"/>
      <c r="I967036" s="60"/>
      <c r="J967036" s="60"/>
      <c r="K967036" s="32"/>
      <c r="L967036" s="32"/>
      <c r="M967036" s="32"/>
      <c r="N967036" s="32"/>
      <c r="O967036" s="32"/>
      <c r="P967036" s="32"/>
      <c r="Q967036" s="32"/>
      <c r="R967036" s="32"/>
      <c r="S967036" s="32"/>
      <c r="T967036" s="60"/>
      <c r="U967036" s="60"/>
      <c r="V967036" s="60"/>
      <c r="W967036" s="60"/>
    </row>
    <row r="967037" spans="1:23" s="56" customFormat="1">
      <c r="A967037" s="60"/>
      <c r="B967037" s="60"/>
      <c r="D967037" s="60" t="s">
        <v>462</v>
      </c>
      <c r="E967037" s="258"/>
      <c r="F967037" s="106"/>
      <c r="G967037" s="106"/>
      <c r="H967037" s="60"/>
      <c r="I967037" s="60"/>
      <c r="J967037" s="60"/>
      <c r="K967037" s="32"/>
      <c r="L967037" s="32"/>
      <c r="M967037" s="32"/>
      <c r="N967037" s="32"/>
      <c r="O967037" s="32"/>
      <c r="P967037" s="32"/>
      <c r="Q967037" s="32"/>
      <c r="R967037" s="32"/>
      <c r="S967037" s="32"/>
      <c r="T967037" s="60"/>
      <c r="U967037" s="60"/>
      <c r="V967037" s="60"/>
      <c r="W967037" s="60"/>
    </row>
    <row r="967038" spans="1:23" s="56" customFormat="1">
      <c r="A967038" s="60"/>
      <c r="B967038" s="60"/>
      <c r="D967038" s="60" t="s">
        <v>463</v>
      </c>
      <c r="E967038" s="258"/>
      <c r="F967038" s="106"/>
      <c r="G967038" s="106"/>
      <c r="H967038" s="60"/>
      <c r="I967038" s="60"/>
      <c r="J967038" s="60"/>
      <c r="K967038" s="32"/>
      <c r="L967038" s="32"/>
      <c r="M967038" s="32"/>
      <c r="N967038" s="32"/>
      <c r="O967038" s="32"/>
      <c r="P967038" s="32"/>
      <c r="Q967038" s="32"/>
      <c r="R967038" s="32"/>
      <c r="S967038" s="32"/>
      <c r="T967038" s="60"/>
      <c r="U967038" s="60"/>
      <c r="V967038" s="60"/>
      <c r="W967038" s="60"/>
    </row>
    <row r="967039" spans="1:23" s="56" customFormat="1">
      <c r="A967039" s="60"/>
      <c r="B967039" s="60"/>
      <c r="D967039" s="60" t="s">
        <v>464</v>
      </c>
      <c r="E967039" s="258"/>
      <c r="F967039" s="106"/>
      <c r="G967039" s="106"/>
      <c r="H967039" s="60"/>
      <c r="I967039" s="60"/>
      <c r="J967039" s="60"/>
      <c r="K967039" s="32"/>
      <c r="L967039" s="32"/>
      <c r="M967039" s="32"/>
      <c r="N967039" s="32"/>
      <c r="O967039" s="32"/>
      <c r="P967039" s="32"/>
      <c r="Q967039" s="32"/>
      <c r="R967039" s="32"/>
      <c r="S967039" s="32"/>
      <c r="T967039" s="60"/>
      <c r="U967039" s="60"/>
      <c r="V967039" s="60"/>
      <c r="W967039" s="60"/>
    </row>
    <row r="967040" spans="1:23" s="56" customFormat="1">
      <c r="A967040" s="60"/>
      <c r="B967040" s="60"/>
      <c r="D967040" s="60" t="s">
        <v>465</v>
      </c>
      <c r="E967040" s="258"/>
      <c r="F967040" s="106"/>
      <c r="G967040" s="106"/>
      <c r="H967040" s="60"/>
      <c r="I967040" s="60"/>
      <c r="J967040" s="60"/>
      <c r="K967040" s="32"/>
      <c r="L967040" s="32"/>
      <c r="M967040" s="32"/>
      <c r="N967040" s="32"/>
      <c r="O967040" s="32"/>
      <c r="P967040" s="32"/>
      <c r="Q967040" s="32"/>
      <c r="R967040" s="32"/>
      <c r="S967040" s="32"/>
      <c r="T967040" s="60"/>
      <c r="U967040" s="60"/>
      <c r="V967040" s="60"/>
      <c r="W967040" s="60"/>
    </row>
    <row r="967041" spans="1:23" s="56" customFormat="1">
      <c r="A967041" s="60"/>
      <c r="B967041" s="60"/>
      <c r="D967041" s="60" t="s">
        <v>466</v>
      </c>
      <c r="E967041" s="258"/>
      <c r="F967041" s="106"/>
      <c r="G967041" s="106"/>
      <c r="H967041" s="60"/>
      <c r="I967041" s="60"/>
      <c r="J967041" s="60"/>
      <c r="K967041" s="32"/>
      <c r="L967041" s="32"/>
      <c r="M967041" s="32"/>
      <c r="N967041" s="32"/>
      <c r="O967041" s="32"/>
      <c r="P967041" s="32"/>
      <c r="Q967041" s="32"/>
      <c r="R967041" s="32"/>
      <c r="S967041" s="32"/>
      <c r="T967041" s="60"/>
      <c r="U967041" s="60"/>
      <c r="V967041" s="60"/>
      <c r="W967041" s="60"/>
    </row>
    <row r="967042" spans="1:23" s="56" customFormat="1">
      <c r="A967042" s="60"/>
      <c r="B967042" s="60"/>
      <c r="D967042" s="60" t="s">
        <v>467</v>
      </c>
      <c r="E967042" s="258"/>
      <c r="F967042" s="106"/>
      <c r="G967042" s="106"/>
      <c r="H967042" s="60"/>
      <c r="I967042" s="60"/>
      <c r="J967042" s="60"/>
      <c r="K967042" s="32"/>
      <c r="L967042" s="32"/>
      <c r="M967042" s="32"/>
      <c r="N967042" s="32"/>
      <c r="O967042" s="32"/>
      <c r="P967042" s="32"/>
      <c r="Q967042" s="32"/>
      <c r="R967042" s="32"/>
      <c r="S967042" s="32"/>
      <c r="T967042" s="60"/>
      <c r="U967042" s="60"/>
      <c r="V967042" s="60"/>
      <c r="W967042" s="60"/>
    </row>
    <row r="967043" spans="1:23" s="56" customFormat="1">
      <c r="A967043" s="60"/>
      <c r="B967043" s="60"/>
      <c r="D967043" s="60" t="s">
        <v>468</v>
      </c>
      <c r="E967043" s="258"/>
      <c r="F967043" s="106"/>
      <c r="G967043" s="106"/>
      <c r="H967043" s="60"/>
      <c r="I967043" s="60"/>
      <c r="J967043" s="60"/>
      <c r="K967043" s="32"/>
      <c r="L967043" s="32"/>
      <c r="M967043" s="32"/>
      <c r="N967043" s="32"/>
      <c r="O967043" s="32"/>
      <c r="P967043" s="32"/>
      <c r="Q967043" s="32"/>
      <c r="R967043" s="32"/>
      <c r="S967043" s="32"/>
      <c r="T967043" s="60"/>
      <c r="U967043" s="60"/>
      <c r="V967043" s="60"/>
      <c r="W967043" s="60"/>
    </row>
    <row r="967044" spans="1:23" s="56" customFormat="1">
      <c r="A967044" s="60"/>
      <c r="B967044" s="60"/>
      <c r="D967044" s="60" t="s">
        <v>469</v>
      </c>
      <c r="E967044" s="258"/>
      <c r="F967044" s="106"/>
      <c r="G967044" s="106"/>
      <c r="H967044" s="60"/>
      <c r="I967044" s="60"/>
      <c r="J967044" s="60"/>
      <c r="K967044" s="32"/>
      <c r="L967044" s="32"/>
      <c r="M967044" s="32"/>
      <c r="N967044" s="32"/>
      <c r="O967044" s="32"/>
      <c r="P967044" s="32"/>
      <c r="Q967044" s="32"/>
      <c r="R967044" s="32"/>
      <c r="S967044" s="32"/>
      <c r="T967044" s="60"/>
      <c r="U967044" s="60"/>
      <c r="V967044" s="60"/>
      <c r="W967044" s="60"/>
    </row>
    <row r="967045" spans="1:23" s="56" customFormat="1">
      <c r="A967045" s="60"/>
      <c r="B967045" s="60"/>
      <c r="D967045" s="60" t="s">
        <v>470</v>
      </c>
      <c r="E967045" s="258"/>
      <c r="F967045" s="106"/>
      <c r="G967045" s="106"/>
      <c r="H967045" s="60"/>
      <c r="I967045" s="60"/>
      <c r="J967045" s="60"/>
      <c r="K967045" s="32"/>
      <c r="L967045" s="32"/>
      <c r="M967045" s="32"/>
      <c r="N967045" s="32"/>
      <c r="O967045" s="32"/>
      <c r="P967045" s="32"/>
      <c r="Q967045" s="32"/>
      <c r="R967045" s="32"/>
      <c r="S967045" s="32"/>
      <c r="T967045" s="60"/>
      <c r="U967045" s="60"/>
      <c r="V967045" s="60"/>
      <c r="W967045" s="60"/>
    </row>
    <row r="967046" spans="1:23" s="56" customFormat="1">
      <c r="A967046" s="60"/>
      <c r="B967046" s="60"/>
      <c r="D967046" s="60" t="s">
        <v>471</v>
      </c>
      <c r="E967046" s="258"/>
      <c r="F967046" s="106"/>
      <c r="G967046" s="106"/>
      <c r="H967046" s="60"/>
      <c r="I967046" s="60"/>
      <c r="J967046" s="60"/>
      <c r="K967046" s="32"/>
      <c r="L967046" s="32"/>
      <c r="M967046" s="32"/>
      <c r="N967046" s="32"/>
      <c r="O967046" s="32"/>
      <c r="P967046" s="32"/>
      <c r="Q967046" s="32"/>
      <c r="R967046" s="32"/>
      <c r="S967046" s="32"/>
      <c r="T967046" s="60"/>
      <c r="U967046" s="60"/>
      <c r="V967046" s="60"/>
      <c r="W967046" s="60"/>
    </row>
    <row r="967047" spans="1:23" s="56" customFormat="1">
      <c r="A967047" s="60"/>
      <c r="B967047" s="60"/>
      <c r="D967047" s="60" t="s">
        <v>472</v>
      </c>
      <c r="E967047" s="258"/>
      <c r="F967047" s="106"/>
      <c r="G967047" s="106"/>
      <c r="H967047" s="60"/>
      <c r="I967047" s="60"/>
      <c r="J967047" s="60"/>
      <c r="K967047" s="32"/>
      <c r="L967047" s="32"/>
      <c r="M967047" s="32"/>
      <c r="N967047" s="32"/>
      <c r="O967047" s="32"/>
      <c r="P967047" s="32"/>
      <c r="Q967047" s="32"/>
      <c r="R967047" s="32"/>
      <c r="S967047" s="32"/>
      <c r="T967047" s="60"/>
      <c r="U967047" s="60"/>
      <c r="V967047" s="60"/>
      <c r="W967047" s="60"/>
    </row>
    <row r="967048" spans="1:23" s="56" customFormat="1">
      <c r="A967048" s="60"/>
      <c r="B967048" s="60"/>
      <c r="D967048" s="60" t="s">
        <v>473</v>
      </c>
      <c r="E967048" s="258"/>
      <c r="F967048" s="106"/>
      <c r="G967048" s="106"/>
      <c r="H967048" s="60"/>
      <c r="I967048" s="60"/>
      <c r="J967048" s="60"/>
      <c r="K967048" s="32"/>
      <c r="L967048" s="32"/>
      <c r="M967048" s="32"/>
      <c r="N967048" s="32"/>
      <c r="O967048" s="32"/>
      <c r="P967048" s="32"/>
      <c r="Q967048" s="32"/>
      <c r="R967048" s="32"/>
      <c r="S967048" s="32"/>
      <c r="T967048" s="60"/>
      <c r="U967048" s="60"/>
      <c r="V967048" s="60"/>
      <c r="W967048" s="60"/>
    </row>
    <row r="967049" spans="1:23" s="56" customFormat="1">
      <c r="A967049" s="60"/>
      <c r="B967049" s="60"/>
      <c r="D967049" s="60" t="s">
        <v>474</v>
      </c>
      <c r="E967049" s="258"/>
      <c r="F967049" s="106"/>
      <c r="G967049" s="106"/>
      <c r="H967049" s="60"/>
      <c r="I967049" s="60"/>
      <c r="J967049" s="60"/>
      <c r="K967049" s="32"/>
      <c r="L967049" s="32"/>
      <c r="M967049" s="32"/>
      <c r="N967049" s="32"/>
      <c r="O967049" s="32"/>
      <c r="P967049" s="32"/>
      <c r="Q967049" s="32"/>
      <c r="R967049" s="32"/>
      <c r="S967049" s="32"/>
      <c r="T967049" s="60"/>
      <c r="U967049" s="60"/>
      <c r="V967049" s="60"/>
      <c r="W967049" s="60"/>
    </row>
    <row r="967050" spans="1:23" s="56" customFormat="1">
      <c r="A967050" s="60"/>
      <c r="B967050" s="60"/>
      <c r="D967050" s="60" t="s">
        <v>475</v>
      </c>
      <c r="E967050" s="258"/>
      <c r="F967050" s="106"/>
      <c r="G967050" s="106"/>
      <c r="H967050" s="60"/>
      <c r="I967050" s="60"/>
      <c r="J967050" s="60"/>
      <c r="K967050" s="32"/>
      <c r="L967050" s="32"/>
      <c r="M967050" s="32"/>
      <c r="N967050" s="32"/>
      <c r="O967050" s="32"/>
      <c r="P967050" s="32"/>
      <c r="Q967050" s="32"/>
      <c r="R967050" s="32"/>
      <c r="S967050" s="32"/>
      <c r="T967050" s="60"/>
      <c r="U967050" s="60"/>
      <c r="V967050" s="60"/>
      <c r="W967050" s="60"/>
    </row>
    <row r="967051" spans="1:23" s="56" customFormat="1">
      <c r="A967051" s="60"/>
      <c r="B967051" s="60"/>
      <c r="D967051" s="60" t="s">
        <v>476</v>
      </c>
      <c r="E967051" s="258"/>
      <c r="F967051" s="106"/>
      <c r="G967051" s="106"/>
      <c r="H967051" s="60"/>
      <c r="I967051" s="60"/>
      <c r="J967051" s="60"/>
      <c r="K967051" s="32"/>
      <c r="L967051" s="32"/>
      <c r="M967051" s="32"/>
      <c r="N967051" s="32"/>
      <c r="O967051" s="32"/>
      <c r="P967051" s="32"/>
      <c r="Q967051" s="32"/>
      <c r="R967051" s="32"/>
      <c r="S967051" s="32"/>
      <c r="T967051" s="60"/>
      <c r="U967051" s="60"/>
      <c r="V967051" s="60"/>
      <c r="W967051" s="60"/>
    </row>
    <row r="967052" spans="1:23" s="56" customFormat="1">
      <c r="A967052" s="60"/>
      <c r="B967052" s="60"/>
      <c r="D967052" s="60" t="s">
        <v>477</v>
      </c>
      <c r="E967052" s="258"/>
      <c r="F967052" s="106"/>
      <c r="G967052" s="106"/>
      <c r="H967052" s="60"/>
      <c r="I967052" s="60"/>
      <c r="J967052" s="60"/>
      <c r="K967052" s="32"/>
      <c r="L967052" s="32"/>
      <c r="M967052" s="32"/>
      <c r="N967052" s="32"/>
      <c r="O967052" s="32"/>
      <c r="P967052" s="32"/>
      <c r="Q967052" s="32"/>
      <c r="R967052" s="32"/>
      <c r="S967052" s="32"/>
      <c r="T967052" s="60"/>
      <c r="U967052" s="60"/>
      <c r="V967052" s="60"/>
      <c r="W967052" s="60"/>
    </row>
    <row r="967053" spans="1:23" s="56" customFormat="1">
      <c r="A967053" s="60"/>
      <c r="B967053" s="60"/>
      <c r="D967053" s="60" t="s">
        <v>478</v>
      </c>
      <c r="E967053" s="258"/>
      <c r="F967053" s="106"/>
      <c r="G967053" s="106"/>
      <c r="H967053" s="60"/>
      <c r="I967053" s="60"/>
      <c r="J967053" s="60"/>
      <c r="K967053" s="32"/>
      <c r="L967053" s="32"/>
      <c r="M967053" s="32"/>
      <c r="N967053" s="32"/>
      <c r="O967053" s="32"/>
      <c r="P967053" s="32"/>
      <c r="Q967053" s="32"/>
      <c r="R967053" s="32"/>
      <c r="S967053" s="32"/>
      <c r="T967053" s="60"/>
      <c r="U967053" s="60"/>
      <c r="V967053" s="60"/>
      <c r="W967053" s="60"/>
    </row>
    <row r="967054" spans="1:23" s="56" customFormat="1">
      <c r="A967054" s="60"/>
      <c r="B967054" s="60"/>
      <c r="D967054" s="60" t="s">
        <v>479</v>
      </c>
      <c r="E967054" s="258"/>
      <c r="F967054" s="106"/>
      <c r="G967054" s="106"/>
      <c r="H967054" s="60"/>
      <c r="I967054" s="60"/>
      <c r="J967054" s="60"/>
      <c r="K967054" s="32"/>
      <c r="L967054" s="32"/>
      <c r="M967054" s="32"/>
      <c r="N967054" s="32"/>
      <c r="O967054" s="32"/>
      <c r="P967054" s="32"/>
      <c r="Q967054" s="32"/>
      <c r="R967054" s="32"/>
      <c r="S967054" s="32"/>
      <c r="T967054" s="60"/>
      <c r="U967054" s="60"/>
      <c r="V967054" s="60"/>
      <c r="W967054" s="60"/>
    </row>
    <row r="967055" spans="1:23" s="56" customFormat="1">
      <c r="A967055" s="60"/>
      <c r="B967055" s="60"/>
      <c r="D967055" s="60" t="s">
        <v>480</v>
      </c>
      <c r="E967055" s="258"/>
      <c r="F967055" s="106"/>
      <c r="G967055" s="106"/>
      <c r="H967055" s="60"/>
      <c r="I967055" s="60"/>
      <c r="J967055" s="60"/>
      <c r="K967055" s="32"/>
      <c r="L967055" s="32"/>
      <c r="M967055" s="32"/>
      <c r="N967055" s="32"/>
      <c r="O967055" s="32"/>
      <c r="P967055" s="32"/>
      <c r="Q967055" s="32"/>
      <c r="R967055" s="32"/>
      <c r="S967055" s="32"/>
      <c r="T967055" s="60"/>
      <c r="U967055" s="60"/>
      <c r="V967055" s="60"/>
      <c r="W967055" s="60"/>
    </row>
    <row r="967056" spans="1:23" s="56" customFormat="1">
      <c r="A967056" s="60"/>
      <c r="B967056" s="60"/>
      <c r="D967056" s="60" t="s">
        <v>481</v>
      </c>
      <c r="E967056" s="258"/>
      <c r="F967056" s="106"/>
      <c r="G967056" s="106"/>
      <c r="H967056" s="60"/>
      <c r="I967056" s="60"/>
      <c r="J967056" s="60"/>
      <c r="K967056" s="32"/>
      <c r="L967056" s="32"/>
      <c r="M967056" s="32"/>
      <c r="N967056" s="32"/>
      <c r="O967056" s="32"/>
      <c r="P967056" s="32"/>
      <c r="Q967056" s="32"/>
      <c r="R967056" s="32"/>
      <c r="S967056" s="32"/>
      <c r="T967056" s="60"/>
      <c r="U967056" s="60"/>
      <c r="V967056" s="60"/>
      <c r="W967056" s="60"/>
    </row>
    <row r="967057" spans="1:23" s="56" customFormat="1">
      <c r="A967057" s="60"/>
      <c r="B967057" s="60"/>
      <c r="D967057" s="60" t="s">
        <v>482</v>
      </c>
      <c r="E967057" s="258"/>
      <c r="F967057" s="106"/>
      <c r="G967057" s="106"/>
      <c r="H967057" s="60"/>
      <c r="I967057" s="60"/>
      <c r="J967057" s="60"/>
      <c r="K967057" s="32"/>
      <c r="L967057" s="32"/>
      <c r="M967057" s="32"/>
      <c r="N967057" s="32"/>
      <c r="O967057" s="32"/>
      <c r="P967057" s="32"/>
      <c r="Q967057" s="32"/>
      <c r="R967057" s="32"/>
      <c r="S967057" s="32"/>
      <c r="T967057" s="60"/>
      <c r="U967057" s="60"/>
      <c r="V967057" s="60"/>
      <c r="W967057" s="60"/>
    </row>
    <row r="967058" spans="1:23" s="56" customFormat="1">
      <c r="A967058" s="60"/>
      <c r="B967058" s="60"/>
      <c r="D967058" s="60" t="s">
        <v>483</v>
      </c>
      <c r="E967058" s="258"/>
      <c r="F967058" s="106"/>
      <c r="G967058" s="106"/>
      <c r="H967058" s="60"/>
      <c r="I967058" s="60"/>
      <c r="J967058" s="60"/>
      <c r="K967058" s="32"/>
      <c r="L967058" s="32"/>
      <c r="M967058" s="32"/>
      <c r="N967058" s="32"/>
      <c r="O967058" s="32"/>
      <c r="P967058" s="32"/>
      <c r="Q967058" s="32"/>
      <c r="R967058" s="32"/>
      <c r="S967058" s="32"/>
      <c r="T967058" s="60"/>
      <c r="U967058" s="60"/>
      <c r="V967058" s="60"/>
      <c r="W967058" s="60"/>
    </row>
    <row r="967059" spans="1:23" s="56" customFormat="1">
      <c r="A967059" s="60"/>
      <c r="B967059" s="60"/>
      <c r="D967059" s="60" t="s">
        <v>484</v>
      </c>
      <c r="E967059" s="258"/>
      <c r="F967059" s="106"/>
      <c r="G967059" s="106"/>
      <c r="H967059" s="60"/>
      <c r="I967059" s="60"/>
      <c r="J967059" s="60"/>
      <c r="K967059" s="32"/>
      <c r="L967059" s="32"/>
      <c r="M967059" s="32"/>
      <c r="N967059" s="32"/>
      <c r="O967059" s="32"/>
      <c r="P967059" s="32"/>
      <c r="Q967059" s="32"/>
      <c r="R967059" s="32"/>
      <c r="S967059" s="32"/>
      <c r="T967059" s="60"/>
      <c r="U967059" s="60"/>
      <c r="V967059" s="60"/>
      <c r="W967059" s="60"/>
    </row>
    <row r="967060" spans="1:23" s="56" customFormat="1">
      <c r="A967060" s="60"/>
      <c r="B967060" s="60"/>
      <c r="D967060" s="60" t="s">
        <v>485</v>
      </c>
      <c r="E967060" s="258"/>
      <c r="F967060" s="106"/>
      <c r="G967060" s="106"/>
      <c r="H967060" s="60"/>
      <c r="I967060" s="60"/>
      <c r="J967060" s="60"/>
      <c r="K967060" s="32"/>
      <c r="L967060" s="32"/>
      <c r="M967060" s="32"/>
      <c r="N967060" s="32"/>
      <c r="O967060" s="32"/>
      <c r="P967060" s="32"/>
      <c r="Q967060" s="32"/>
      <c r="R967060" s="32"/>
      <c r="S967060" s="32"/>
      <c r="T967060" s="60"/>
      <c r="U967060" s="60"/>
      <c r="V967060" s="60"/>
      <c r="W967060" s="60"/>
    </row>
    <row r="967061" spans="1:23" s="56" customFormat="1">
      <c r="A967061" s="60"/>
      <c r="B967061" s="60"/>
      <c r="D967061" s="60" t="s">
        <v>486</v>
      </c>
      <c r="E967061" s="258"/>
      <c r="F967061" s="106"/>
      <c r="G967061" s="106"/>
      <c r="H967061" s="60"/>
      <c r="I967061" s="60"/>
      <c r="J967061" s="60"/>
      <c r="K967061" s="32"/>
      <c r="L967061" s="32"/>
      <c r="M967061" s="32"/>
      <c r="N967061" s="32"/>
      <c r="O967061" s="32"/>
      <c r="P967061" s="32"/>
      <c r="Q967061" s="32"/>
      <c r="R967061" s="32"/>
      <c r="S967061" s="32"/>
      <c r="T967061" s="60"/>
      <c r="U967061" s="60"/>
      <c r="V967061" s="60"/>
      <c r="W967061" s="60"/>
    </row>
    <row r="967062" spans="1:23" s="56" customFormat="1">
      <c r="A967062" s="60"/>
      <c r="B967062" s="60"/>
      <c r="D967062" s="60" t="s">
        <v>487</v>
      </c>
      <c r="E967062" s="258"/>
      <c r="F967062" s="106"/>
      <c r="G967062" s="106"/>
      <c r="H967062" s="60"/>
      <c r="I967062" s="60"/>
      <c r="J967062" s="60"/>
      <c r="K967062" s="32"/>
      <c r="L967062" s="32"/>
      <c r="M967062" s="32"/>
      <c r="N967062" s="32"/>
      <c r="O967062" s="32"/>
      <c r="P967062" s="32"/>
      <c r="Q967062" s="32"/>
      <c r="R967062" s="32"/>
      <c r="S967062" s="32"/>
      <c r="T967062" s="60"/>
      <c r="U967062" s="60"/>
      <c r="V967062" s="60"/>
      <c r="W967062" s="60"/>
    </row>
    <row r="967063" spans="1:23" s="56" customFormat="1">
      <c r="A967063" s="60"/>
      <c r="B967063" s="60"/>
      <c r="D967063" s="60" t="s">
        <v>488</v>
      </c>
      <c r="E967063" s="258"/>
      <c r="F967063" s="106"/>
      <c r="G967063" s="106"/>
      <c r="H967063" s="60"/>
      <c r="I967063" s="60"/>
      <c r="J967063" s="60"/>
      <c r="K967063" s="32"/>
      <c r="L967063" s="32"/>
      <c r="M967063" s="32"/>
      <c r="N967063" s="32"/>
      <c r="O967063" s="32"/>
      <c r="P967063" s="32"/>
      <c r="Q967063" s="32"/>
      <c r="R967063" s="32"/>
      <c r="S967063" s="32"/>
      <c r="T967063" s="60"/>
      <c r="U967063" s="60"/>
      <c r="V967063" s="60"/>
      <c r="W967063" s="60"/>
    </row>
    <row r="967064" spans="1:23" s="56" customFormat="1">
      <c r="A967064" s="60"/>
      <c r="B967064" s="60"/>
      <c r="D967064" s="60" t="s">
        <v>489</v>
      </c>
      <c r="E967064" s="258"/>
      <c r="F967064" s="106"/>
      <c r="G967064" s="106"/>
      <c r="H967064" s="60"/>
      <c r="I967064" s="60"/>
      <c r="J967064" s="60"/>
      <c r="K967064" s="32"/>
      <c r="L967064" s="32"/>
      <c r="M967064" s="32"/>
      <c r="N967064" s="32"/>
      <c r="O967064" s="32"/>
      <c r="P967064" s="32"/>
      <c r="Q967064" s="32"/>
      <c r="R967064" s="32"/>
      <c r="S967064" s="32"/>
      <c r="T967064" s="60"/>
      <c r="U967064" s="60"/>
      <c r="V967064" s="60"/>
      <c r="W967064" s="60"/>
    </row>
    <row r="967065" spans="1:23" s="56" customFormat="1">
      <c r="A967065" s="60"/>
      <c r="B967065" s="60"/>
      <c r="D967065" s="60" t="s">
        <v>490</v>
      </c>
      <c r="E967065" s="258"/>
      <c r="F967065" s="106"/>
      <c r="G967065" s="106"/>
      <c r="H967065" s="60"/>
      <c r="I967065" s="60"/>
      <c r="J967065" s="60"/>
      <c r="K967065" s="32"/>
      <c r="L967065" s="32"/>
      <c r="M967065" s="32"/>
      <c r="N967065" s="32"/>
      <c r="O967065" s="32"/>
      <c r="P967065" s="32"/>
      <c r="Q967065" s="32"/>
      <c r="R967065" s="32"/>
      <c r="S967065" s="32"/>
      <c r="T967065" s="60"/>
      <c r="U967065" s="60"/>
      <c r="V967065" s="60"/>
      <c r="W967065" s="60"/>
    </row>
    <row r="967066" spans="1:23" s="56" customFormat="1">
      <c r="A967066" s="60"/>
      <c r="B967066" s="60"/>
      <c r="D967066" s="60" t="s">
        <v>491</v>
      </c>
      <c r="E967066" s="258"/>
      <c r="F967066" s="106"/>
      <c r="G967066" s="106"/>
      <c r="H967066" s="60"/>
      <c r="I967066" s="60"/>
      <c r="J967066" s="60"/>
      <c r="K967066" s="32"/>
      <c r="L967066" s="32"/>
      <c r="M967066" s="32"/>
      <c r="N967066" s="32"/>
      <c r="O967066" s="32"/>
      <c r="P967066" s="32"/>
      <c r="Q967066" s="32"/>
      <c r="R967066" s="32"/>
      <c r="S967066" s="32"/>
      <c r="T967066" s="60"/>
      <c r="U967066" s="60"/>
      <c r="V967066" s="60"/>
      <c r="W967066" s="60"/>
    </row>
    <row r="967067" spans="1:23" s="56" customFormat="1">
      <c r="A967067" s="60"/>
      <c r="B967067" s="60"/>
      <c r="D967067" s="60" t="s">
        <v>492</v>
      </c>
      <c r="E967067" s="258"/>
      <c r="F967067" s="106"/>
      <c r="G967067" s="106"/>
      <c r="H967067" s="60"/>
      <c r="I967067" s="60"/>
      <c r="J967067" s="60"/>
      <c r="K967067" s="32"/>
      <c r="L967067" s="32"/>
      <c r="M967067" s="32"/>
      <c r="N967067" s="32"/>
      <c r="O967067" s="32"/>
      <c r="P967067" s="32"/>
      <c r="Q967067" s="32"/>
      <c r="R967067" s="32"/>
      <c r="S967067" s="32"/>
      <c r="T967067" s="60"/>
      <c r="U967067" s="60"/>
      <c r="V967067" s="60"/>
      <c r="W967067" s="60"/>
    </row>
    <row r="967068" spans="1:23" s="56" customFormat="1">
      <c r="A967068" s="60"/>
      <c r="B967068" s="60"/>
      <c r="D967068" s="60" t="s">
        <v>493</v>
      </c>
      <c r="E967068" s="258"/>
      <c r="F967068" s="106"/>
      <c r="G967068" s="106"/>
      <c r="H967068" s="60"/>
      <c r="I967068" s="60"/>
      <c r="J967068" s="60"/>
      <c r="K967068" s="32"/>
      <c r="L967068" s="32"/>
      <c r="M967068" s="32"/>
      <c r="N967068" s="32"/>
      <c r="O967068" s="32"/>
      <c r="P967068" s="32"/>
      <c r="Q967068" s="32"/>
      <c r="R967068" s="32"/>
      <c r="S967068" s="32"/>
      <c r="T967068" s="60"/>
      <c r="U967068" s="60"/>
      <c r="V967068" s="60"/>
      <c r="W967068" s="60"/>
    </row>
    <row r="967069" spans="1:23" s="56" customFormat="1">
      <c r="A967069" s="60"/>
      <c r="B967069" s="60"/>
      <c r="D967069" s="60" t="s">
        <v>494</v>
      </c>
      <c r="E967069" s="258"/>
      <c r="F967069" s="106"/>
      <c r="G967069" s="106"/>
      <c r="H967069" s="60"/>
      <c r="I967069" s="60"/>
      <c r="J967069" s="60"/>
      <c r="K967069" s="32"/>
      <c r="L967069" s="32"/>
      <c r="M967069" s="32"/>
      <c r="N967069" s="32"/>
      <c r="O967069" s="32"/>
      <c r="P967069" s="32"/>
      <c r="Q967069" s="32"/>
      <c r="R967069" s="32"/>
      <c r="S967069" s="32"/>
      <c r="T967069" s="60"/>
      <c r="U967069" s="60"/>
      <c r="V967069" s="60"/>
      <c r="W967069" s="60"/>
    </row>
    <row r="967070" spans="1:23" s="56" customFormat="1">
      <c r="A967070" s="60"/>
      <c r="B967070" s="60"/>
      <c r="D967070" s="60" t="s">
        <v>495</v>
      </c>
      <c r="E967070" s="258"/>
      <c r="F967070" s="106"/>
      <c r="G967070" s="106"/>
      <c r="H967070" s="60"/>
      <c r="I967070" s="60"/>
      <c r="J967070" s="60"/>
      <c r="K967070" s="32"/>
      <c r="L967070" s="32"/>
      <c r="M967070" s="32"/>
      <c r="N967070" s="32"/>
      <c r="O967070" s="32"/>
      <c r="P967070" s="32"/>
      <c r="Q967070" s="32"/>
      <c r="R967070" s="32"/>
      <c r="S967070" s="32"/>
      <c r="T967070" s="60"/>
      <c r="U967070" s="60"/>
      <c r="V967070" s="60"/>
      <c r="W967070" s="60"/>
    </row>
    <row r="967071" spans="1:23" s="56" customFormat="1">
      <c r="A967071" s="60"/>
      <c r="B967071" s="60"/>
      <c r="D967071" s="60" t="s">
        <v>496</v>
      </c>
      <c r="E967071" s="258"/>
      <c r="F967071" s="106"/>
      <c r="G967071" s="106"/>
      <c r="H967071" s="60"/>
      <c r="I967071" s="60"/>
      <c r="J967071" s="60"/>
      <c r="K967071" s="32"/>
      <c r="L967071" s="32"/>
      <c r="M967071" s="32"/>
      <c r="N967071" s="32"/>
      <c r="O967071" s="32"/>
      <c r="P967071" s="32"/>
      <c r="Q967071" s="32"/>
      <c r="R967071" s="32"/>
      <c r="S967071" s="32"/>
      <c r="T967071" s="60"/>
      <c r="U967071" s="60"/>
      <c r="V967071" s="60"/>
      <c r="W967071" s="60"/>
    </row>
    <row r="967072" spans="1:23" s="56" customFormat="1">
      <c r="A967072" s="60"/>
      <c r="B967072" s="60"/>
      <c r="D967072" s="60" t="s">
        <v>497</v>
      </c>
      <c r="E967072" s="258"/>
      <c r="F967072" s="106"/>
      <c r="G967072" s="106"/>
      <c r="H967072" s="60"/>
      <c r="I967072" s="60"/>
      <c r="J967072" s="60"/>
      <c r="K967072" s="32"/>
      <c r="L967072" s="32"/>
      <c r="M967072" s="32"/>
      <c r="N967072" s="32"/>
      <c r="O967072" s="32"/>
      <c r="P967072" s="32"/>
      <c r="Q967072" s="32"/>
      <c r="R967072" s="32"/>
      <c r="S967072" s="32"/>
      <c r="T967072" s="60"/>
      <c r="U967072" s="60"/>
      <c r="V967072" s="60"/>
      <c r="W967072" s="60"/>
    </row>
    <row r="967073" spans="1:23" s="56" customFormat="1">
      <c r="A967073" s="60"/>
      <c r="B967073" s="60"/>
      <c r="D967073" s="60" t="s">
        <v>498</v>
      </c>
      <c r="E967073" s="258"/>
      <c r="F967073" s="106"/>
      <c r="G967073" s="106"/>
      <c r="H967073" s="60"/>
      <c r="I967073" s="60"/>
      <c r="J967073" s="60"/>
      <c r="K967073" s="32"/>
      <c r="L967073" s="32"/>
      <c r="M967073" s="32"/>
      <c r="N967073" s="32"/>
      <c r="O967073" s="32"/>
      <c r="P967073" s="32"/>
      <c r="Q967073" s="32"/>
      <c r="R967073" s="32"/>
      <c r="S967073" s="32"/>
      <c r="T967073" s="60"/>
      <c r="U967073" s="60"/>
      <c r="V967073" s="60"/>
      <c r="W967073" s="60"/>
    </row>
    <row r="967074" spans="1:23" s="56" customFormat="1">
      <c r="A967074" s="60"/>
      <c r="B967074" s="60"/>
      <c r="D967074" s="60" t="s">
        <v>499</v>
      </c>
      <c r="E967074" s="258"/>
      <c r="F967074" s="106"/>
      <c r="G967074" s="106"/>
      <c r="H967074" s="60"/>
      <c r="I967074" s="60"/>
      <c r="J967074" s="60"/>
      <c r="K967074" s="32"/>
      <c r="L967074" s="32"/>
      <c r="M967074" s="32"/>
      <c r="N967074" s="32"/>
      <c r="O967074" s="32"/>
      <c r="P967074" s="32"/>
      <c r="Q967074" s="32"/>
      <c r="R967074" s="32"/>
      <c r="S967074" s="32"/>
      <c r="T967074" s="60"/>
      <c r="U967074" s="60"/>
      <c r="V967074" s="60"/>
      <c r="W967074" s="60"/>
    </row>
    <row r="967075" spans="1:23" s="56" customFormat="1">
      <c r="A967075" s="60"/>
      <c r="B967075" s="60"/>
      <c r="D967075" s="60" t="s">
        <v>500</v>
      </c>
      <c r="E967075" s="258"/>
      <c r="F967075" s="106"/>
      <c r="G967075" s="106"/>
      <c r="H967075" s="60"/>
      <c r="I967075" s="60"/>
      <c r="J967075" s="60"/>
      <c r="K967075" s="32"/>
      <c r="L967075" s="32"/>
      <c r="M967075" s="32"/>
      <c r="N967075" s="32"/>
      <c r="O967075" s="32"/>
      <c r="P967075" s="32"/>
      <c r="Q967075" s="32"/>
      <c r="R967075" s="32"/>
      <c r="S967075" s="32"/>
      <c r="T967075" s="60"/>
      <c r="U967075" s="60"/>
      <c r="V967075" s="60"/>
      <c r="W967075" s="60"/>
    </row>
    <row r="967076" spans="1:23" s="56" customFormat="1">
      <c r="A967076" s="60"/>
      <c r="B967076" s="60"/>
      <c r="D967076" s="60" t="s">
        <v>501</v>
      </c>
      <c r="E967076" s="258"/>
      <c r="F967076" s="106"/>
      <c r="G967076" s="106"/>
      <c r="H967076" s="60"/>
      <c r="I967076" s="60"/>
      <c r="J967076" s="60"/>
      <c r="K967076" s="32"/>
      <c r="L967076" s="32"/>
      <c r="M967076" s="32"/>
      <c r="N967076" s="32"/>
      <c r="O967076" s="32"/>
      <c r="P967076" s="32"/>
      <c r="Q967076" s="32"/>
      <c r="R967076" s="32"/>
      <c r="S967076" s="32"/>
      <c r="T967076" s="60"/>
      <c r="U967076" s="60"/>
      <c r="V967076" s="60"/>
      <c r="W967076" s="60"/>
    </row>
    <row r="967077" spans="1:23" s="56" customFormat="1">
      <c r="A967077" s="60"/>
      <c r="B967077" s="60"/>
      <c r="D967077" s="60" t="s">
        <v>502</v>
      </c>
      <c r="E967077" s="258"/>
      <c r="F967077" s="106"/>
      <c r="G967077" s="106"/>
      <c r="H967077" s="60"/>
      <c r="I967077" s="60"/>
      <c r="J967077" s="60"/>
      <c r="K967077" s="32"/>
      <c r="L967077" s="32"/>
      <c r="M967077" s="32"/>
      <c r="N967077" s="32"/>
      <c r="O967077" s="32"/>
      <c r="P967077" s="32"/>
      <c r="Q967077" s="32"/>
      <c r="R967077" s="32"/>
      <c r="S967077" s="32"/>
      <c r="T967077" s="60"/>
      <c r="U967077" s="60"/>
      <c r="V967077" s="60"/>
      <c r="W967077" s="60"/>
    </row>
    <row r="967078" spans="1:23" s="56" customFormat="1">
      <c r="A967078" s="60"/>
      <c r="B967078" s="60"/>
      <c r="D967078" s="60" t="s">
        <v>503</v>
      </c>
      <c r="E967078" s="258"/>
      <c r="F967078" s="106"/>
      <c r="G967078" s="106"/>
      <c r="H967078" s="60"/>
      <c r="I967078" s="60"/>
      <c r="J967078" s="60"/>
      <c r="K967078" s="32"/>
      <c r="L967078" s="32"/>
      <c r="M967078" s="32"/>
      <c r="N967078" s="32"/>
      <c r="O967078" s="32"/>
      <c r="P967078" s="32"/>
      <c r="Q967078" s="32"/>
      <c r="R967078" s="32"/>
      <c r="S967078" s="32"/>
      <c r="T967078" s="60"/>
      <c r="U967078" s="60"/>
      <c r="V967078" s="60"/>
      <c r="W967078" s="60"/>
    </row>
    <row r="967079" spans="1:23" s="56" customFormat="1">
      <c r="A967079" s="60"/>
      <c r="B967079" s="60"/>
      <c r="D967079" s="60" t="s">
        <v>504</v>
      </c>
      <c r="E967079" s="258"/>
      <c r="F967079" s="106"/>
      <c r="G967079" s="106"/>
      <c r="H967079" s="60"/>
      <c r="I967079" s="60"/>
      <c r="J967079" s="60"/>
      <c r="K967079" s="32"/>
      <c r="L967079" s="32"/>
      <c r="M967079" s="32"/>
      <c r="N967079" s="32"/>
      <c r="O967079" s="32"/>
      <c r="P967079" s="32"/>
      <c r="Q967079" s="32"/>
      <c r="R967079" s="32"/>
      <c r="S967079" s="32"/>
      <c r="T967079" s="60"/>
      <c r="U967079" s="60"/>
      <c r="V967079" s="60"/>
      <c r="W967079" s="60"/>
    </row>
    <row r="967080" spans="1:23" s="56" customFormat="1">
      <c r="A967080" s="60"/>
      <c r="B967080" s="60"/>
      <c r="D967080" s="60" t="s">
        <v>505</v>
      </c>
      <c r="E967080" s="258"/>
      <c r="F967080" s="106"/>
      <c r="G967080" s="106"/>
      <c r="H967080" s="60"/>
      <c r="I967080" s="60"/>
      <c r="J967080" s="60"/>
      <c r="K967080" s="32"/>
      <c r="L967080" s="32"/>
      <c r="M967080" s="32"/>
      <c r="N967080" s="32"/>
      <c r="O967080" s="32"/>
      <c r="P967080" s="32"/>
      <c r="Q967080" s="32"/>
      <c r="R967080" s="32"/>
      <c r="S967080" s="32"/>
      <c r="T967080" s="60"/>
      <c r="U967080" s="60"/>
      <c r="V967080" s="60"/>
      <c r="W967080" s="60"/>
    </row>
    <row r="967081" spans="1:23" s="56" customFormat="1">
      <c r="A967081" s="60"/>
      <c r="B967081" s="60"/>
      <c r="D967081" s="60" t="s">
        <v>506</v>
      </c>
      <c r="E967081" s="258"/>
      <c r="F967081" s="106"/>
      <c r="G967081" s="106"/>
      <c r="H967081" s="60"/>
      <c r="I967081" s="60"/>
      <c r="J967081" s="60"/>
      <c r="K967081" s="32"/>
      <c r="L967081" s="32"/>
      <c r="M967081" s="32"/>
      <c r="N967081" s="32"/>
      <c r="O967081" s="32"/>
      <c r="P967081" s="32"/>
      <c r="Q967081" s="32"/>
      <c r="R967081" s="32"/>
      <c r="S967081" s="32"/>
      <c r="T967081" s="60"/>
      <c r="U967081" s="60"/>
      <c r="V967081" s="60"/>
      <c r="W967081" s="60"/>
    </row>
    <row r="967082" spans="1:23" s="56" customFormat="1">
      <c r="A967082" s="60"/>
      <c r="B967082" s="60"/>
      <c r="D967082" s="60" t="s">
        <v>507</v>
      </c>
      <c r="E967082" s="258"/>
      <c r="F967082" s="106"/>
      <c r="G967082" s="106"/>
      <c r="H967082" s="60"/>
      <c r="I967082" s="60"/>
      <c r="J967082" s="60"/>
      <c r="K967082" s="32"/>
      <c r="L967082" s="32"/>
      <c r="M967082" s="32"/>
      <c r="N967082" s="32"/>
      <c r="O967082" s="32"/>
      <c r="P967082" s="32"/>
      <c r="Q967082" s="32"/>
      <c r="R967082" s="32"/>
      <c r="S967082" s="32"/>
      <c r="T967082" s="60"/>
      <c r="U967082" s="60"/>
      <c r="V967082" s="60"/>
      <c r="W967082" s="60"/>
    </row>
    <row r="967083" spans="1:23" s="56" customFormat="1">
      <c r="A967083" s="60"/>
      <c r="B967083" s="60"/>
      <c r="D967083" s="60" t="s">
        <v>508</v>
      </c>
      <c r="E967083" s="258"/>
      <c r="F967083" s="106"/>
      <c r="G967083" s="106"/>
      <c r="H967083" s="60"/>
      <c r="I967083" s="60"/>
      <c r="J967083" s="60"/>
      <c r="K967083" s="32"/>
      <c r="L967083" s="32"/>
      <c r="M967083" s="32"/>
      <c r="N967083" s="32"/>
      <c r="O967083" s="32"/>
      <c r="P967083" s="32"/>
      <c r="Q967083" s="32"/>
      <c r="R967083" s="32"/>
      <c r="S967083" s="32"/>
      <c r="T967083" s="60"/>
      <c r="U967083" s="60"/>
      <c r="V967083" s="60"/>
      <c r="W967083" s="60"/>
    </row>
    <row r="967084" spans="1:23" s="56" customFormat="1">
      <c r="A967084" s="60"/>
      <c r="B967084" s="60"/>
      <c r="D967084" s="60" t="s">
        <v>509</v>
      </c>
      <c r="E967084" s="258"/>
      <c r="F967084" s="106"/>
      <c r="G967084" s="106"/>
      <c r="H967084" s="60"/>
      <c r="I967084" s="60"/>
      <c r="J967084" s="60"/>
      <c r="K967084" s="32"/>
      <c r="L967084" s="32"/>
      <c r="M967084" s="32"/>
      <c r="N967084" s="32"/>
      <c r="O967084" s="32"/>
      <c r="P967084" s="32"/>
      <c r="Q967084" s="32"/>
      <c r="R967084" s="32"/>
      <c r="S967084" s="32"/>
      <c r="T967084" s="60"/>
      <c r="U967084" s="60"/>
      <c r="V967084" s="60"/>
      <c r="W967084" s="60"/>
    </row>
    <row r="967085" spans="1:23" s="56" customFormat="1">
      <c r="A967085" s="60"/>
      <c r="B967085" s="60"/>
      <c r="D967085" s="60" t="s">
        <v>510</v>
      </c>
      <c r="E967085" s="258"/>
      <c r="F967085" s="106"/>
      <c r="G967085" s="106"/>
      <c r="H967085" s="60"/>
      <c r="I967085" s="60"/>
      <c r="J967085" s="60"/>
      <c r="K967085" s="32"/>
      <c r="L967085" s="32"/>
      <c r="M967085" s="32"/>
      <c r="N967085" s="32"/>
      <c r="O967085" s="32"/>
      <c r="P967085" s="32"/>
      <c r="Q967085" s="32"/>
      <c r="R967085" s="32"/>
      <c r="S967085" s="32"/>
      <c r="T967085" s="60"/>
      <c r="U967085" s="60"/>
      <c r="V967085" s="60"/>
      <c r="W967085" s="60"/>
    </row>
    <row r="967086" spans="1:23" s="56" customFormat="1">
      <c r="A967086" s="60"/>
      <c r="B967086" s="60"/>
      <c r="D967086" s="60" t="s">
        <v>511</v>
      </c>
      <c r="E967086" s="258"/>
      <c r="F967086" s="106"/>
      <c r="G967086" s="106"/>
      <c r="H967086" s="60"/>
      <c r="I967086" s="60"/>
      <c r="J967086" s="60"/>
      <c r="K967086" s="32"/>
      <c r="L967086" s="32"/>
      <c r="M967086" s="32"/>
      <c r="N967086" s="32"/>
      <c r="O967086" s="32"/>
      <c r="P967086" s="32"/>
      <c r="Q967086" s="32"/>
      <c r="R967086" s="32"/>
      <c r="S967086" s="32"/>
      <c r="T967086" s="60"/>
      <c r="U967086" s="60"/>
      <c r="V967086" s="60"/>
      <c r="W967086" s="60"/>
    </row>
    <row r="967087" spans="1:23" s="56" customFormat="1">
      <c r="A967087" s="60"/>
      <c r="B967087" s="60"/>
      <c r="D967087" s="60" t="s">
        <v>512</v>
      </c>
      <c r="E967087" s="258"/>
      <c r="F967087" s="106"/>
      <c r="G967087" s="106"/>
      <c r="H967087" s="60"/>
      <c r="I967087" s="60"/>
      <c r="J967087" s="60"/>
      <c r="K967087" s="32"/>
      <c r="L967087" s="32"/>
      <c r="M967087" s="32"/>
      <c r="N967087" s="32"/>
      <c r="O967087" s="32"/>
      <c r="P967087" s="32"/>
      <c r="Q967087" s="32"/>
      <c r="R967087" s="32"/>
      <c r="S967087" s="32"/>
      <c r="T967087" s="60"/>
      <c r="U967087" s="60"/>
      <c r="V967087" s="60"/>
      <c r="W967087" s="60"/>
    </row>
    <row r="967088" spans="1:23" s="56" customFormat="1">
      <c r="A967088" s="60"/>
      <c r="B967088" s="60"/>
      <c r="D967088" s="60" t="s">
        <v>513</v>
      </c>
      <c r="E967088" s="258"/>
      <c r="F967088" s="106"/>
      <c r="G967088" s="106"/>
      <c r="H967088" s="60"/>
      <c r="I967088" s="60"/>
      <c r="J967088" s="60"/>
      <c r="K967088" s="32"/>
      <c r="L967088" s="32"/>
      <c r="M967088" s="32"/>
      <c r="N967088" s="32"/>
      <c r="O967088" s="32"/>
      <c r="P967088" s="32"/>
      <c r="Q967088" s="32"/>
      <c r="R967088" s="32"/>
      <c r="S967088" s="32"/>
      <c r="T967088" s="60"/>
      <c r="U967088" s="60"/>
      <c r="V967088" s="60"/>
      <c r="W967088" s="60"/>
    </row>
    <row r="967089" spans="1:23" s="56" customFormat="1">
      <c r="A967089" s="60"/>
      <c r="B967089" s="60"/>
      <c r="D967089" s="60" t="s">
        <v>514</v>
      </c>
      <c r="E967089" s="258"/>
      <c r="F967089" s="106"/>
      <c r="G967089" s="106"/>
      <c r="H967089" s="60"/>
      <c r="I967089" s="60"/>
      <c r="J967089" s="60"/>
      <c r="K967089" s="32"/>
      <c r="L967089" s="32"/>
      <c r="M967089" s="32"/>
      <c r="N967089" s="32"/>
      <c r="O967089" s="32"/>
      <c r="P967089" s="32"/>
      <c r="Q967089" s="32"/>
      <c r="R967089" s="32"/>
      <c r="S967089" s="32"/>
      <c r="T967089" s="60"/>
      <c r="U967089" s="60"/>
      <c r="V967089" s="60"/>
      <c r="W967089" s="60"/>
    </row>
    <row r="967090" spans="1:23" s="56" customFormat="1">
      <c r="A967090" s="60"/>
      <c r="B967090" s="60"/>
      <c r="D967090" s="60" t="s">
        <v>515</v>
      </c>
      <c r="E967090" s="258"/>
      <c r="F967090" s="106"/>
      <c r="G967090" s="106"/>
      <c r="H967090" s="60"/>
      <c r="I967090" s="60"/>
      <c r="J967090" s="60"/>
      <c r="K967090" s="32"/>
      <c r="L967090" s="32"/>
      <c r="M967090" s="32"/>
      <c r="N967090" s="32"/>
      <c r="O967090" s="32"/>
      <c r="P967090" s="32"/>
      <c r="Q967090" s="32"/>
      <c r="R967090" s="32"/>
      <c r="S967090" s="32"/>
      <c r="T967090" s="60"/>
      <c r="U967090" s="60"/>
      <c r="V967090" s="60"/>
      <c r="W967090" s="60"/>
    </row>
    <row r="967091" spans="1:23" s="56" customFormat="1">
      <c r="A967091" s="60"/>
      <c r="B967091" s="60"/>
      <c r="D967091" s="60" t="s">
        <v>516</v>
      </c>
      <c r="E967091" s="258"/>
      <c r="F967091" s="106"/>
      <c r="G967091" s="106"/>
      <c r="H967091" s="60"/>
      <c r="I967091" s="60"/>
      <c r="J967091" s="60"/>
      <c r="K967091" s="32"/>
      <c r="L967091" s="32"/>
      <c r="M967091" s="32"/>
      <c r="N967091" s="32"/>
      <c r="O967091" s="32"/>
      <c r="P967091" s="32"/>
      <c r="Q967091" s="32"/>
      <c r="R967091" s="32"/>
      <c r="S967091" s="32"/>
      <c r="T967091" s="60"/>
      <c r="U967091" s="60"/>
      <c r="V967091" s="60"/>
      <c r="W967091" s="60"/>
    </row>
    <row r="967092" spans="1:23" s="56" customFormat="1">
      <c r="A967092" s="60"/>
      <c r="B967092" s="60"/>
      <c r="D967092" s="60" t="s">
        <v>517</v>
      </c>
      <c r="E967092" s="258"/>
      <c r="F967092" s="106"/>
      <c r="G967092" s="106"/>
      <c r="H967092" s="60"/>
      <c r="I967092" s="60"/>
      <c r="J967092" s="60"/>
      <c r="K967092" s="32"/>
      <c r="L967092" s="32"/>
      <c r="M967092" s="32"/>
      <c r="N967092" s="32"/>
      <c r="O967092" s="32"/>
      <c r="P967092" s="32"/>
      <c r="Q967092" s="32"/>
      <c r="R967092" s="32"/>
      <c r="S967092" s="32"/>
      <c r="T967092" s="60"/>
      <c r="U967092" s="60"/>
      <c r="V967092" s="60"/>
      <c r="W967092" s="60"/>
    </row>
    <row r="967093" spans="1:23" s="56" customFormat="1">
      <c r="A967093" s="60"/>
      <c r="B967093" s="60"/>
      <c r="D967093" s="60" t="s">
        <v>518</v>
      </c>
      <c r="E967093" s="258"/>
      <c r="F967093" s="106"/>
      <c r="G967093" s="106"/>
      <c r="H967093" s="60"/>
      <c r="I967093" s="60"/>
      <c r="J967093" s="60"/>
      <c r="K967093" s="32"/>
      <c r="L967093" s="32"/>
      <c r="M967093" s="32"/>
      <c r="N967093" s="32"/>
      <c r="O967093" s="32"/>
      <c r="P967093" s="32"/>
      <c r="Q967093" s="32"/>
      <c r="R967093" s="32"/>
      <c r="S967093" s="32"/>
      <c r="T967093" s="60"/>
      <c r="U967093" s="60"/>
      <c r="V967093" s="60"/>
      <c r="W967093" s="60"/>
    </row>
    <row r="967094" spans="1:23" s="56" customFormat="1">
      <c r="A967094" s="60"/>
      <c r="B967094" s="60"/>
      <c r="D967094" s="60" t="s">
        <v>519</v>
      </c>
      <c r="E967094" s="258"/>
      <c r="F967094" s="106"/>
      <c r="G967094" s="106"/>
      <c r="H967094" s="60"/>
      <c r="I967094" s="60"/>
      <c r="J967094" s="60"/>
      <c r="K967094" s="32"/>
      <c r="L967094" s="32"/>
      <c r="M967094" s="32"/>
      <c r="N967094" s="32"/>
      <c r="O967094" s="32"/>
      <c r="P967094" s="32"/>
      <c r="Q967094" s="32"/>
      <c r="R967094" s="32"/>
      <c r="S967094" s="32"/>
      <c r="T967094" s="60"/>
      <c r="U967094" s="60"/>
      <c r="V967094" s="60"/>
      <c r="W967094" s="60"/>
    </row>
    <row r="967095" spans="1:23" s="56" customFormat="1">
      <c r="A967095" s="60"/>
      <c r="B967095" s="60"/>
      <c r="D967095" s="60" t="s">
        <v>520</v>
      </c>
      <c r="E967095" s="258"/>
      <c r="F967095" s="106"/>
      <c r="G967095" s="106"/>
      <c r="H967095" s="60"/>
      <c r="I967095" s="60"/>
      <c r="J967095" s="60"/>
      <c r="K967095" s="32"/>
      <c r="L967095" s="32"/>
      <c r="M967095" s="32"/>
      <c r="N967095" s="32"/>
      <c r="O967095" s="32"/>
      <c r="P967095" s="32"/>
      <c r="Q967095" s="32"/>
      <c r="R967095" s="32"/>
      <c r="S967095" s="32"/>
      <c r="T967095" s="60"/>
      <c r="U967095" s="60"/>
      <c r="V967095" s="60"/>
      <c r="W967095" s="60"/>
    </row>
    <row r="967096" spans="1:23" s="56" customFormat="1">
      <c r="A967096" s="60"/>
      <c r="B967096" s="60"/>
      <c r="D967096" s="60" t="s">
        <v>521</v>
      </c>
      <c r="E967096" s="258"/>
      <c r="F967096" s="106"/>
      <c r="G967096" s="106"/>
      <c r="H967096" s="60"/>
      <c r="I967096" s="60"/>
      <c r="J967096" s="60"/>
      <c r="K967096" s="32"/>
      <c r="L967096" s="32"/>
      <c r="M967096" s="32"/>
      <c r="N967096" s="32"/>
      <c r="O967096" s="32"/>
      <c r="P967096" s="32"/>
      <c r="Q967096" s="32"/>
      <c r="R967096" s="32"/>
      <c r="S967096" s="32"/>
      <c r="T967096" s="60"/>
      <c r="U967096" s="60"/>
      <c r="V967096" s="60"/>
      <c r="W967096" s="60"/>
    </row>
    <row r="967097" spans="1:23" s="56" customFormat="1">
      <c r="A967097" s="60"/>
      <c r="B967097" s="60"/>
      <c r="D967097" s="60" t="s">
        <v>522</v>
      </c>
      <c r="E967097" s="258"/>
      <c r="F967097" s="106"/>
      <c r="G967097" s="106"/>
      <c r="H967097" s="60"/>
      <c r="I967097" s="60"/>
      <c r="J967097" s="60"/>
      <c r="K967097" s="32"/>
      <c r="L967097" s="32"/>
      <c r="M967097" s="32"/>
      <c r="N967097" s="32"/>
      <c r="O967097" s="32"/>
      <c r="P967097" s="32"/>
      <c r="Q967097" s="32"/>
      <c r="R967097" s="32"/>
      <c r="S967097" s="32"/>
      <c r="T967097" s="60"/>
      <c r="U967097" s="60"/>
      <c r="V967097" s="60"/>
      <c r="W967097" s="60"/>
    </row>
    <row r="967098" spans="1:23" s="56" customFormat="1">
      <c r="A967098" s="60"/>
      <c r="B967098" s="60"/>
      <c r="D967098" s="60" t="s">
        <v>523</v>
      </c>
      <c r="E967098" s="258"/>
      <c r="F967098" s="106"/>
      <c r="G967098" s="106"/>
      <c r="H967098" s="60"/>
      <c r="I967098" s="60"/>
      <c r="J967098" s="60"/>
      <c r="K967098" s="32"/>
      <c r="L967098" s="32"/>
      <c r="M967098" s="32"/>
      <c r="N967098" s="32"/>
      <c r="O967098" s="32"/>
      <c r="P967098" s="32"/>
      <c r="Q967098" s="32"/>
      <c r="R967098" s="32"/>
      <c r="S967098" s="32"/>
      <c r="T967098" s="60"/>
      <c r="U967098" s="60"/>
      <c r="V967098" s="60"/>
      <c r="W967098" s="60"/>
    </row>
    <row r="967099" spans="1:23" s="56" customFormat="1">
      <c r="A967099" s="60"/>
      <c r="B967099" s="60"/>
      <c r="D967099" s="60" t="s">
        <v>524</v>
      </c>
      <c r="E967099" s="258"/>
      <c r="F967099" s="106"/>
      <c r="G967099" s="106"/>
      <c r="H967099" s="60"/>
      <c r="I967099" s="60"/>
      <c r="J967099" s="60"/>
      <c r="K967099" s="32"/>
      <c r="L967099" s="32"/>
      <c r="M967099" s="32"/>
      <c r="N967099" s="32"/>
      <c r="O967099" s="32"/>
      <c r="P967099" s="32"/>
      <c r="Q967099" s="32"/>
      <c r="R967099" s="32"/>
      <c r="S967099" s="32"/>
      <c r="T967099" s="60"/>
      <c r="U967099" s="60"/>
      <c r="V967099" s="60"/>
      <c r="W967099" s="60"/>
    </row>
    <row r="967100" spans="1:23" s="56" customFormat="1">
      <c r="A967100" s="60"/>
      <c r="B967100" s="60"/>
      <c r="D967100" s="60" t="s">
        <v>525</v>
      </c>
      <c r="E967100" s="258"/>
      <c r="F967100" s="106"/>
      <c r="G967100" s="106"/>
      <c r="H967100" s="60"/>
      <c r="I967100" s="60"/>
      <c r="J967100" s="60"/>
      <c r="K967100" s="32"/>
      <c r="L967100" s="32"/>
      <c r="M967100" s="32"/>
      <c r="N967100" s="32"/>
      <c r="O967100" s="32"/>
      <c r="P967100" s="32"/>
      <c r="Q967100" s="32"/>
      <c r="R967100" s="32"/>
      <c r="S967100" s="32"/>
      <c r="T967100" s="60"/>
      <c r="U967100" s="60"/>
      <c r="V967100" s="60"/>
      <c r="W967100" s="60"/>
    </row>
    <row r="967101" spans="1:23" s="56" customFormat="1">
      <c r="A967101" s="60"/>
      <c r="B967101" s="60"/>
      <c r="D967101" s="60" t="s">
        <v>526</v>
      </c>
      <c r="E967101" s="258"/>
      <c r="F967101" s="106"/>
      <c r="G967101" s="106"/>
      <c r="H967101" s="60"/>
      <c r="I967101" s="60"/>
      <c r="J967101" s="60"/>
      <c r="K967101" s="32"/>
      <c r="L967101" s="32"/>
      <c r="M967101" s="32"/>
      <c r="N967101" s="32"/>
      <c r="O967101" s="32"/>
      <c r="P967101" s="32"/>
      <c r="Q967101" s="32"/>
      <c r="R967101" s="32"/>
      <c r="S967101" s="32"/>
      <c r="T967101" s="60"/>
      <c r="U967101" s="60"/>
      <c r="V967101" s="60"/>
      <c r="W967101" s="60"/>
    </row>
    <row r="967102" spans="1:23" s="56" customFormat="1">
      <c r="A967102" s="60"/>
      <c r="B967102" s="60"/>
      <c r="D967102" s="60" t="s">
        <v>527</v>
      </c>
      <c r="E967102" s="258"/>
      <c r="F967102" s="106"/>
      <c r="G967102" s="106"/>
      <c r="H967102" s="60"/>
      <c r="I967102" s="60"/>
      <c r="J967102" s="60"/>
      <c r="K967102" s="32"/>
      <c r="L967102" s="32"/>
      <c r="M967102" s="32"/>
      <c r="N967102" s="32"/>
      <c r="O967102" s="32"/>
      <c r="P967102" s="32"/>
      <c r="Q967102" s="32"/>
      <c r="R967102" s="32"/>
      <c r="S967102" s="32"/>
      <c r="T967102" s="60"/>
      <c r="U967102" s="60"/>
      <c r="V967102" s="60"/>
      <c r="W967102" s="60"/>
    </row>
    <row r="983400" spans="1:23" s="56" customFormat="1">
      <c r="A983400" s="60"/>
      <c r="B983400" s="60"/>
      <c r="D983400" s="60" t="s">
        <v>85</v>
      </c>
      <c r="E983400" s="258"/>
      <c r="F983400" s="106"/>
      <c r="G983400" s="106"/>
      <c r="H983400" s="60"/>
      <c r="I983400" s="60"/>
      <c r="J983400" s="60"/>
      <c r="K983400" s="32"/>
      <c r="L983400" s="32"/>
      <c r="M983400" s="32"/>
      <c r="N983400" s="32"/>
      <c r="O983400" s="32"/>
      <c r="P983400" s="32"/>
      <c r="Q983400" s="32"/>
      <c r="R983400" s="32"/>
      <c r="S983400" s="32"/>
      <c r="T983400" s="60"/>
      <c r="U983400" s="60"/>
      <c r="V983400" s="60"/>
      <c r="W983400" s="60"/>
    </row>
    <row r="983401" spans="1:23" s="56" customFormat="1">
      <c r="A983401" s="60"/>
      <c r="B983401" s="60"/>
      <c r="D983401" s="60" t="s">
        <v>88</v>
      </c>
      <c r="E983401" s="258"/>
      <c r="F983401" s="106"/>
      <c r="G983401" s="106"/>
      <c r="H983401" s="60"/>
      <c r="I983401" s="60"/>
      <c r="J983401" s="60"/>
      <c r="K983401" s="32"/>
      <c r="L983401" s="32"/>
      <c r="M983401" s="32"/>
      <c r="N983401" s="32"/>
      <c r="O983401" s="32"/>
      <c r="P983401" s="32"/>
      <c r="Q983401" s="32"/>
      <c r="R983401" s="32"/>
      <c r="S983401" s="32"/>
      <c r="T983401" s="60"/>
      <c r="U983401" s="60"/>
      <c r="V983401" s="60"/>
      <c r="W983401" s="60"/>
    </row>
    <row r="983402" spans="1:23" s="56" customFormat="1">
      <c r="A983402" s="60"/>
      <c r="B983402" s="60"/>
      <c r="D983402" s="60" t="s">
        <v>443</v>
      </c>
      <c r="E983402" s="258"/>
      <c r="F983402" s="106"/>
      <c r="G983402" s="106"/>
      <c r="H983402" s="60"/>
      <c r="I983402" s="60"/>
      <c r="J983402" s="60"/>
      <c r="K983402" s="32"/>
      <c r="L983402" s="32"/>
      <c r="M983402" s="32"/>
      <c r="N983402" s="32"/>
      <c r="O983402" s="32"/>
      <c r="P983402" s="32"/>
      <c r="Q983402" s="32"/>
      <c r="R983402" s="32"/>
      <c r="S983402" s="32"/>
      <c r="T983402" s="60"/>
      <c r="U983402" s="60"/>
      <c r="V983402" s="60"/>
      <c r="W983402" s="60"/>
    </row>
    <row r="983403" spans="1:23" s="56" customFormat="1">
      <c r="A983403" s="60"/>
      <c r="B983403" s="60"/>
      <c r="D983403" s="60" t="s">
        <v>444</v>
      </c>
      <c r="E983403" s="258"/>
      <c r="F983403" s="106"/>
      <c r="G983403" s="106"/>
      <c r="H983403" s="60"/>
      <c r="I983403" s="60"/>
      <c r="J983403" s="60"/>
      <c r="K983403" s="32"/>
      <c r="L983403" s="32"/>
      <c r="M983403" s="32"/>
      <c r="N983403" s="32"/>
      <c r="O983403" s="32"/>
      <c r="P983403" s="32"/>
      <c r="Q983403" s="32"/>
      <c r="R983403" s="32"/>
      <c r="S983403" s="32"/>
      <c r="T983403" s="60"/>
      <c r="U983403" s="60"/>
      <c r="V983403" s="60"/>
      <c r="W983403" s="60"/>
    </row>
    <row r="983404" spans="1:23" s="56" customFormat="1">
      <c r="A983404" s="60"/>
      <c r="B983404" s="60"/>
      <c r="D983404" s="60" t="s">
        <v>445</v>
      </c>
      <c r="E983404" s="258"/>
      <c r="F983404" s="106"/>
      <c r="G983404" s="106"/>
      <c r="H983404" s="60"/>
      <c r="I983404" s="60"/>
      <c r="J983404" s="60"/>
      <c r="K983404" s="32"/>
      <c r="L983404" s="32"/>
      <c r="M983404" s="32"/>
      <c r="N983404" s="32"/>
      <c r="O983404" s="32"/>
      <c r="P983404" s="32"/>
      <c r="Q983404" s="32"/>
      <c r="R983404" s="32"/>
      <c r="S983404" s="32"/>
      <c r="T983404" s="60"/>
      <c r="U983404" s="60"/>
      <c r="V983404" s="60"/>
      <c r="W983404" s="60"/>
    </row>
    <row r="983405" spans="1:23" s="56" customFormat="1">
      <c r="A983405" s="60"/>
      <c r="B983405" s="60"/>
      <c r="D983405" s="60" t="s">
        <v>446</v>
      </c>
      <c r="E983405" s="258"/>
      <c r="F983405" s="106"/>
      <c r="G983405" s="106"/>
      <c r="H983405" s="60"/>
      <c r="I983405" s="60"/>
      <c r="J983405" s="60"/>
      <c r="K983405" s="32"/>
      <c r="L983405" s="32"/>
      <c r="M983405" s="32"/>
      <c r="N983405" s="32"/>
      <c r="O983405" s="32"/>
      <c r="P983405" s="32"/>
      <c r="Q983405" s="32"/>
      <c r="R983405" s="32"/>
      <c r="S983405" s="32"/>
      <c r="T983405" s="60"/>
      <c r="U983405" s="60"/>
      <c r="V983405" s="60"/>
      <c r="W983405" s="60"/>
    </row>
    <row r="983406" spans="1:23" s="56" customFormat="1">
      <c r="A983406" s="60"/>
      <c r="B983406" s="60"/>
      <c r="D983406" s="60" t="s">
        <v>447</v>
      </c>
      <c r="E983406" s="258"/>
      <c r="F983406" s="106"/>
      <c r="G983406" s="106"/>
      <c r="H983406" s="60"/>
      <c r="I983406" s="60"/>
      <c r="J983406" s="60"/>
      <c r="K983406" s="32"/>
      <c r="L983406" s="32"/>
      <c r="M983406" s="32"/>
      <c r="N983406" s="32"/>
      <c r="O983406" s="32"/>
      <c r="P983406" s="32"/>
      <c r="Q983406" s="32"/>
      <c r="R983406" s="32"/>
      <c r="S983406" s="32"/>
      <c r="T983406" s="60"/>
      <c r="U983406" s="60"/>
      <c r="V983406" s="60"/>
      <c r="W983406" s="60"/>
    </row>
    <row r="983407" spans="1:23" s="56" customFormat="1">
      <c r="A983407" s="60"/>
      <c r="B983407" s="60"/>
      <c r="D983407" s="60" t="s">
        <v>448</v>
      </c>
      <c r="E983407" s="258"/>
      <c r="F983407" s="106"/>
      <c r="G983407" s="106"/>
      <c r="H983407" s="60"/>
      <c r="I983407" s="60"/>
      <c r="J983407" s="60"/>
      <c r="K983407" s="32"/>
      <c r="L983407" s="32"/>
      <c r="M983407" s="32"/>
      <c r="N983407" s="32"/>
      <c r="O983407" s="32"/>
      <c r="P983407" s="32"/>
      <c r="Q983407" s="32"/>
      <c r="R983407" s="32"/>
      <c r="S983407" s="32"/>
      <c r="T983407" s="60"/>
      <c r="U983407" s="60"/>
      <c r="V983407" s="60"/>
      <c r="W983407" s="60"/>
    </row>
    <row r="983408" spans="1:23" s="56" customFormat="1">
      <c r="A983408" s="60"/>
      <c r="B983408" s="60"/>
      <c r="D983408" s="60" t="s">
        <v>449</v>
      </c>
      <c r="E983408" s="258"/>
      <c r="F983408" s="106"/>
      <c r="G983408" s="106"/>
      <c r="H983408" s="60"/>
      <c r="I983408" s="60"/>
      <c r="J983408" s="60"/>
      <c r="K983408" s="32"/>
      <c r="L983408" s="32"/>
      <c r="M983408" s="32"/>
      <c r="N983408" s="32"/>
      <c r="O983408" s="32"/>
      <c r="P983408" s="32"/>
      <c r="Q983408" s="32"/>
      <c r="R983408" s="32"/>
      <c r="S983408" s="32"/>
      <c r="T983408" s="60"/>
      <c r="U983408" s="60"/>
      <c r="V983408" s="60"/>
      <c r="W983408" s="60"/>
    </row>
    <row r="983409" spans="1:23" s="56" customFormat="1">
      <c r="A983409" s="60"/>
      <c r="B983409" s="60"/>
      <c r="D983409" s="60" t="s">
        <v>450</v>
      </c>
      <c r="E983409" s="258"/>
      <c r="F983409" s="106"/>
      <c r="G983409" s="106"/>
      <c r="H983409" s="60"/>
      <c r="I983409" s="60"/>
      <c r="J983409" s="60"/>
      <c r="K983409" s="32"/>
      <c r="L983409" s="32"/>
      <c r="M983409" s="32"/>
      <c r="N983409" s="32"/>
      <c r="O983409" s="32"/>
      <c r="P983409" s="32"/>
      <c r="Q983409" s="32"/>
      <c r="R983409" s="32"/>
      <c r="S983409" s="32"/>
      <c r="T983409" s="60"/>
      <c r="U983409" s="60"/>
      <c r="V983409" s="60"/>
      <c r="W983409" s="60"/>
    </row>
    <row r="983410" spans="1:23" s="56" customFormat="1">
      <c r="A983410" s="60"/>
      <c r="B983410" s="60"/>
      <c r="D983410" s="60" t="s">
        <v>451</v>
      </c>
      <c r="E983410" s="258"/>
      <c r="F983410" s="106"/>
      <c r="G983410" s="106"/>
      <c r="H983410" s="60"/>
      <c r="I983410" s="60"/>
      <c r="J983410" s="60"/>
      <c r="K983410" s="32"/>
      <c r="L983410" s="32"/>
      <c r="M983410" s="32"/>
      <c r="N983410" s="32"/>
      <c r="O983410" s="32"/>
      <c r="P983410" s="32"/>
      <c r="Q983410" s="32"/>
      <c r="R983410" s="32"/>
      <c r="S983410" s="32"/>
      <c r="T983410" s="60"/>
      <c r="U983410" s="60"/>
      <c r="V983410" s="60"/>
      <c r="W983410" s="60"/>
    </row>
    <row r="983411" spans="1:23" s="56" customFormat="1">
      <c r="A983411" s="60"/>
      <c r="B983411" s="60"/>
      <c r="D983411" s="60" t="s">
        <v>452</v>
      </c>
      <c r="E983411" s="258"/>
      <c r="F983411" s="106"/>
      <c r="G983411" s="106"/>
      <c r="H983411" s="60"/>
      <c r="I983411" s="60"/>
      <c r="J983411" s="60"/>
      <c r="K983411" s="32"/>
      <c r="L983411" s="32"/>
      <c r="M983411" s="32"/>
      <c r="N983411" s="32"/>
      <c r="O983411" s="32"/>
      <c r="P983411" s="32"/>
      <c r="Q983411" s="32"/>
      <c r="R983411" s="32"/>
      <c r="S983411" s="32"/>
      <c r="T983411" s="60"/>
      <c r="U983411" s="60"/>
      <c r="V983411" s="60"/>
      <c r="W983411" s="60"/>
    </row>
    <row r="983412" spans="1:23" s="56" customFormat="1">
      <c r="A983412" s="60"/>
      <c r="B983412" s="60"/>
      <c r="D983412" s="60" t="s">
        <v>453</v>
      </c>
      <c r="E983412" s="258"/>
      <c r="F983412" s="106"/>
      <c r="G983412" s="106"/>
      <c r="H983412" s="60"/>
      <c r="I983412" s="60"/>
      <c r="J983412" s="60"/>
      <c r="K983412" s="32"/>
      <c r="L983412" s="32"/>
      <c r="M983412" s="32"/>
      <c r="N983412" s="32"/>
      <c r="O983412" s="32"/>
      <c r="P983412" s="32"/>
      <c r="Q983412" s="32"/>
      <c r="R983412" s="32"/>
      <c r="S983412" s="32"/>
      <c r="T983412" s="60"/>
      <c r="U983412" s="60"/>
      <c r="V983412" s="60"/>
      <c r="W983412" s="60"/>
    </row>
    <row r="983413" spans="1:23" s="56" customFormat="1">
      <c r="A983413" s="60"/>
      <c r="B983413" s="60"/>
      <c r="D983413" s="60" t="s">
        <v>454</v>
      </c>
      <c r="E983413" s="258"/>
      <c r="F983413" s="106"/>
      <c r="G983413" s="106"/>
      <c r="H983413" s="60"/>
      <c r="I983413" s="60"/>
      <c r="J983413" s="60"/>
      <c r="K983413" s="32"/>
      <c r="L983413" s="32"/>
      <c r="M983413" s="32"/>
      <c r="N983413" s="32"/>
      <c r="O983413" s="32"/>
      <c r="P983413" s="32"/>
      <c r="Q983413" s="32"/>
      <c r="R983413" s="32"/>
      <c r="S983413" s="32"/>
      <c r="T983413" s="60"/>
      <c r="U983413" s="60"/>
      <c r="V983413" s="60"/>
      <c r="W983413" s="60"/>
    </row>
    <row r="983414" spans="1:23" s="56" customFormat="1">
      <c r="A983414" s="60"/>
      <c r="B983414" s="60"/>
      <c r="D983414" s="60" t="s">
        <v>455</v>
      </c>
      <c r="E983414" s="258"/>
      <c r="F983414" s="106"/>
      <c r="G983414" s="106"/>
      <c r="H983414" s="60"/>
      <c r="I983414" s="60"/>
      <c r="J983414" s="60"/>
      <c r="K983414" s="32"/>
      <c r="L983414" s="32"/>
      <c r="M983414" s="32"/>
      <c r="N983414" s="32"/>
      <c r="O983414" s="32"/>
      <c r="P983414" s="32"/>
      <c r="Q983414" s="32"/>
      <c r="R983414" s="32"/>
      <c r="S983414" s="32"/>
      <c r="T983414" s="60"/>
      <c r="U983414" s="60"/>
      <c r="V983414" s="60"/>
      <c r="W983414" s="60"/>
    </row>
    <row r="983415" spans="1:23" s="56" customFormat="1">
      <c r="A983415" s="60"/>
      <c r="B983415" s="60"/>
      <c r="D983415" s="60" t="s">
        <v>456</v>
      </c>
      <c r="E983415" s="258"/>
      <c r="F983415" s="106"/>
      <c r="G983415" s="106"/>
      <c r="H983415" s="60"/>
      <c r="I983415" s="60"/>
      <c r="J983415" s="60"/>
      <c r="K983415" s="32"/>
      <c r="L983415" s="32"/>
      <c r="M983415" s="32"/>
      <c r="N983415" s="32"/>
      <c r="O983415" s="32"/>
      <c r="P983415" s="32"/>
      <c r="Q983415" s="32"/>
      <c r="R983415" s="32"/>
      <c r="S983415" s="32"/>
      <c r="T983415" s="60"/>
      <c r="U983415" s="60"/>
      <c r="V983415" s="60"/>
      <c r="W983415" s="60"/>
    </row>
    <row r="983416" spans="1:23" s="56" customFormat="1">
      <c r="A983416" s="60"/>
      <c r="B983416" s="60"/>
      <c r="D983416" s="60" t="s">
        <v>457</v>
      </c>
      <c r="E983416" s="258"/>
      <c r="F983416" s="106"/>
      <c r="G983416" s="106"/>
      <c r="H983416" s="60"/>
      <c r="I983416" s="60"/>
      <c r="J983416" s="60"/>
      <c r="K983416" s="32"/>
      <c r="L983416" s="32"/>
      <c r="M983416" s="32"/>
      <c r="N983416" s="32"/>
      <c r="O983416" s="32"/>
      <c r="P983416" s="32"/>
      <c r="Q983416" s="32"/>
      <c r="R983416" s="32"/>
      <c r="S983416" s="32"/>
      <c r="T983416" s="60"/>
      <c r="U983416" s="60"/>
      <c r="V983416" s="60"/>
      <c r="W983416" s="60"/>
    </row>
    <row r="983417" spans="1:23" s="56" customFormat="1">
      <c r="A983417" s="60"/>
      <c r="B983417" s="60"/>
      <c r="D983417" s="60" t="s">
        <v>458</v>
      </c>
      <c r="E983417" s="258"/>
      <c r="F983417" s="106"/>
      <c r="G983417" s="106"/>
      <c r="H983417" s="60"/>
      <c r="I983417" s="60"/>
      <c r="J983417" s="60"/>
      <c r="K983417" s="32"/>
      <c r="L983417" s="32"/>
      <c r="M983417" s="32"/>
      <c r="N983417" s="32"/>
      <c r="O983417" s="32"/>
      <c r="P983417" s="32"/>
      <c r="Q983417" s="32"/>
      <c r="R983417" s="32"/>
      <c r="S983417" s="32"/>
      <c r="T983417" s="60"/>
      <c r="U983417" s="60"/>
      <c r="V983417" s="60"/>
      <c r="W983417" s="60"/>
    </row>
    <row r="983418" spans="1:23" s="56" customFormat="1">
      <c r="A983418" s="60"/>
      <c r="B983418" s="60"/>
      <c r="D983418" s="60" t="s">
        <v>459</v>
      </c>
      <c r="E983418" s="258"/>
      <c r="F983418" s="106"/>
      <c r="G983418" s="106"/>
      <c r="H983418" s="60"/>
      <c r="I983418" s="60"/>
      <c r="J983418" s="60"/>
      <c r="K983418" s="32"/>
      <c r="L983418" s="32"/>
      <c r="M983418" s="32"/>
      <c r="N983418" s="32"/>
      <c r="O983418" s="32"/>
      <c r="P983418" s="32"/>
      <c r="Q983418" s="32"/>
      <c r="R983418" s="32"/>
      <c r="S983418" s="32"/>
      <c r="T983418" s="60"/>
      <c r="U983418" s="60"/>
      <c r="V983418" s="60"/>
      <c r="W983418" s="60"/>
    </row>
    <row r="983419" spans="1:23" s="56" customFormat="1">
      <c r="A983419" s="60"/>
      <c r="B983419" s="60"/>
      <c r="D983419" s="60" t="s">
        <v>460</v>
      </c>
      <c r="E983419" s="258"/>
      <c r="F983419" s="106"/>
      <c r="G983419" s="106"/>
      <c r="H983419" s="60"/>
      <c r="I983419" s="60"/>
      <c r="J983419" s="60"/>
      <c r="K983419" s="32"/>
      <c r="L983419" s="32"/>
      <c r="M983419" s="32"/>
      <c r="N983419" s="32"/>
      <c r="O983419" s="32"/>
      <c r="P983419" s="32"/>
      <c r="Q983419" s="32"/>
      <c r="R983419" s="32"/>
      <c r="S983419" s="32"/>
      <c r="T983419" s="60"/>
      <c r="U983419" s="60"/>
      <c r="V983419" s="60"/>
      <c r="W983419" s="60"/>
    </row>
    <row r="983420" spans="1:23" s="56" customFormat="1">
      <c r="A983420" s="60"/>
      <c r="B983420" s="60"/>
      <c r="D983420" s="60" t="s">
        <v>461</v>
      </c>
      <c r="E983420" s="258"/>
      <c r="F983420" s="106"/>
      <c r="G983420" s="106"/>
      <c r="H983420" s="60"/>
      <c r="I983420" s="60"/>
      <c r="J983420" s="60"/>
      <c r="K983420" s="32"/>
      <c r="L983420" s="32"/>
      <c r="M983420" s="32"/>
      <c r="N983420" s="32"/>
      <c r="O983420" s="32"/>
      <c r="P983420" s="32"/>
      <c r="Q983420" s="32"/>
      <c r="R983420" s="32"/>
      <c r="S983420" s="32"/>
      <c r="T983420" s="60"/>
      <c r="U983420" s="60"/>
      <c r="V983420" s="60"/>
      <c r="W983420" s="60"/>
    </row>
    <row r="983421" spans="1:23" s="56" customFormat="1">
      <c r="A983421" s="60"/>
      <c r="B983421" s="60"/>
      <c r="D983421" s="60" t="s">
        <v>462</v>
      </c>
      <c r="E983421" s="258"/>
      <c r="F983421" s="106"/>
      <c r="G983421" s="106"/>
      <c r="H983421" s="60"/>
      <c r="I983421" s="60"/>
      <c r="J983421" s="60"/>
      <c r="K983421" s="32"/>
      <c r="L983421" s="32"/>
      <c r="M983421" s="32"/>
      <c r="N983421" s="32"/>
      <c r="O983421" s="32"/>
      <c r="P983421" s="32"/>
      <c r="Q983421" s="32"/>
      <c r="R983421" s="32"/>
      <c r="S983421" s="32"/>
      <c r="T983421" s="60"/>
      <c r="U983421" s="60"/>
      <c r="V983421" s="60"/>
      <c r="W983421" s="60"/>
    </row>
    <row r="983422" spans="1:23" s="56" customFormat="1">
      <c r="A983422" s="60"/>
      <c r="B983422" s="60"/>
      <c r="D983422" s="60" t="s">
        <v>463</v>
      </c>
      <c r="E983422" s="258"/>
      <c r="F983422" s="106"/>
      <c r="G983422" s="106"/>
      <c r="H983422" s="60"/>
      <c r="I983422" s="60"/>
      <c r="J983422" s="60"/>
      <c r="K983422" s="32"/>
      <c r="L983422" s="32"/>
      <c r="M983422" s="32"/>
      <c r="N983422" s="32"/>
      <c r="O983422" s="32"/>
      <c r="P983422" s="32"/>
      <c r="Q983422" s="32"/>
      <c r="R983422" s="32"/>
      <c r="S983422" s="32"/>
      <c r="T983422" s="60"/>
      <c r="U983422" s="60"/>
      <c r="V983422" s="60"/>
      <c r="W983422" s="60"/>
    </row>
    <row r="983423" spans="1:23" s="56" customFormat="1">
      <c r="A983423" s="60"/>
      <c r="B983423" s="60"/>
      <c r="D983423" s="60" t="s">
        <v>464</v>
      </c>
      <c r="E983423" s="258"/>
      <c r="F983423" s="106"/>
      <c r="G983423" s="106"/>
      <c r="H983423" s="60"/>
      <c r="I983423" s="60"/>
      <c r="J983423" s="60"/>
      <c r="K983423" s="32"/>
      <c r="L983423" s="32"/>
      <c r="M983423" s="32"/>
      <c r="N983423" s="32"/>
      <c r="O983423" s="32"/>
      <c r="P983423" s="32"/>
      <c r="Q983423" s="32"/>
      <c r="R983423" s="32"/>
      <c r="S983423" s="32"/>
      <c r="T983423" s="60"/>
      <c r="U983423" s="60"/>
      <c r="V983423" s="60"/>
      <c r="W983423" s="60"/>
    </row>
    <row r="983424" spans="1:23" s="56" customFormat="1">
      <c r="A983424" s="60"/>
      <c r="B983424" s="60"/>
      <c r="D983424" s="60" t="s">
        <v>465</v>
      </c>
      <c r="E983424" s="258"/>
      <c r="F983424" s="106"/>
      <c r="G983424" s="106"/>
      <c r="H983424" s="60"/>
      <c r="I983424" s="60"/>
      <c r="J983424" s="60"/>
      <c r="K983424" s="32"/>
      <c r="L983424" s="32"/>
      <c r="M983424" s="32"/>
      <c r="N983424" s="32"/>
      <c r="O983424" s="32"/>
      <c r="P983424" s="32"/>
      <c r="Q983424" s="32"/>
      <c r="R983424" s="32"/>
      <c r="S983424" s="32"/>
      <c r="T983424" s="60"/>
      <c r="U983424" s="60"/>
      <c r="V983424" s="60"/>
      <c r="W983424" s="60"/>
    </row>
    <row r="983425" spans="1:23" s="56" customFormat="1">
      <c r="A983425" s="60"/>
      <c r="B983425" s="60"/>
      <c r="D983425" s="60" t="s">
        <v>466</v>
      </c>
      <c r="E983425" s="258"/>
      <c r="F983425" s="106"/>
      <c r="G983425" s="106"/>
      <c r="H983425" s="60"/>
      <c r="I983425" s="60"/>
      <c r="J983425" s="60"/>
      <c r="K983425" s="32"/>
      <c r="L983425" s="32"/>
      <c r="M983425" s="32"/>
      <c r="N983425" s="32"/>
      <c r="O983425" s="32"/>
      <c r="P983425" s="32"/>
      <c r="Q983425" s="32"/>
      <c r="R983425" s="32"/>
      <c r="S983425" s="32"/>
      <c r="T983425" s="60"/>
      <c r="U983425" s="60"/>
      <c r="V983425" s="60"/>
      <c r="W983425" s="60"/>
    </row>
    <row r="983426" spans="1:23" s="56" customFormat="1">
      <c r="A983426" s="60"/>
      <c r="B983426" s="60"/>
      <c r="D983426" s="60" t="s">
        <v>467</v>
      </c>
      <c r="E983426" s="258"/>
      <c r="F983426" s="106"/>
      <c r="G983426" s="106"/>
      <c r="H983426" s="60"/>
      <c r="I983426" s="60"/>
      <c r="J983426" s="60"/>
      <c r="K983426" s="32"/>
      <c r="L983426" s="32"/>
      <c r="M983426" s="32"/>
      <c r="N983426" s="32"/>
      <c r="O983426" s="32"/>
      <c r="P983426" s="32"/>
      <c r="Q983426" s="32"/>
      <c r="R983426" s="32"/>
      <c r="S983426" s="32"/>
      <c r="T983426" s="60"/>
      <c r="U983426" s="60"/>
      <c r="V983426" s="60"/>
      <c r="W983426" s="60"/>
    </row>
    <row r="983427" spans="1:23" s="56" customFormat="1">
      <c r="A983427" s="60"/>
      <c r="B983427" s="60"/>
      <c r="D983427" s="60" t="s">
        <v>468</v>
      </c>
      <c r="E983427" s="258"/>
      <c r="F983427" s="106"/>
      <c r="G983427" s="106"/>
      <c r="H983427" s="60"/>
      <c r="I983427" s="60"/>
      <c r="J983427" s="60"/>
      <c r="K983427" s="32"/>
      <c r="L983427" s="32"/>
      <c r="M983427" s="32"/>
      <c r="N983427" s="32"/>
      <c r="O983427" s="32"/>
      <c r="P983427" s="32"/>
      <c r="Q983427" s="32"/>
      <c r="R983427" s="32"/>
      <c r="S983427" s="32"/>
      <c r="T983427" s="60"/>
      <c r="U983427" s="60"/>
      <c r="V983427" s="60"/>
      <c r="W983427" s="60"/>
    </row>
    <row r="983428" spans="1:23" s="56" customFormat="1">
      <c r="A983428" s="60"/>
      <c r="B983428" s="60"/>
      <c r="D983428" s="60" t="s">
        <v>469</v>
      </c>
      <c r="E983428" s="258"/>
      <c r="F983428" s="106"/>
      <c r="G983428" s="106"/>
      <c r="H983428" s="60"/>
      <c r="I983428" s="60"/>
      <c r="J983428" s="60"/>
      <c r="K983428" s="32"/>
      <c r="L983428" s="32"/>
      <c r="M983428" s="32"/>
      <c r="N983428" s="32"/>
      <c r="O983428" s="32"/>
      <c r="P983428" s="32"/>
      <c r="Q983428" s="32"/>
      <c r="R983428" s="32"/>
      <c r="S983428" s="32"/>
      <c r="T983428" s="60"/>
      <c r="U983428" s="60"/>
      <c r="V983428" s="60"/>
      <c r="W983428" s="60"/>
    </row>
    <row r="983429" spans="1:23" s="56" customFormat="1">
      <c r="A983429" s="60"/>
      <c r="B983429" s="60"/>
      <c r="D983429" s="60" t="s">
        <v>470</v>
      </c>
      <c r="E983429" s="258"/>
      <c r="F983429" s="106"/>
      <c r="G983429" s="106"/>
      <c r="H983429" s="60"/>
      <c r="I983429" s="60"/>
      <c r="J983429" s="60"/>
      <c r="K983429" s="32"/>
      <c r="L983429" s="32"/>
      <c r="M983429" s="32"/>
      <c r="N983429" s="32"/>
      <c r="O983429" s="32"/>
      <c r="P983429" s="32"/>
      <c r="Q983429" s="32"/>
      <c r="R983429" s="32"/>
      <c r="S983429" s="32"/>
      <c r="T983429" s="60"/>
      <c r="U983429" s="60"/>
      <c r="V983429" s="60"/>
      <c r="W983429" s="60"/>
    </row>
    <row r="983430" spans="1:23" s="56" customFormat="1">
      <c r="A983430" s="60"/>
      <c r="B983430" s="60"/>
      <c r="D983430" s="60" t="s">
        <v>471</v>
      </c>
      <c r="E983430" s="258"/>
      <c r="F983430" s="106"/>
      <c r="G983430" s="106"/>
      <c r="H983430" s="60"/>
      <c r="I983430" s="60"/>
      <c r="J983430" s="60"/>
      <c r="K983430" s="32"/>
      <c r="L983430" s="32"/>
      <c r="M983430" s="32"/>
      <c r="N983430" s="32"/>
      <c r="O983430" s="32"/>
      <c r="P983430" s="32"/>
      <c r="Q983430" s="32"/>
      <c r="R983430" s="32"/>
      <c r="S983430" s="32"/>
      <c r="T983430" s="60"/>
      <c r="U983430" s="60"/>
      <c r="V983430" s="60"/>
      <c r="W983430" s="60"/>
    </row>
    <row r="983431" spans="1:23" s="56" customFormat="1">
      <c r="A983431" s="60"/>
      <c r="B983431" s="60"/>
      <c r="D983431" s="60" t="s">
        <v>472</v>
      </c>
      <c r="E983431" s="258"/>
      <c r="F983431" s="106"/>
      <c r="G983431" s="106"/>
      <c r="H983431" s="60"/>
      <c r="I983431" s="60"/>
      <c r="J983431" s="60"/>
      <c r="K983431" s="32"/>
      <c r="L983431" s="32"/>
      <c r="M983431" s="32"/>
      <c r="N983431" s="32"/>
      <c r="O983431" s="32"/>
      <c r="P983431" s="32"/>
      <c r="Q983431" s="32"/>
      <c r="R983431" s="32"/>
      <c r="S983431" s="32"/>
      <c r="T983431" s="60"/>
      <c r="U983431" s="60"/>
      <c r="V983431" s="60"/>
      <c r="W983431" s="60"/>
    </row>
    <row r="983432" spans="1:23" s="56" customFormat="1">
      <c r="A983432" s="60"/>
      <c r="B983432" s="60"/>
      <c r="D983432" s="60" t="s">
        <v>473</v>
      </c>
      <c r="E983432" s="258"/>
      <c r="F983432" s="106"/>
      <c r="G983432" s="106"/>
      <c r="H983432" s="60"/>
      <c r="I983432" s="60"/>
      <c r="J983432" s="60"/>
      <c r="K983432" s="32"/>
      <c r="L983432" s="32"/>
      <c r="M983432" s="32"/>
      <c r="N983432" s="32"/>
      <c r="O983432" s="32"/>
      <c r="P983432" s="32"/>
      <c r="Q983432" s="32"/>
      <c r="R983432" s="32"/>
      <c r="S983432" s="32"/>
      <c r="T983432" s="60"/>
      <c r="U983432" s="60"/>
      <c r="V983432" s="60"/>
      <c r="W983432" s="60"/>
    </row>
    <row r="983433" spans="1:23" s="56" customFormat="1">
      <c r="A983433" s="60"/>
      <c r="B983433" s="60"/>
      <c r="D983433" s="60" t="s">
        <v>474</v>
      </c>
      <c r="E983433" s="258"/>
      <c r="F983433" s="106"/>
      <c r="G983433" s="106"/>
      <c r="H983433" s="60"/>
      <c r="I983433" s="60"/>
      <c r="J983433" s="60"/>
      <c r="K983433" s="32"/>
      <c r="L983433" s="32"/>
      <c r="M983433" s="32"/>
      <c r="N983433" s="32"/>
      <c r="O983433" s="32"/>
      <c r="P983433" s="32"/>
      <c r="Q983433" s="32"/>
      <c r="R983433" s="32"/>
      <c r="S983433" s="32"/>
      <c r="T983433" s="60"/>
      <c r="U983433" s="60"/>
      <c r="V983433" s="60"/>
      <c r="W983433" s="60"/>
    </row>
    <row r="983434" spans="1:23" s="56" customFormat="1">
      <c r="A983434" s="60"/>
      <c r="B983434" s="60"/>
      <c r="D983434" s="60" t="s">
        <v>475</v>
      </c>
      <c r="E983434" s="258"/>
      <c r="F983434" s="106"/>
      <c r="G983434" s="106"/>
      <c r="H983434" s="60"/>
      <c r="I983434" s="60"/>
      <c r="J983434" s="60"/>
      <c r="K983434" s="32"/>
      <c r="L983434" s="32"/>
      <c r="M983434" s="32"/>
      <c r="N983434" s="32"/>
      <c r="O983434" s="32"/>
      <c r="P983434" s="32"/>
      <c r="Q983434" s="32"/>
      <c r="R983434" s="32"/>
      <c r="S983434" s="32"/>
      <c r="T983434" s="60"/>
      <c r="U983434" s="60"/>
      <c r="V983434" s="60"/>
      <c r="W983434" s="60"/>
    </row>
    <row r="983435" spans="1:23" s="56" customFormat="1">
      <c r="A983435" s="60"/>
      <c r="B983435" s="60"/>
      <c r="D983435" s="60" t="s">
        <v>476</v>
      </c>
      <c r="E983435" s="258"/>
      <c r="F983435" s="106"/>
      <c r="G983435" s="106"/>
      <c r="H983435" s="60"/>
      <c r="I983435" s="60"/>
      <c r="J983435" s="60"/>
      <c r="K983435" s="32"/>
      <c r="L983435" s="32"/>
      <c r="M983435" s="32"/>
      <c r="N983435" s="32"/>
      <c r="O983435" s="32"/>
      <c r="P983435" s="32"/>
      <c r="Q983435" s="32"/>
      <c r="R983435" s="32"/>
      <c r="S983435" s="32"/>
      <c r="T983435" s="60"/>
      <c r="U983435" s="60"/>
      <c r="V983435" s="60"/>
      <c r="W983435" s="60"/>
    </row>
    <row r="983436" spans="1:23" s="56" customFormat="1">
      <c r="A983436" s="60"/>
      <c r="B983436" s="60"/>
      <c r="D983436" s="60" t="s">
        <v>477</v>
      </c>
      <c r="E983436" s="258"/>
      <c r="F983436" s="106"/>
      <c r="G983436" s="106"/>
      <c r="H983436" s="60"/>
      <c r="I983436" s="60"/>
      <c r="J983436" s="60"/>
      <c r="K983436" s="32"/>
      <c r="L983436" s="32"/>
      <c r="M983436" s="32"/>
      <c r="N983436" s="32"/>
      <c r="O983436" s="32"/>
      <c r="P983436" s="32"/>
      <c r="Q983436" s="32"/>
      <c r="R983436" s="32"/>
      <c r="S983436" s="32"/>
      <c r="T983436" s="60"/>
      <c r="U983436" s="60"/>
      <c r="V983436" s="60"/>
      <c r="W983436" s="60"/>
    </row>
    <row r="983437" spans="1:23" s="56" customFormat="1">
      <c r="A983437" s="60"/>
      <c r="B983437" s="60"/>
      <c r="D983437" s="60" t="s">
        <v>478</v>
      </c>
      <c r="E983437" s="258"/>
      <c r="F983437" s="106"/>
      <c r="G983437" s="106"/>
      <c r="H983437" s="60"/>
      <c r="I983437" s="60"/>
      <c r="J983437" s="60"/>
      <c r="K983437" s="32"/>
      <c r="L983437" s="32"/>
      <c r="M983437" s="32"/>
      <c r="N983437" s="32"/>
      <c r="O983437" s="32"/>
      <c r="P983437" s="32"/>
      <c r="Q983437" s="32"/>
      <c r="R983437" s="32"/>
      <c r="S983437" s="32"/>
      <c r="T983437" s="60"/>
      <c r="U983437" s="60"/>
      <c r="V983437" s="60"/>
      <c r="W983437" s="60"/>
    </row>
    <row r="983438" spans="1:23" s="56" customFormat="1">
      <c r="A983438" s="60"/>
      <c r="B983438" s="60"/>
      <c r="D983438" s="60" t="s">
        <v>479</v>
      </c>
      <c r="E983438" s="258"/>
      <c r="F983438" s="106"/>
      <c r="G983438" s="106"/>
      <c r="H983438" s="60"/>
      <c r="I983438" s="60"/>
      <c r="J983438" s="60"/>
      <c r="K983438" s="32"/>
      <c r="L983438" s="32"/>
      <c r="M983438" s="32"/>
      <c r="N983438" s="32"/>
      <c r="O983438" s="32"/>
      <c r="P983438" s="32"/>
      <c r="Q983438" s="32"/>
      <c r="R983438" s="32"/>
      <c r="S983438" s="32"/>
      <c r="T983438" s="60"/>
      <c r="U983438" s="60"/>
      <c r="V983438" s="60"/>
      <c r="W983438" s="60"/>
    </row>
    <row r="983439" spans="1:23" s="56" customFormat="1">
      <c r="A983439" s="60"/>
      <c r="B983439" s="60"/>
      <c r="D983439" s="60" t="s">
        <v>480</v>
      </c>
      <c r="E983439" s="258"/>
      <c r="F983439" s="106"/>
      <c r="G983439" s="106"/>
      <c r="H983439" s="60"/>
      <c r="I983439" s="60"/>
      <c r="J983439" s="60"/>
      <c r="K983439" s="32"/>
      <c r="L983439" s="32"/>
      <c r="M983439" s="32"/>
      <c r="N983439" s="32"/>
      <c r="O983439" s="32"/>
      <c r="P983439" s="32"/>
      <c r="Q983439" s="32"/>
      <c r="R983439" s="32"/>
      <c r="S983439" s="32"/>
      <c r="T983439" s="60"/>
      <c r="U983439" s="60"/>
      <c r="V983439" s="60"/>
      <c r="W983439" s="60"/>
    </row>
    <row r="983440" spans="1:23" s="56" customFormat="1">
      <c r="A983440" s="60"/>
      <c r="B983440" s="60"/>
      <c r="D983440" s="60" t="s">
        <v>481</v>
      </c>
      <c r="E983440" s="258"/>
      <c r="F983440" s="106"/>
      <c r="G983440" s="106"/>
      <c r="H983440" s="60"/>
      <c r="I983440" s="60"/>
      <c r="J983440" s="60"/>
      <c r="K983440" s="32"/>
      <c r="L983440" s="32"/>
      <c r="M983440" s="32"/>
      <c r="N983440" s="32"/>
      <c r="O983440" s="32"/>
      <c r="P983440" s="32"/>
      <c r="Q983440" s="32"/>
      <c r="R983440" s="32"/>
      <c r="S983440" s="32"/>
      <c r="T983440" s="60"/>
      <c r="U983440" s="60"/>
      <c r="V983440" s="60"/>
      <c r="W983440" s="60"/>
    </row>
    <row r="983441" spans="1:23" s="56" customFormat="1">
      <c r="A983441" s="60"/>
      <c r="B983441" s="60"/>
      <c r="D983441" s="60" t="s">
        <v>482</v>
      </c>
      <c r="E983441" s="258"/>
      <c r="F983441" s="106"/>
      <c r="G983441" s="106"/>
      <c r="H983441" s="60"/>
      <c r="I983441" s="60"/>
      <c r="J983441" s="60"/>
      <c r="K983441" s="32"/>
      <c r="L983441" s="32"/>
      <c r="M983441" s="32"/>
      <c r="N983441" s="32"/>
      <c r="O983441" s="32"/>
      <c r="P983441" s="32"/>
      <c r="Q983441" s="32"/>
      <c r="R983441" s="32"/>
      <c r="S983441" s="32"/>
      <c r="T983441" s="60"/>
      <c r="U983441" s="60"/>
      <c r="V983441" s="60"/>
      <c r="W983441" s="60"/>
    </row>
    <row r="983442" spans="1:23" s="56" customFormat="1">
      <c r="A983442" s="60"/>
      <c r="B983442" s="60"/>
      <c r="D983442" s="60" t="s">
        <v>483</v>
      </c>
      <c r="E983442" s="258"/>
      <c r="F983442" s="106"/>
      <c r="G983442" s="106"/>
      <c r="H983442" s="60"/>
      <c r="I983442" s="60"/>
      <c r="J983442" s="60"/>
      <c r="K983442" s="32"/>
      <c r="L983442" s="32"/>
      <c r="M983442" s="32"/>
      <c r="N983442" s="32"/>
      <c r="O983442" s="32"/>
      <c r="P983442" s="32"/>
      <c r="Q983442" s="32"/>
      <c r="R983442" s="32"/>
      <c r="S983442" s="32"/>
      <c r="T983442" s="60"/>
      <c r="U983442" s="60"/>
      <c r="V983442" s="60"/>
      <c r="W983442" s="60"/>
    </row>
    <row r="983443" spans="1:23" s="56" customFormat="1">
      <c r="A983443" s="60"/>
      <c r="B983443" s="60"/>
      <c r="D983443" s="60" t="s">
        <v>484</v>
      </c>
      <c r="E983443" s="258"/>
      <c r="F983443" s="106"/>
      <c r="G983443" s="106"/>
      <c r="H983443" s="60"/>
      <c r="I983443" s="60"/>
      <c r="J983443" s="60"/>
      <c r="K983443" s="32"/>
      <c r="L983443" s="32"/>
      <c r="M983443" s="32"/>
      <c r="N983443" s="32"/>
      <c r="O983443" s="32"/>
      <c r="P983443" s="32"/>
      <c r="Q983443" s="32"/>
      <c r="R983443" s="32"/>
      <c r="S983443" s="32"/>
      <c r="T983443" s="60"/>
      <c r="U983443" s="60"/>
      <c r="V983443" s="60"/>
      <c r="W983443" s="60"/>
    </row>
    <row r="983444" spans="1:23" s="56" customFormat="1">
      <c r="A983444" s="60"/>
      <c r="B983444" s="60"/>
      <c r="D983444" s="60" t="s">
        <v>485</v>
      </c>
      <c r="E983444" s="258"/>
      <c r="F983444" s="106"/>
      <c r="G983444" s="106"/>
      <c r="H983444" s="60"/>
      <c r="I983444" s="60"/>
      <c r="J983444" s="60"/>
      <c r="K983444" s="32"/>
      <c r="L983444" s="32"/>
      <c r="M983444" s="32"/>
      <c r="N983444" s="32"/>
      <c r="O983444" s="32"/>
      <c r="P983444" s="32"/>
      <c r="Q983444" s="32"/>
      <c r="R983444" s="32"/>
      <c r="S983444" s="32"/>
      <c r="T983444" s="60"/>
      <c r="U983444" s="60"/>
      <c r="V983444" s="60"/>
      <c r="W983444" s="60"/>
    </row>
    <row r="983445" spans="1:23" s="56" customFormat="1">
      <c r="A983445" s="60"/>
      <c r="B983445" s="60"/>
      <c r="D983445" s="60" t="s">
        <v>486</v>
      </c>
      <c r="E983445" s="258"/>
      <c r="F983445" s="106"/>
      <c r="G983445" s="106"/>
      <c r="H983445" s="60"/>
      <c r="I983445" s="60"/>
      <c r="J983445" s="60"/>
      <c r="K983445" s="32"/>
      <c r="L983445" s="32"/>
      <c r="M983445" s="32"/>
      <c r="N983445" s="32"/>
      <c r="O983445" s="32"/>
      <c r="P983445" s="32"/>
      <c r="Q983445" s="32"/>
      <c r="R983445" s="32"/>
      <c r="S983445" s="32"/>
      <c r="T983445" s="60"/>
      <c r="U983445" s="60"/>
      <c r="V983445" s="60"/>
      <c r="W983445" s="60"/>
    </row>
    <row r="983446" spans="1:23" s="56" customFormat="1">
      <c r="A983446" s="60"/>
      <c r="B983446" s="60"/>
      <c r="D983446" s="60" t="s">
        <v>487</v>
      </c>
      <c r="E983446" s="258"/>
      <c r="F983446" s="106"/>
      <c r="G983446" s="106"/>
      <c r="H983446" s="60"/>
      <c r="I983446" s="60"/>
      <c r="J983446" s="60"/>
      <c r="K983446" s="32"/>
      <c r="L983446" s="32"/>
      <c r="M983446" s="32"/>
      <c r="N983446" s="32"/>
      <c r="O983446" s="32"/>
      <c r="P983446" s="32"/>
      <c r="Q983446" s="32"/>
      <c r="R983446" s="32"/>
      <c r="S983446" s="32"/>
      <c r="T983446" s="60"/>
      <c r="U983446" s="60"/>
      <c r="V983446" s="60"/>
      <c r="W983446" s="60"/>
    </row>
    <row r="983447" spans="1:23" s="56" customFormat="1">
      <c r="A983447" s="60"/>
      <c r="B983447" s="60"/>
      <c r="D983447" s="60" t="s">
        <v>488</v>
      </c>
      <c r="E983447" s="258"/>
      <c r="F983447" s="106"/>
      <c r="G983447" s="106"/>
      <c r="H983447" s="60"/>
      <c r="I983447" s="60"/>
      <c r="J983447" s="60"/>
      <c r="K983447" s="32"/>
      <c r="L983447" s="32"/>
      <c r="M983447" s="32"/>
      <c r="N983447" s="32"/>
      <c r="O983447" s="32"/>
      <c r="P983447" s="32"/>
      <c r="Q983447" s="32"/>
      <c r="R983447" s="32"/>
      <c r="S983447" s="32"/>
      <c r="T983447" s="60"/>
      <c r="U983447" s="60"/>
      <c r="V983447" s="60"/>
      <c r="W983447" s="60"/>
    </row>
    <row r="983448" spans="1:23" s="56" customFormat="1">
      <c r="A983448" s="60"/>
      <c r="B983448" s="60"/>
      <c r="D983448" s="60" t="s">
        <v>489</v>
      </c>
      <c r="E983448" s="258"/>
      <c r="F983448" s="106"/>
      <c r="G983448" s="106"/>
      <c r="H983448" s="60"/>
      <c r="I983448" s="60"/>
      <c r="J983448" s="60"/>
      <c r="K983448" s="32"/>
      <c r="L983448" s="32"/>
      <c r="M983448" s="32"/>
      <c r="N983448" s="32"/>
      <c r="O983448" s="32"/>
      <c r="P983448" s="32"/>
      <c r="Q983448" s="32"/>
      <c r="R983448" s="32"/>
      <c r="S983448" s="32"/>
      <c r="T983448" s="60"/>
      <c r="U983448" s="60"/>
      <c r="V983448" s="60"/>
      <c r="W983448" s="60"/>
    </row>
    <row r="983449" spans="1:23" s="56" customFormat="1">
      <c r="A983449" s="60"/>
      <c r="B983449" s="60"/>
      <c r="D983449" s="60" t="s">
        <v>490</v>
      </c>
      <c r="E983449" s="258"/>
      <c r="F983449" s="106"/>
      <c r="G983449" s="106"/>
      <c r="H983449" s="60"/>
      <c r="I983449" s="60"/>
      <c r="J983449" s="60"/>
      <c r="K983449" s="32"/>
      <c r="L983449" s="32"/>
      <c r="M983449" s="32"/>
      <c r="N983449" s="32"/>
      <c r="O983449" s="32"/>
      <c r="P983449" s="32"/>
      <c r="Q983449" s="32"/>
      <c r="R983449" s="32"/>
      <c r="S983449" s="32"/>
      <c r="T983449" s="60"/>
      <c r="U983449" s="60"/>
      <c r="V983449" s="60"/>
      <c r="W983449" s="60"/>
    </row>
    <row r="983450" spans="1:23" s="56" customFormat="1">
      <c r="A983450" s="60"/>
      <c r="B983450" s="60"/>
      <c r="D983450" s="60" t="s">
        <v>491</v>
      </c>
      <c r="E983450" s="258"/>
      <c r="F983450" s="106"/>
      <c r="G983450" s="106"/>
      <c r="H983450" s="60"/>
      <c r="I983450" s="60"/>
      <c r="J983450" s="60"/>
      <c r="K983450" s="32"/>
      <c r="L983450" s="32"/>
      <c r="M983450" s="32"/>
      <c r="N983450" s="32"/>
      <c r="O983450" s="32"/>
      <c r="P983450" s="32"/>
      <c r="Q983450" s="32"/>
      <c r="R983450" s="32"/>
      <c r="S983450" s="32"/>
      <c r="T983450" s="60"/>
      <c r="U983450" s="60"/>
      <c r="V983450" s="60"/>
      <c r="W983450" s="60"/>
    </row>
    <row r="983451" spans="1:23" s="56" customFormat="1">
      <c r="A983451" s="60"/>
      <c r="B983451" s="60"/>
      <c r="D983451" s="60" t="s">
        <v>492</v>
      </c>
      <c r="E983451" s="258"/>
      <c r="F983451" s="106"/>
      <c r="G983451" s="106"/>
      <c r="H983451" s="60"/>
      <c r="I983451" s="60"/>
      <c r="J983451" s="60"/>
      <c r="K983451" s="32"/>
      <c r="L983451" s="32"/>
      <c r="M983451" s="32"/>
      <c r="N983451" s="32"/>
      <c r="O983451" s="32"/>
      <c r="P983451" s="32"/>
      <c r="Q983451" s="32"/>
      <c r="R983451" s="32"/>
      <c r="S983451" s="32"/>
      <c r="T983451" s="60"/>
      <c r="U983451" s="60"/>
      <c r="V983451" s="60"/>
      <c r="W983451" s="60"/>
    </row>
    <row r="983452" spans="1:23" s="56" customFormat="1">
      <c r="A983452" s="60"/>
      <c r="B983452" s="60"/>
      <c r="D983452" s="60" t="s">
        <v>493</v>
      </c>
      <c r="E983452" s="258"/>
      <c r="F983452" s="106"/>
      <c r="G983452" s="106"/>
      <c r="H983452" s="60"/>
      <c r="I983452" s="60"/>
      <c r="J983452" s="60"/>
      <c r="K983452" s="32"/>
      <c r="L983452" s="32"/>
      <c r="M983452" s="32"/>
      <c r="N983452" s="32"/>
      <c r="O983452" s="32"/>
      <c r="P983452" s="32"/>
      <c r="Q983452" s="32"/>
      <c r="R983452" s="32"/>
      <c r="S983452" s="32"/>
      <c r="T983452" s="60"/>
      <c r="U983452" s="60"/>
      <c r="V983452" s="60"/>
      <c r="W983452" s="60"/>
    </row>
    <row r="983453" spans="1:23" s="56" customFormat="1">
      <c r="A983453" s="60"/>
      <c r="B983453" s="60"/>
      <c r="D983453" s="60" t="s">
        <v>494</v>
      </c>
      <c r="E983453" s="258"/>
      <c r="F983453" s="106"/>
      <c r="G983453" s="106"/>
      <c r="H983453" s="60"/>
      <c r="I983453" s="60"/>
      <c r="J983453" s="60"/>
      <c r="K983453" s="32"/>
      <c r="L983453" s="32"/>
      <c r="M983453" s="32"/>
      <c r="N983453" s="32"/>
      <c r="O983453" s="32"/>
      <c r="P983453" s="32"/>
      <c r="Q983453" s="32"/>
      <c r="R983453" s="32"/>
      <c r="S983453" s="32"/>
      <c r="T983453" s="60"/>
      <c r="U983453" s="60"/>
      <c r="V983453" s="60"/>
      <c r="W983453" s="60"/>
    </row>
    <row r="983454" spans="1:23" s="56" customFormat="1">
      <c r="A983454" s="60"/>
      <c r="B983454" s="60"/>
      <c r="D983454" s="60" t="s">
        <v>495</v>
      </c>
      <c r="E983454" s="258"/>
      <c r="F983454" s="106"/>
      <c r="G983454" s="106"/>
      <c r="H983454" s="60"/>
      <c r="I983454" s="60"/>
      <c r="J983454" s="60"/>
      <c r="K983454" s="32"/>
      <c r="L983454" s="32"/>
      <c r="M983454" s="32"/>
      <c r="N983454" s="32"/>
      <c r="O983454" s="32"/>
      <c r="P983454" s="32"/>
      <c r="Q983454" s="32"/>
      <c r="R983454" s="32"/>
      <c r="S983454" s="32"/>
      <c r="T983454" s="60"/>
      <c r="U983454" s="60"/>
      <c r="V983454" s="60"/>
      <c r="W983454" s="60"/>
    </row>
    <row r="983455" spans="1:23" s="56" customFormat="1">
      <c r="A983455" s="60"/>
      <c r="B983455" s="60"/>
      <c r="D983455" s="60" t="s">
        <v>496</v>
      </c>
      <c r="E983455" s="258"/>
      <c r="F983455" s="106"/>
      <c r="G983455" s="106"/>
      <c r="H983455" s="60"/>
      <c r="I983455" s="60"/>
      <c r="J983455" s="60"/>
      <c r="K983455" s="32"/>
      <c r="L983455" s="32"/>
      <c r="M983455" s="32"/>
      <c r="N983455" s="32"/>
      <c r="O983455" s="32"/>
      <c r="P983455" s="32"/>
      <c r="Q983455" s="32"/>
      <c r="R983455" s="32"/>
      <c r="S983455" s="32"/>
      <c r="T983455" s="60"/>
      <c r="U983455" s="60"/>
      <c r="V983455" s="60"/>
      <c r="W983455" s="60"/>
    </row>
    <row r="983456" spans="1:23" s="56" customFormat="1">
      <c r="A983456" s="60"/>
      <c r="B983456" s="60"/>
      <c r="D983456" s="60" t="s">
        <v>497</v>
      </c>
      <c r="E983456" s="258"/>
      <c r="F983456" s="106"/>
      <c r="G983456" s="106"/>
      <c r="H983456" s="60"/>
      <c r="I983456" s="60"/>
      <c r="J983456" s="60"/>
      <c r="K983456" s="32"/>
      <c r="L983456" s="32"/>
      <c r="M983456" s="32"/>
      <c r="N983456" s="32"/>
      <c r="O983456" s="32"/>
      <c r="P983456" s="32"/>
      <c r="Q983456" s="32"/>
      <c r="R983456" s="32"/>
      <c r="S983456" s="32"/>
      <c r="T983456" s="60"/>
      <c r="U983456" s="60"/>
      <c r="V983456" s="60"/>
      <c r="W983456" s="60"/>
    </row>
    <row r="983457" spans="1:23" s="56" customFormat="1">
      <c r="A983457" s="60"/>
      <c r="B983457" s="60"/>
      <c r="D983457" s="60" t="s">
        <v>498</v>
      </c>
      <c r="E983457" s="258"/>
      <c r="F983457" s="106"/>
      <c r="G983457" s="106"/>
      <c r="H983457" s="60"/>
      <c r="I983457" s="60"/>
      <c r="J983457" s="60"/>
      <c r="K983457" s="32"/>
      <c r="L983457" s="32"/>
      <c r="M983457" s="32"/>
      <c r="N983457" s="32"/>
      <c r="O983457" s="32"/>
      <c r="P983457" s="32"/>
      <c r="Q983457" s="32"/>
      <c r="R983457" s="32"/>
      <c r="S983457" s="32"/>
      <c r="T983457" s="60"/>
      <c r="U983457" s="60"/>
      <c r="V983457" s="60"/>
      <c r="W983457" s="60"/>
    </row>
    <row r="983458" spans="1:23" s="56" customFormat="1">
      <c r="A983458" s="60"/>
      <c r="B983458" s="60"/>
      <c r="D983458" s="60" t="s">
        <v>499</v>
      </c>
      <c r="E983458" s="258"/>
      <c r="F983458" s="106"/>
      <c r="G983458" s="106"/>
      <c r="H983458" s="60"/>
      <c r="I983458" s="60"/>
      <c r="J983458" s="60"/>
      <c r="K983458" s="32"/>
      <c r="L983458" s="32"/>
      <c r="M983458" s="32"/>
      <c r="N983458" s="32"/>
      <c r="O983458" s="32"/>
      <c r="P983458" s="32"/>
      <c r="Q983458" s="32"/>
      <c r="R983458" s="32"/>
      <c r="S983458" s="32"/>
      <c r="T983458" s="60"/>
      <c r="U983458" s="60"/>
      <c r="V983458" s="60"/>
      <c r="W983458" s="60"/>
    </row>
    <row r="983459" spans="1:23" s="56" customFormat="1">
      <c r="A983459" s="60"/>
      <c r="B983459" s="60"/>
      <c r="D983459" s="60" t="s">
        <v>500</v>
      </c>
      <c r="E983459" s="258"/>
      <c r="F983459" s="106"/>
      <c r="G983459" s="106"/>
      <c r="H983459" s="60"/>
      <c r="I983459" s="60"/>
      <c r="J983459" s="60"/>
      <c r="K983459" s="32"/>
      <c r="L983459" s="32"/>
      <c r="M983459" s="32"/>
      <c r="N983459" s="32"/>
      <c r="O983459" s="32"/>
      <c r="P983459" s="32"/>
      <c r="Q983459" s="32"/>
      <c r="R983459" s="32"/>
      <c r="S983459" s="32"/>
      <c r="T983459" s="60"/>
      <c r="U983459" s="60"/>
      <c r="V983459" s="60"/>
      <c r="W983459" s="60"/>
    </row>
    <row r="983460" spans="1:23" s="56" customFormat="1">
      <c r="A983460" s="60"/>
      <c r="B983460" s="60"/>
      <c r="D983460" s="60" t="s">
        <v>501</v>
      </c>
      <c r="E983460" s="258"/>
      <c r="F983460" s="106"/>
      <c r="G983460" s="106"/>
      <c r="H983460" s="60"/>
      <c r="I983460" s="60"/>
      <c r="J983460" s="60"/>
      <c r="K983460" s="32"/>
      <c r="L983460" s="32"/>
      <c r="M983460" s="32"/>
      <c r="N983460" s="32"/>
      <c r="O983460" s="32"/>
      <c r="P983460" s="32"/>
      <c r="Q983460" s="32"/>
      <c r="R983460" s="32"/>
      <c r="S983460" s="32"/>
      <c r="T983460" s="60"/>
      <c r="U983460" s="60"/>
      <c r="V983460" s="60"/>
      <c r="W983460" s="60"/>
    </row>
    <row r="983461" spans="1:23" s="56" customFormat="1">
      <c r="A983461" s="60"/>
      <c r="B983461" s="60"/>
      <c r="D983461" s="60" t="s">
        <v>502</v>
      </c>
      <c r="E983461" s="258"/>
      <c r="F983461" s="106"/>
      <c r="G983461" s="106"/>
      <c r="H983461" s="60"/>
      <c r="I983461" s="60"/>
      <c r="J983461" s="60"/>
      <c r="K983461" s="32"/>
      <c r="L983461" s="32"/>
      <c r="M983461" s="32"/>
      <c r="N983461" s="32"/>
      <c r="O983461" s="32"/>
      <c r="P983461" s="32"/>
      <c r="Q983461" s="32"/>
      <c r="R983461" s="32"/>
      <c r="S983461" s="32"/>
      <c r="T983461" s="60"/>
      <c r="U983461" s="60"/>
      <c r="V983461" s="60"/>
      <c r="W983461" s="60"/>
    </row>
    <row r="983462" spans="1:23" s="56" customFormat="1">
      <c r="A983462" s="60"/>
      <c r="B983462" s="60"/>
      <c r="D983462" s="60" t="s">
        <v>503</v>
      </c>
      <c r="E983462" s="258"/>
      <c r="F983462" s="106"/>
      <c r="G983462" s="106"/>
      <c r="H983462" s="60"/>
      <c r="I983462" s="60"/>
      <c r="J983462" s="60"/>
      <c r="K983462" s="32"/>
      <c r="L983462" s="32"/>
      <c r="M983462" s="32"/>
      <c r="N983462" s="32"/>
      <c r="O983462" s="32"/>
      <c r="P983462" s="32"/>
      <c r="Q983462" s="32"/>
      <c r="R983462" s="32"/>
      <c r="S983462" s="32"/>
      <c r="T983462" s="60"/>
      <c r="U983462" s="60"/>
      <c r="V983462" s="60"/>
      <c r="W983462" s="60"/>
    </row>
    <row r="983463" spans="1:23" s="56" customFormat="1">
      <c r="A983463" s="60"/>
      <c r="B983463" s="60"/>
      <c r="D983463" s="60" t="s">
        <v>504</v>
      </c>
      <c r="E983463" s="258"/>
      <c r="F983463" s="106"/>
      <c r="G983463" s="106"/>
      <c r="H983463" s="60"/>
      <c r="I983463" s="60"/>
      <c r="J983463" s="60"/>
      <c r="K983463" s="32"/>
      <c r="L983463" s="32"/>
      <c r="M983463" s="32"/>
      <c r="N983463" s="32"/>
      <c r="O983463" s="32"/>
      <c r="P983463" s="32"/>
      <c r="Q983463" s="32"/>
      <c r="R983463" s="32"/>
      <c r="S983463" s="32"/>
      <c r="T983463" s="60"/>
      <c r="U983463" s="60"/>
      <c r="V983463" s="60"/>
      <c r="W983463" s="60"/>
    </row>
    <row r="983464" spans="1:23" s="56" customFormat="1">
      <c r="A983464" s="60"/>
      <c r="B983464" s="60"/>
      <c r="D983464" s="60" t="s">
        <v>505</v>
      </c>
      <c r="E983464" s="258"/>
      <c r="F983464" s="106"/>
      <c r="G983464" s="106"/>
      <c r="H983464" s="60"/>
      <c r="I983464" s="60"/>
      <c r="J983464" s="60"/>
      <c r="K983464" s="32"/>
      <c r="L983464" s="32"/>
      <c r="M983464" s="32"/>
      <c r="N983464" s="32"/>
      <c r="O983464" s="32"/>
      <c r="P983464" s="32"/>
      <c r="Q983464" s="32"/>
      <c r="R983464" s="32"/>
      <c r="S983464" s="32"/>
      <c r="T983464" s="60"/>
      <c r="U983464" s="60"/>
      <c r="V983464" s="60"/>
      <c r="W983464" s="60"/>
    </row>
    <row r="983465" spans="1:23" s="56" customFormat="1">
      <c r="A983465" s="60"/>
      <c r="B983465" s="60"/>
      <c r="D983465" s="60" t="s">
        <v>506</v>
      </c>
      <c r="E983465" s="258"/>
      <c r="F983465" s="106"/>
      <c r="G983465" s="106"/>
      <c r="H983465" s="60"/>
      <c r="I983465" s="60"/>
      <c r="J983465" s="60"/>
      <c r="K983465" s="32"/>
      <c r="L983465" s="32"/>
      <c r="M983465" s="32"/>
      <c r="N983465" s="32"/>
      <c r="O983465" s="32"/>
      <c r="P983465" s="32"/>
      <c r="Q983465" s="32"/>
      <c r="R983465" s="32"/>
      <c r="S983465" s="32"/>
      <c r="T983465" s="60"/>
      <c r="U983465" s="60"/>
      <c r="V983465" s="60"/>
      <c r="W983465" s="60"/>
    </row>
    <row r="983466" spans="1:23" s="56" customFormat="1">
      <c r="A983466" s="60"/>
      <c r="B983466" s="60"/>
      <c r="D983466" s="60" t="s">
        <v>507</v>
      </c>
      <c r="E983466" s="258"/>
      <c r="F983466" s="106"/>
      <c r="G983466" s="106"/>
      <c r="H983466" s="60"/>
      <c r="I983466" s="60"/>
      <c r="J983466" s="60"/>
      <c r="K983466" s="32"/>
      <c r="L983466" s="32"/>
      <c r="M983466" s="32"/>
      <c r="N983466" s="32"/>
      <c r="O983466" s="32"/>
      <c r="P983466" s="32"/>
      <c r="Q983466" s="32"/>
      <c r="R983466" s="32"/>
      <c r="S983466" s="32"/>
      <c r="T983466" s="60"/>
      <c r="U983466" s="60"/>
      <c r="V983466" s="60"/>
      <c r="W983466" s="60"/>
    </row>
    <row r="983467" spans="1:23" s="56" customFormat="1">
      <c r="A983467" s="60"/>
      <c r="B983467" s="60"/>
      <c r="D983467" s="60" t="s">
        <v>508</v>
      </c>
      <c r="E983467" s="258"/>
      <c r="F983467" s="106"/>
      <c r="G983467" s="106"/>
      <c r="H983467" s="60"/>
      <c r="I983467" s="60"/>
      <c r="J983467" s="60"/>
      <c r="K983467" s="32"/>
      <c r="L983467" s="32"/>
      <c r="M983467" s="32"/>
      <c r="N983467" s="32"/>
      <c r="O983467" s="32"/>
      <c r="P983467" s="32"/>
      <c r="Q983467" s="32"/>
      <c r="R983467" s="32"/>
      <c r="S983467" s="32"/>
      <c r="T983467" s="60"/>
      <c r="U983467" s="60"/>
      <c r="V983467" s="60"/>
      <c r="W983467" s="60"/>
    </row>
    <row r="983468" spans="1:23" s="56" customFormat="1">
      <c r="A983468" s="60"/>
      <c r="B983468" s="60"/>
      <c r="D983468" s="60" t="s">
        <v>509</v>
      </c>
      <c r="E983468" s="258"/>
      <c r="F983468" s="106"/>
      <c r="G983468" s="106"/>
      <c r="H983468" s="60"/>
      <c r="I983468" s="60"/>
      <c r="J983468" s="60"/>
      <c r="K983468" s="32"/>
      <c r="L983468" s="32"/>
      <c r="M983468" s="32"/>
      <c r="N983468" s="32"/>
      <c r="O983468" s="32"/>
      <c r="P983468" s="32"/>
      <c r="Q983468" s="32"/>
      <c r="R983468" s="32"/>
      <c r="S983468" s="32"/>
      <c r="T983468" s="60"/>
      <c r="U983468" s="60"/>
      <c r="V983468" s="60"/>
      <c r="W983468" s="60"/>
    </row>
    <row r="983469" spans="1:23" s="56" customFormat="1">
      <c r="A983469" s="60"/>
      <c r="B983469" s="60"/>
      <c r="D983469" s="60" t="s">
        <v>510</v>
      </c>
      <c r="E983469" s="258"/>
      <c r="F983469" s="106"/>
      <c r="G983469" s="106"/>
      <c r="H983469" s="60"/>
      <c r="I983469" s="60"/>
      <c r="J983469" s="60"/>
      <c r="K983469" s="32"/>
      <c r="L983469" s="32"/>
      <c r="M983469" s="32"/>
      <c r="N983469" s="32"/>
      <c r="O983469" s="32"/>
      <c r="P983469" s="32"/>
      <c r="Q983469" s="32"/>
      <c r="R983469" s="32"/>
      <c r="S983469" s="32"/>
      <c r="T983469" s="60"/>
      <c r="U983469" s="60"/>
      <c r="V983469" s="60"/>
      <c r="W983469" s="60"/>
    </row>
    <row r="983470" spans="1:23" s="56" customFormat="1">
      <c r="A983470" s="60"/>
      <c r="B983470" s="60"/>
      <c r="D983470" s="60" t="s">
        <v>511</v>
      </c>
      <c r="E983470" s="258"/>
      <c r="F983470" s="106"/>
      <c r="G983470" s="106"/>
      <c r="H983470" s="60"/>
      <c r="I983470" s="60"/>
      <c r="J983470" s="60"/>
      <c r="K983470" s="32"/>
      <c r="L983470" s="32"/>
      <c r="M983470" s="32"/>
      <c r="N983470" s="32"/>
      <c r="O983470" s="32"/>
      <c r="P983470" s="32"/>
      <c r="Q983470" s="32"/>
      <c r="R983470" s="32"/>
      <c r="S983470" s="32"/>
      <c r="T983470" s="60"/>
      <c r="U983470" s="60"/>
      <c r="V983470" s="60"/>
      <c r="W983470" s="60"/>
    </row>
    <row r="983471" spans="1:23" s="56" customFormat="1">
      <c r="A983471" s="60"/>
      <c r="B983471" s="60"/>
      <c r="D983471" s="60" t="s">
        <v>512</v>
      </c>
      <c r="E983471" s="258"/>
      <c r="F983471" s="106"/>
      <c r="G983471" s="106"/>
      <c r="H983471" s="60"/>
      <c r="I983471" s="60"/>
      <c r="J983471" s="60"/>
      <c r="K983471" s="32"/>
      <c r="L983471" s="32"/>
      <c r="M983471" s="32"/>
      <c r="N983471" s="32"/>
      <c r="O983471" s="32"/>
      <c r="P983471" s="32"/>
      <c r="Q983471" s="32"/>
      <c r="R983471" s="32"/>
      <c r="S983471" s="32"/>
      <c r="T983471" s="60"/>
      <c r="U983471" s="60"/>
      <c r="V983471" s="60"/>
      <c r="W983471" s="60"/>
    </row>
    <row r="983472" spans="1:23" s="56" customFormat="1">
      <c r="A983472" s="60"/>
      <c r="B983472" s="60"/>
      <c r="D983472" s="60" t="s">
        <v>513</v>
      </c>
      <c r="E983472" s="258"/>
      <c r="F983472" s="106"/>
      <c r="G983472" s="106"/>
      <c r="H983472" s="60"/>
      <c r="I983472" s="60"/>
      <c r="J983472" s="60"/>
      <c r="K983472" s="32"/>
      <c r="L983472" s="32"/>
      <c r="M983472" s="32"/>
      <c r="N983472" s="32"/>
      <c r="O983472" s="32"/>
      <c r="P983472" s="32"/>
      <c r="Q983472" s="32"/>
      <c r="R983472" s="32"/>
      <c r="S983472" s="32"/>
      <c r="T983472" s="60"/>
      <c r="U983472" s="60"/>
      <c r="V983472" s="60"/>
      <c r="W983472" s="60"/>
    </row>
    <row r="983473" spans="1:23" s="56" customFormat="1">
      <c r="A983473" s="60"/>
      <c r="B983473" s="60"/>
      <c r="D983473" s="60" t="s">
        <v>514</v>
      </c>
      <c r="E983473" s="258"/>
      <c r="F983473" s="106"/>
      <c r="G983473" s="106"/>
      <c r="H983473" s="60"/>
      <c r="I983473" s="60"/>
      <c r="J983473" s="60"/>
      <c r="K983473" s="32"/>
      <c r="L983473" s="32"/>
      <c r="M983473" s="32"/>
      <c r="N983473" s="32"/>
      <c r="O983473" s="32"/>
      <c r="P983473" s="32"/>
      <c r="Q983473" s="32"/>
      <c r="R983473" s="32"/>
      <c r="S983473" s="32"/>
      <c r="T983473" s="60"/>
      <c r="U983473" s="60"/>
      <c r="V983473" s="60"/>
      <c r="W983473" s="60"/>
    </row>
    <row r="983474" spans="1:23" s="56" customFormat="1">
      <c r="A983474" s="60"/>
      <c r="B983474" s="60"/>
      <c r="D983474" s="60" t="s">
        <v>515</v>
      </c>
      <c r="E983474" s="258"/>
      <c r="F983474" s="106"/>
      <c r="G983474" s="106"/>
      <c r="H983474" s="60"/>
      <c r="I983474" s="60"/>
      <c r="J983474" s="60"/>
      <c r="K983474" s="32"/>
      <c r="L983474" s="32"/>
      <c r="M983474" s="32"/>
      <c r="N983474" s="32"/>
      <c r="O983474" s="32"/>
      <c r="P983474" s="32"/>
      <c r="Q983474" s="32"/>
      <c r="R983474" s="32"/>
      <c r="S983474" s="32"/>
      <c r="T983474" s="60"/>
      <c r="U983474" s="60"/>
      <c r="V983474" s="60"/>
      <c r="W983474" s="60"/>
    </row>
    <row r="983475" spans="1:23" s="56" customFormat="1">
      <c r="A983475" s="60"/>
      <c r="B983475" s="60"/>
      <c r="D983475" s="60" t="s">
        <v>516</v>
      </c>
      <c r="E983475" s="258"/>
      <c r="F983475" s="106"/>
      <c r="G983475" s="106"/>
      <c r="H983475" s="60"/>
      <c r="I983475" s="60"/>
      <c r="J983475" s="60"/>
      <c r="K983475" s="32"/>
      <c r="L983475" s="32"/>
      <c r="M983475" s="32"/>
      <c r="N983475" s="32"/>
      <c r="O983475" s="32"/>
      <c r="P983475" s="32"/>
      <c r="Q983475" s="32"/>
      <c r="R983475" s="32"/>
      <c r="S983475" s="32"/>
      <c r="T983475" s="60"/>
      <c r="U983475" s="60"/>
      <c r="V983475" s="60"/>
      <c r="W983475" s="60"/>
    </row>
    <row r="983476" spans="1:23" s="56" customFormat="1">
      <c r="A983476" s="60"/>
      <c r="B983476" s="60"/>
      <c r="D983476" s="60" t="s">
        <v>517</v>
      </c>
      <c r="E983476" s="258"/>
      <c r="F983476" s="106"/>
      <c r="G983476" s="106"/>
      <c r="H983476" s="60"/>
      <c r="I983476" s="60"/>
      <c r="J983476" s="60"/>
      <c r="K983476" s="32"/>
      <c r="L983476" s="32"/>
      <c r="M983476" s="32"/>
      <c r="N983476" s="32"/>
      <c r="O983476" s="32"/>
      <c r="P983476" s="32"/>
      <c r="Q983476" s="32"/>
      <c r="R983476" s="32"/>
      <c r="S983476" s="32"/>
      <c r="T983476" s="60"/>
      <c r="U983476" s="60"/>
      <c r="V983476" s="60"/>
      <c r="W983476" s="60"/>
    </row>
    <row r="983477" spans="1:23" s="56" customFormat="1">
      <c r="A983477" s="60"/>
      <c r="B983477" s="60"/>
      <c r="D983477" s="60" t="s">
        <v>518</v>
      </c>
      <c r="E983477" s="258"/>
      <c r="F983477" s="106"/>
      <c r="G983477" s="106"/>
      <c r="H983477" s="60"/>
      <c r="I983477" s="60"/>
      <c r="J983477" s="60"/>
      <c r="K983477" s="32"/>
      <c r="L983477" s="32"/>
      <c r="M983477" s="32"/>
      <c r="N983477" s="32"/>
      <c r="O983477" s="32"/>
      <c r="P983477" s="32"/>
      <c r="Q983477" s="32"/>
      <c r="R983477" s="32"/>
      <c r="S983477" s="32"/>
      <c r="T983477" s="60"/>
      <c r="U983477" s="60"/>
      <c r="V983477" s="60"/>
      <c r="W983477" s="60"/>
    </row>
    <row r="983478" spans="1:23" s="56" customFormat="1">
      <c r="A983478" s="60"/>
      <c r="B983478" s="60"/>
      <c r="D983478" s="60" t="s">
        <v>519</v>
      </c>
      <c r="E983478" s="258"/>
      <c r="F983478" s="106"/>
      <c r="G983478" s="106"/>
      <c r="H983478" s="60"/>
      <c r="I983478" s="60"/>
      <c r="J983478" s="60"/>
      <c r="K983478" s="32"/>
      <c r="L983478" s="32"/>
      <c r="M983478" s="32"/>
      <c r="N983478" s="32"/>
      <c r="O983478" s="32"/>
      <c r="P983478" s="32"/>
      <c r="Q983478" s="32"/>
      <c r="R983478" s="32"/>
      <c r="S983478" s="32"/>
      <c r="T983478" s="60"/>
      <c r="U983478" s="60"/>
      <c r="V983478" s="60"/>
      <c r="W983478" s="60"/>
    </row>
    <row r="983479" spans="1:23" s="56" customFormat="1">
      <c r="A983479" s="60"/>
      <c r="B983479" s="60"/>
      <c r="D983479" s="60" t="s">
        <v>520</v>
      </c>
      <c r="E983479" s="258"/>
      <c r="F983479" s="106"/>
      <c r="G983479" s="106"/>
      <c r="H983479" s="60"/>
      <c r="I983479" s="60"/>
      <c r="J983479" s="60"/>
      <c r="K983479" s="32"/>
      <c r="L983479" s="32"/>
      <c r="M983479" s="32"/>
      <c r="N983479" s="32"/>
      <c r="O983479" s="32"/>
      <c r="P983479" s="32"/>
      <c r="Q983479" s="32"/>
      <c r="R983479" s="32"/>
      <c r="S983479" s="32"/>
      <c r="T983479" s="60"/>
      <c r="U983479" s="60"/>
      <c r="V983479" s="60"/>
      <c r="W983479" s="60"/>
    </row>
    <row r="983480" spans="1:23" s="56" customFormat="1">
      <c r="A983480" s="60"/>
      <c r="B983480" s="60"/>
      <c r="D983480" s="60" t="s">
        <v>521</v>
      </c>
      <c r="E983480" s="258"/>
      <c r="F983480" s="106"/>
      <c r="G983480" s="106"/>
      <c r="H983480" s="60"/>
      <c r="I983480" s="60"/>
      <c r="J983480" s="60"/>
      <c r="K983480" s="32"/>
      <c r="L983480" s="32"/>
      <c r="M983480" s="32"/>
      <c r="N983480" s="32"/>
      <c r="O983480" s="32"/>
      <c r="P983480" s="32"/>
      <c r="Q983480" s="32"/>
      <c r="R983480" s="32"/>
      <c r="S983480" s="32"/>
      <c r="T983480" s="60"/>
      <c r="U983480" s="60"/>
      <c r="V983480" s="60"/>
      <c r="W983480" s="60"/>
    </row>
    <row r="983481" spans="1:23" s="56" customFormat="1">
      <c r="A983481" s="60"/>
      <c r="B983481" s="60"/>
      <c r="D983481" s="60" t="s">
        <v>522</v>
      </c>
      <c r="E983481" s="258"/>
      <c r="F983481" s="106"/>
      <c r="G983481" s="106"/>
      <c r="H983481" s="60"/>
      <c r="I983481" s="60"/>
      <c r="J983481" s="60"/>
      <c r="K983481" s="32"/>
      <c r="L983481" s="32"/>
      <c r="M983481" s="32"/>
      <c r="N983481" s="32"/>
      <c r="O983481" s="32"/>
      <c r="P983481" s="32"/>
      <c r="Q983481" s="32"/>
      <c r="R983481" s="32"/>
      <c r="S983481" s="32"/>
      <c r="T983481" s="60"/>
      <c r="U983481" s="60"/>
      <c r="V983481" s="60"/>
      <c r="W983481" s="60"/>
    </row>
    <row r="983482" spans="1:23" s="56" customFormat="1">
      <c r="A983482" s="60"/>
      <c r="B983482" s="60"/>
      <c r="D983482" s="60" t="s">
        <v>523</v>
      </c>
      <c r="E983482" s="258"/>
      <c r="F983482" s="106"/>
      <c r="G983482" s="106"/>
      <c r="H983482" s="60"/>
      <c r="I983482" s="60"/>
      <c r="J983482" s="60"/>
      <c r="K983482" s="32"/>
      <c r="L983482" s="32"/>
      <c r="M983482" s="32"/>
      <c r="N983482" s="32"/>
      <c r="O983482" s="32"/>
      <c r="P983482" s="32"/>
      <c r="Q983482" s="32"/>
      <c r="R983482" s="32"/>
      <c r="S983482" s="32"/>
      <c r="T983482" s="60"/>
      <c r="U983482" s="60"/>
      <c r="V983482" s="60"/>
      <c r="W983482" s="60"/>
    </row>
    <row r="983483" spans="1:23" s="56" customFormat="1">
      <c r="A983483" s="60"/>
      <c r="B983483" s="60"/>
      <c r="D983483" s="60" t="s">
        <v>524</v>
      </c>
      <c r="E983483" s="258"/>
      <c r="F983483" s="106"/>
      <c r="G983483" s="106"/>
      <c r="H983483" s="60"/>
      <c r="I983483" s="60"/>
      <c r="J983483" s="60"/>
      <c r="K983483" s="32"/>
      <c r="L983483" s="32"/>
      <c r="M983483" s="32"/>
      <c r="N983483" s="32"/>
      <c r="O983483" s="32"/>
      <c r="P983483" s="32"/>
      <c r="Q983483" s="32"/>
      <c r="R983483" s="32"/>
      <c r="S983483" s="32"/>
      <c r="T983483" s="60"/>
      <c r="U983483" s="60"/>
      <c r="V983483" s="60"/>
      <c r="W983483" s="60"/>
    </row>
    <row r="983484" spans="1:23" s="56" customFormat="1">
      <c r="A983484" s="60"/>
      <c r="B983484" s="60"/>
      <c r="D983484" s="60" t="s">
        <v>525</v>
      </c>
      <c r="E983484" s="258"/>
      <c r="F983484" s="106"/>
      <c r="G983484" s="106"/>
      <c r="H983484" s="60"/>
      <c r="I983484" s="60"/>
      <c r="J983484" s="60"/>
      <c r="K983484" s="32"/>
      <c r="L983484" s="32"/>
      <c r="M983484" s="32"/>
      <c r="N983484" s="32"/>
      <c r="O983484" s="32"/>
      <c r="P983484" s="32"/>
      <c r="Q983484" s="32"/>
      <c r="R983484" s="32"/>
      <c r="S983484" s="32"/>
      <c r="T983484" s="60"/>
      <c r="U983484" s="60"/>
      <c r="V983484" s="60"/>
      <c r="W983484" s="60"/>
    </row>
    <row r="983485" spans="1:23" s="56" customFormat="1">
      <c r="A983485" s="60"/>
      <c r="B983485" s="60"/>
      <c r="D983485" s="60" t="s">
        <v>526</v>
      </c>
      <c r="E983485" s="258"/>
      <c r="F983485" s="106"/>
      <c r="G983485" s="106"/>
      <c r="H983485" s="60"/>
      <c r="I983485" s="60"/>
      <c r="J983485" s="60"/>
      <c r="K983485" s="32"/>
      <c r="L983485" s="32"/>
      <c r="M983485" s="32"/>
      <c r="N983485" s="32"/>
      <c r="O983485" s="32"/>
      <c r="P983485" s="32"/>
      <c r="Q983485" s="32"/>
      <c r="R983485" s="32"/>
      <c r="S983485" s="32"/>
      <c r="T983485" s="60"/>
      <c r="U983485" s="60"/>
      <c r="V983485" s="60"/>
      <c r="W983485" s="60"/>
    </row>
    <row r="983486" spans="1:23" s="56" customFormat="1">
      <c r="A983486" s="60"/>
      <c r="B983486" s="60"/>
      <c r="D983486" s="60" t="s">
        <v>527</v>
      </c>
      <c r="E983486" s="258"/>
      <c r="F983486" s="106"/>
      <c r="G983486" s="106"/>
      <c r="H983486" s="60"/>
      <c r="I983486" s="60"/>
      <c r="J983486" s="60"/>
      <c r="K983486" s="32"/>
      <c r="L983486" s="32"/>
      <c r="M983486" s="32"/>
      <c r="N983486" s="32"/>
      <c r="O983486" s="32"/>
      <c r="P983486" s="32"/>
      <c r="Q983486" s="32"/>
      <c r="R983486" s="32"/>
      <c r="S983486" s="32"/>
      <c r="T983486" s="60"/>
      <c r="U983486" s="60"/>
      <c r="V983486" s="60"/>
      <c r="W983486" s="60"/>
    </row>
    <row r="999784" spans="1:23" s="56" customFormat="1">
      <c r="A999784" s="60"/>
      <c r="B999784" s="60"/>
      <c r="D999784" s="60" t="s">
        <v>85</v>
      </c>
      <c r="E999784" s="258"/>
      <c r="F999784" s="106"/>
      <c r="G999784" s="106"/>
      <c r="H999784" s="60"/>
      <c r="I999784" s="60"/>
      <c r="J999784" s="60"/>
      <c r="K999784" s="32"/>
      <c r="L999784" s="32"/>
      <c r="M999784" s="32"/>
      <c r="N999784" s="32"/>
      <c r="O999784" s="32"/>
      <c r="P999784" s="32"/>
      <c r="Q999784" s="32"/>
      <c r="R999784" s="32"/>
      <c r="S999784" s="32"/>
      <c r="T999784" s="60"/>
      <c r="U999784" s="60"/>
      <c r="V999784" s="60"/>
      <c r="W999784" s="60"/>
    </row>
    <row r="999785" spans="1:23" s="56" customFormat="1">
      <c r="A999785" s="60"/>
      <c r="B999785" s="60"/>
      <c r="D999785" s="60" t="s">
        <v>88</v>
      </c>
      <c r="E999785" s="258"/>
      <c r="F999785" s="106"/>
      <c r="G999785" s="106"/>
      <c r="H999785" s="60"/>
      <c r="I999785" s="60"/>
      <c r="J999785" s="60"/>
      <c r="K999785" s="32"/>
      <c r="L999785" s="32"/>
      <c r="M999785" s="32"/>
      <c r="N999785" s="32"/>
      <c r="O999785" s="32"/>
      <c r="P999785" s="32"/>
      <c r="Q999785" s="32"/>
      <c r="R999785" s="32"/>
      <c r="S999785" s="32"/>
      <c r="T999785" s="60"/>
      <c r="U999785" s="60"/>
      <c r="V999785" s="60"/>
      <c r="W999785" s="60"/>
    </row>
    <row r="999786" spans="1:23" s="56" customFormat="1">
      <c r="A999786" s="60"/>
      <c r="B999786" s="60"/>
      <c r="D999786" s="60" t="s">
        <v>443</v>
      </c>
      <c r="E999786" s="258"/>
      <c r="F999786" s="106"/>
      <c r="G999786" s="106"/>
      <c r="H999786" s="60"/>
      <c r="I999786" s="60"/>
      <c r="J999786" s="60"/>
      <c r="K999786" s="32"/>
      <c r="L999786" s="32"/>
      <c r="M999786" s="32"/>
      <c r="N999786" s="32"/>
      <c r="O999786" s="32"/>
      <c r="P999786" s="32"/>
      <c r="Q999786" s="32"/>
      <c r="R999786" s="32"/>
      <c r="S999786" s="32"/>
      <c r="T999786" s="60"/>
      <c r="U999786" s="60"/>
      <c r="V999786" s="60"/>
      <c r="W999786" s="60"/>
    </row>
    <row r="999787" spans="1:23" s="56" customFormat="1">
      <c r="A999787" s="60"/>
      <c r="B999787" s="60"/>
      <c r="D999787" s="60" t="s">
        <v>444</v>
      </c>
      <c r="E999787" s="258"/>
      <c r="F999787" s="106"/>
      <c r="G999787" s="106"/>
      <c r="H999787" s="60"/>
      <c r="I999787" s="60"/>
      <c r="J999787" s="60"/>
      <c r="K999787" s="32"/>
      <c r="L999787" s="32"/>
      <c r="M999787" s="32"/>
      <c r="N999787" s="32"/>
      <c r="O999787" s="32"/>
      <c r="P999787" s="32"/>
      <c r="Q999787" s="32"/>
      <c r="R999787" s="32"/>
      <c r="S999787" s="32"/>
      <c r="T999787" s="60"/>
      <c r="U999787" s="60"/>
      <c r="V999787" s="60"/>
      <c r="W999787" s="60"/>
    </row>
    <row r="999788" spans="1:23" s="56" customFormat="1">
      <c r="A999788" s="60"/>
      <c r="B999788" s="60"/>
      <c r="D999788" s="60" t="s">
        <v>445</v>
      </c>
      <c r="E999788" s="258"/>
      <c r="F999788" s="106"/>
      <c r="G999788" s="106"/>
      <c r="H999788" s="60"/>
      <c r="I999788" s="60"/>
      <c r="J999788" s="60"/>
      <c r="K999788" s="32"/>
      <c r="L999788" s="32"/>
      <c r="M999788" s="32"/>
      <c r="N999788" s="32"/>
      <c r="O999788" s="32"/>
      <c r="P999788" s="32"/>
      <c r="Q999788" s="32"/>
      <c r="R999788" s="32"/>
      <c r="S999788" s="32"/>
      <c r="T999788" s="60"/>
      <c r="U999788" s="60"/>
      <c r="V999788" s="60"/>
      <c r="W999788" s="60"/>
    </row>
    <row r="999789" spans="1:23" s="56" customFormat="1">
      <c r="A999789" s="60"/>
      <c r="B999789" s="60"/>
      <c r="D999789" s="60" t="s">
        <v>446</v>
      </c>
      <c r="E999789" s="258"/>
      <c r="F999789" s="106"/>
      <c r="G999789" s="106"/>
      <c r="H999789" s="60"/>
      <c r="I999789" s="60"/>
      <c r="J999789" s="60"/>
      <c r="K999789" s="32"/>
      <c r="L999789" s="32"/>
      <c r="M999789" s="32"/>
      <c r="N999789" s="32"/>
      <c r="O999789" s="32"/>
      <c r="P999789" s="32"/>
      <c r="Q999789" s="32"/>
      <c r="R999789" s="32"/>
      <c r="S999789" s="32"/>
      <c r="T999789" s="60"/>
      <c r="U999789" s="60"/>
      <c r="V999789" s="60"/>
      <c r="W999789" s="60"/>
    </row>
    <row r="999790" spans="1:23" s="56" customFormat="1">
      <c r="A999790" s="60"/>
      <c r="B999790" s="60"/>
      <c r="D999790" s="60" t="s">
        <v>447</v>
      </c>
      <c r="E999790" s="258"/>
      <c r="F999790" s="106"/>
      <c r="G999790" s="106"/>
      <c r="H999790" s="60"/>
      <c r="I999790" s="60"/>
      <c r="J999790" s="60"/>
      <c r="K999790" s="32"/>
      <c r="L999790" s="32"/>
      <c r="M999790" s="32"/>
      <c r="N999790" s="32"/>
      <c r="O999790" s="32"/>
      <c r="P999790" s="32"/>
      <c r="Q999790" s="32"/>
      <c r="R999790" s="32"/>
      <c r="S999790" s="32"/>
      <c r="T999790" s="60"/>
      <c r="U999790" s="60"/>
      <c r="V999790" s="60"/>
      <c r="W999790" s="60"/>
    </row>
    <row r="999791" spans="1:23" s="56" customFormat="1">
      <c r="A999791" s="60"/>
      <c r="B999791" s="60"/>
      <c r="D999791" s="60" t="s">
        <v>448</v>
      </c>
      <c r="E999791" s="258"/>
      <c r="F999791" s="106"/>
      <c r="G999791" s="106"/>
      <c r="H999791" s="60"/>
      <c r="I999791" s="60"/>
      <c r="J999791" s="60"/>
      <c r="K999791" s="32"/>
      <c r="L999791" s="32"/>
      <c r="M999791" s="32"/>
      <c r="N999791" s="32"/>
      <c r="O999791" s="32"/>
      <c r="P999791" s="32"/>
      <c r="Q999791" s="32"/>
      <c r="R999791" s="32"/>
      <c r="S999791" s="32"/>
      <c r="T999791" s="60"/>
      <c r="U999791" s="60"/>
      <c r="V999791" s="60"/>
      <c r="W999791" s="60"/>
    </row>
    <row r="999792" spans="1:23" s="56" customFormat="1">
      <c r="A999792" s="60"/>
      <c r="B999792" s="60"/>
      <c r="D999792" s="60" t="s">
        <v>449</v>
      </c>
      <c r="E999792" s="258"/>
      <c r="F999792" s="106"/>
      <c r="G999792" s="106"/>
      <c r="H999792" s="60"/>
      <c r="I999792" s="60"/>
      <c r="J999792" s="60"/>
      <c r="K999792" s="32"/>
      <c r="L999792" s="32"/>
      <c r="M999792" s="32"/>
      <c r="N999792" s="32"/>
      <c r="O999792" s="32"/>
      <c r="P999792" s="32"/>
      <c r="Q999792" s="32"/>
      <c r="R999792" s="32"/>
      <c r="S999792" s="32"/>
      <c r="T999792" s="60"/>
      <c r="U999792" s="60"/>
      <c r="V999792" s="60"/>
      <c r="W999792" s="60"/>
    </row>
    <row r="999793" spans="1:23" s="56" customFormat="1">
      <c r="A999793" s="60"/>
      <c r="B999793" s="60"/>
      <c r="D999793" s="60" t="s">
        <v>450</v>
      </c>
      <c r="E999793" s="258"/>
      <c r="F999793" s="106"/>
      <c r="G999793" s="106"/>
      <c r="H999793" s="60"/>
      <c r="I999793" s="60"/>
      <c r="J999793" s="60"/>
      <c r="K999793" s="32"/>
      <c r="L999793" s="32"/>
      <c r="M999793" s="32"/>
      <c r="N999793" s="32"/>
      <c r="O999793" s="32"/>
      <c r="P999793" s="32"/>
      <c r="Q999793" s="32"/>
      <c r="R999793" s="32"/>
      <c r="S999793" s="32"/>
      <c r="T999793" s="60"/>
      <c r="U999793" s="60"/>
      <c r="V999793" s="60"/>
      <c r="W999793" s="60"/>
    </row>
    <row r="999794" spans="1:23" s="56" customFormat="1">
      <c r="A999794" s="60"/>
      <c r="B999794" s="60"/>
      <c r="D999794" s="60" t="s">
        <v>451</v>
      </c>
      <c r="E999794" s="258"/>
      <c r="F999794" s="106"/>
      <c r="G999794" s="106"/>
      <c r="H999794" s="60"/>
      <c r="I999794" s="60"/>
      <c r="J999794" s="60"/>
      <c r="K999794" s="32"/>
      <c r="L999794" s="32"/>
      <c r="M999794" s="32"/>
      <c r="N999794" s="32"/>
      <c r="O999794" s="32"/>
      <c r="P999794" s="32"/>
      <c r="Q999794" s="32"/>
      <c r="R999794" s="32"/>
      <c r="S999794" s="32"/>
      <c r="T999794" s="60"/>
      <c r="U999794" s="60"/>
      <c r="V999794" s="60"/>
      <c r="W999794" s="60"/>
    </row>
    <row r="999795" spans="1:23" s="56" customFormat="1">
      <c r="A999795" s="60"/>
      <c r="B999795" s="60"/>
      <c r="D999795" s="60" t="s">
        <v>452</v>
      </c>
      <c r="E999795" s="258"/>
      <c r="F999795" s="106"/>
      <c r="G999795" s="106"/>
      <c r="H999795" s="60"/>
      <c r="I999795" s="60"/>
      <c r="J999795" s="60"/>
      <c r="K999795" s="32"/>
      <c r="L999795" s="32"/>
      <c r="M999795" s="32"/>
      <c r="N999795" s="32"/>
      <c r="O999795" s="32"/>
      <c r="P999795" s="32"/>
      <c r="Q999795" s="32"/>
      <c r="R999795" s="32"/>
      <c r="S999795" s="32"/>
      <c r="T999795" s="60"/>
      <c r="U999795" s="60"/>
      <c r="V999795" s="60"/>
      <c r="W999795" s="60"/>
    </row>
    <row r="999796" spans="1:23" s="56" customFormat="1">
      <c r="A999796" s="60"/>
      <c r="B999796" s="60"/>
      <c r="D999796" s="60" t="s">
        <v>453</v>
      </c>
      <c r="E999796" s="258"/>
      <c r="F999796" s="106"/>
      <c r="G999796" s="106"/>
      <c r="H999796" s="60"/>
      <c r="I999796" s="60"/>
      <c r="J999796" s="60"/>
      <c r="K999796" s="32"/>
      <c r="L999796" s="32"/>
      <c r="M999796" s="32"/>
      <c r="N999796" s="32"/>
      <c r="O999796" s="32"/>
      <c r="P999796" s="32"/>
      <c r="Q999796" s="32"/>
      <c r="R999796" s="32"/>
      <c r="S999796" s="32"/>
      <c r="T999796" s="60"/>
      <c r="U999796" s="60"/>
      <c r="V999796" s="60"/>
      <c r="W999796" s="60"/>
    </row>
    <row r="999797" spans="1:23" s="56" customFormat="1">
      <c r="A999797" s="60"/>
      <c r="B999797" s="60"/>
      <c r="D999797" s="60" t="s">
        <v>454</v>
      </c>
      <c r="E999797" s="258"/>
      <c r="F999797" s="106"/>
      <c r="G999797" s="106"/>
      <c r="H999797" s="60"/>
      <c r="I999797" s="60"/>
      <c r="J999797" s="60"/>
      <c r="K999797" s="32"/>
      <c r="L999797" s="32"/>
      <c r="M999797" s="32"/>
      <c r="N999797" s="32"/>
      <c r="O999797" s="32"/>
      <c r="P999797" s="32"/>
      <c r="Q999797" s="32"/>
      <c r="R999797" s="32"/>
      <c r="S999797" s="32"/>
      <c r="T999797" s="60"/>
      <c r="U999797" s="60"/>
      <c r="V999797" s="60"/>
      <c r="W999797" s="60"/>
    </row>
    <row r="999798" spans="1:23" s="56" customFormat="1">
      <c r="A999798" s="60"/>
      <c r="B999798" s="60"/>
      <c r="D999798" s="60" t="s">
        <v>455</v>
      </c>
      <c r="E999798" s="258"/>
      <c r="F999798" s="106"/>
      <c r="G999798" s="106"/>
      <c r="H999798" s="60"/>
      <c r="I999798" s="60"/>
      <c r="J999798" s="60"/>
      <c r="K999798" s="32"/>
      <c r="L999798" s="32"/>
      <c r="M999798" s="32"/>
      <c r="N999798" s="32"/>
      <c r="O999798" s="32"/>
      <c r="P999798" s="32"/>
      <c r="Q999798" s="32"/>
      <c r="R999798" s="32"/>
      <c r="S999798" s="32"/>
      <c r="T999798" s="60"/>
      <c r="U999798" s="60"/>
      <c r="V999798" s="60"/>
      <c r="W999798" s="60"/>
    </row>
    <row r="999799" spans="1:23" s="56" customFormat="1">
      <c r="A999799" s="60"/>
      <c r="B999799" s="60"/>
      <c r="D999799" s="60" t="s">
        <v>456</v>
      </c>
      <c r="E999799" s="258"/>
      <c r="F999799" s="106"/>
      <c r="G999799" s="106"/>
      <c r="H999799" s="60"/>
      <c r="I999799" s="60"/>
      <c r="J999799" s="60"/>
      <c r="K999799" s="32"/>
      <c r="L999799" s="32"/>
      <c r="M999799" s="32"/>
      <c r="N999799" s="32"/>
      <c r="O999799" s="32"/>
      <c r="P999799" s="32"/>
      <c r="Q999799" s="32"/>
      <c r="R999799" s="32"/>
      <c r="S999799" s="32"/>
      <c r="T999799" s="60"/>
      <c r="U999799" s="60"/>
      <c r="V999799" s="60"/>
      <c r="W999799" s="60"/>
    </row>
    <row r="999800" spans="1:23" s="56" customFormat="1">
      <c r="A999800" s="60"/>
      <c r="B999800" s="60"/>
      <c r="D999800" s="60" t="s">
        <v>457</v>
      </c>
      <c r="E999800" s="258"/>
      <c r="F999800" s="106"/>
      <c r="G999800" s="106"/>
      <c r="H999800" s="60"/>
      <c r="I999800" s="60"/>
      <c r="J999800" s="60"/>
      <c r="K999800" s="32"/>
      <c r="L999800" s="32"/>
      <c r="M999800" s="32"/>
      <c r="N999800" s="32"/>
      <c r="O999800" s="32"/>
      <c r="P999800" s="32"/>
      <c r="Q999800" s="32"/>
      <c r="R999800" s="32"/>
      <c r="S999800" s="32"/>
      <c r="T999800" s="60"/>
      <c r="U999800" s="60"/>
      <c r="V999800" s="60"/>
      <c r="W999800" s="60"/>
    </row>
    <row r="999801" spans="1:23" s="56" customFormat="1">
      <c r="A999801" s="60"/>
      <c r="B999801" s="60"/>
      <c r="D999801" s="60" t="s">
        <v>458</v>
      </c>
      <c r="E999801" s="258"/>
      <c r="F999801" s="106"/>
      <c r="G999801" s="106"/>
      <c r="H999801" s="60"/>
      <c r="I999801" s="60"/>
      <c r="J999801" s="60"/>
      <c r="K999801" s="32"/>
      <c r="L999801" s="32"/>
      <c r="M999801" s="32"/>
      <c r="N999801" s="32"/>
      <c r="O999801" s="32"/>
      <c r="P999801" s="32"/>
      <c r="Q999801" s="32"/>
      <c r="R999801" s="32"/>
      <c r="S999801" s="32"/>
      <c r="T999801" s="60"/>
      <c r="U999801" s="60"/>
      <c r="V999801" s="60"/>
      <c r="W999801" s="60"/>
    </row>
    <row r="999802" spans="1:23" s="56" customFormat="1">
      <c r="A999802" s="60"/>
      <c r="B999802" s="60"/>
      <c r="D999802" s="60" t="s">
        <v>459</v>
      </c>
      <c r="E999802" s="258"/>
      <c r="F999802" s="106"/>
      <c r="G999802" s="106"/>
      <c r="H999802" s="60"/>
      <c r="I999802" s="60"/>
      <c r="J999802" s="60"/>
      <c r="K999802" s="32"/>
      <c r="L999802" s="32"/>
      <c r="M999802" s="32"/>
      <c r="N999802" s="32"/>
      <c r="O999802" s="32"/>
      <c r="P999802" s="32"/>
      <c r="Q999802" s="32"/>
      <c r="R999802" s="32"/>
      <c r="S999802" s="32"/>
      <c r="T999802" s="60"/>
      <c r="U999802" s="60"/>
      <c r="V999802" s="60"/>
      <c r="W999802" s="60"/>
    </row>
    <row r="999803" spans="1:23" s="56" customFormat="1">
      <c r="A999803" s="60"/>
      <c r="B999803" s="60"/>
      <c r="D999803" s="60" t="s">
        <v>460</v>
      </c>
      <c r="E999803" s="258"/>
      <c r="F999803" s="106"/>
      <c r="G999803" s="106"/>
      <c r="H999803" s="60"/>
      <c r="I999803" s="60"/>
      <c r="J999803" s="60"/>
      <c r="K999803" s="32"/>
      <c r="L999803" s="32"/>
      <c r="M999803" s="32"/>
      <c r="N999803" s="32"/>
      <c r="O999803" s="32"/>
      <c r="P999803" s="32"/>
      <c r="Q999803" s="32"/>
      <c r="R999803" s="32"/>
      <c r="S999803" s="32"/>
      <c r="T999803" s="60"/>
      <c r="U999803" s="60"/>
      <c r="V999803" s="60"/>
      <c r="W999803" s="60"/>
    </row>
    <row r="999804" spans="1:23" s="56" customFormat="1">
      <c r="A999804" s="60"/>
      <c r="B999804" s="60"/>
      <c r="D999804" s="60" t="s">
        <v>461</v>
      </c>
      <c r="E999804" s="258"/>
      <c r="F999804" s="106"/>
      <c r="G999804" s="106"/>
      <c r="H999804" s="60"/>
      <c r="I999804" s="60"/>
      <c r="J999804" s="60"/>
      <c r="K999804" s="32"/>
      <c r="L999804" s="32"/>
      <c r="M999804" s="32"/>
      <c r="N999804" s="32"/>
      <c r="O999804" s="32"/>
      <c r="P999804" s="32"/>
      <c r="Q999804" s="32"/>
      <c r="R999804" s="32"/>
      <c r="S999804" s="32"/>
      <c r="T999804" s="60"/>
      <c r="U999804" s="60"/>
      <c r="V999804" s="60"/>
      <c r="W999804" s="60"/>
    </row>
    <row r="999805" spans="1:23" s="56" customFormat="1">
      <c r="A999805" s="60"/>
      <c r="B999805" s="60"/>
      <c r="D999805" s="60" t="s">
        <v>462</v>
      </c>
      <c r="E999805" s="258"/>
      <c r="F999805" s="106"/>
      <c r="G999805" s="106"/>
      <c r="H999805" s="60"/>
      <c r="I999805" s="60"/>
      <c r="J999805" s="60"/>
      <c r="K999805" s="32"/>
      <c r="L999805" s="32"/>
      <c r="M999805" s="32"/>
      <c r="N999805" s="32"/>
      <c r="O999805" s="32"/>
      <c r="P999805" s="32"/>
      <c r="Q999805" s="32"/>
      <c r="R999805" s="32"/>
      <c r="S999805" s="32"/>
      <c r="T999805" s="60"/>
      <c r="U999805" s="60"/>
      <c r="V999805" s="60"/>
      <c r="W999805" s="60"/>
    </row>
    <row r="999806" spans="1:23" s="56" customFormat="1">
      <c r="A999806" s="60"/>
      <c r="B999806" s="60"/>
      <c r="D999806" s="60" t="s">
        <v>463</v>
      </c>
      <c r="E999806" s="258"/>
      <c r="F999806" s="106"/>
      <c r="G999806" s="106"/>
      <c r="H999806" s="60"/>
      <c r="I999806" s="60"/>
      <c r="J999806" s="60"/>
      <c r="K999806" s="32"/>
      <c r="L999806" s="32"/>
      <c r="M999806" s="32"/>
      <c r="N999806" s="32"/>
      <c r="O999806" s="32"/>
      <c r="P999806" s="32"/>
      <c r="Q999806" s="32"/>
      <c r="R999806" s="32"/>
      <c r="S999806" s="32"/>
      <c r="T999806" s="60"/>
      <c r="U999806" s="60"/>
      <c r="V999806" s="60"/>
      <c r="W999806" s="60"/>
    </row>
    <row r="999807" spans="1:23" s="56" customFormat="1">
      <c r="A999807" s="60"/>
      <c r="B999807" s="60"/>
      <c r="D999807" s="60" t="s">
        <v>464</v>
      </c>
      <c r="E999807" s="258"/>
      <c r="F999807" s="106"/>
      <c r="G999807" s="106"/>
      <c r="H999807" s="60"/>
      <c r="I999807" s="60"/>
      <c r="J999807" s="60"/>
      <c r="K999807" s="32"/>
      <c r="L999807" s="32"/>
      <c r="M999807" s="32"/>
      <c r="N999807" s="32"/>
      <c r="O999807" s="32"/>
      <c r="P999807" s="32"/>
      <c r="Q999807" s="32"/>
      <c r="R999807" s="32"/>
      <c r="S999807" s="32"/>
      <c r="T999807" s="60"/>
      <c r="U999807" s="60"/>
      <c r="V999807" s="60"/>
      <c r="W999807" s="60"/>
    </row>
    <row r="999808" spans="1:23" s="56" customFormat="1">
      <c r="A999808" s="60"/>
      <c r="B999808" s="60"/>
      <c r="D999808" s="60" t="s">
        <v>465</v>
      </c>
      <c r="E999808" s="258"/>
      <c r="F999808" s="106"/>
      <c r="G999808" s="106"/>
      <c r="H999808" s="60"/>
      <c r="I999808" s="60"/>
      <c r="J999808" s="60"/>
      <c r="K999808" s="32"/>
      <c r="L999808" s="32"/>
      <c r="M999808" s="32"/>
      <c r="N999808" s="32"/>
      <c r="O999808" s="32"/>
      <c r="P999808" s="32"/>
      <c r="Q999808" s="32"/>
      <c r="R999808" s="32"/>
      <c r="S999808" s="32"/>
      <c r="T999808" s="60"/>
      <c r="U999808" s="60"/>
      <c r="V999808" s="60"/>
      <c r="W999808" s="60"/>
    </row>
    <row r="999809" spans="1:23" s="56" customFormat="1">
      <c r="A999809" s="60"/>
      <c r="B999809" s="60"/>
      <c r="D999809" s="60" t="s">
        <v>466</v>
      </c>
      <c r="E999809" s="258"/>
      <c r="F999809" s="106"/>
      <c r="G999809" s="106"/>
      <c r="H999809" s="60"/>
      <c r="I999809" s="60"/>
      <c r="J999809" s="60"/>
      <c r="K999809" s="32"/>
      <c r="L999809" s="32"/>
      <c r="M999809" s="32"/>
      <c r="N999809" s="32"/>
      <c r="O999809" s="32"/>
      <c r="P999809" s="32"/>
      <c r="Q999809" s="32"/>
      <c r="R999809" s="32"/>
      <c r="S999809" s="32"/>
      <c r="T999809" s="60"/>
      <c r="U999809" s="60"/>
      <c r="V999809" s="60"/>
      <c r="W999809" s="60"/>
    </row>
    <row r="999810" spans="1:23" s="56" customFormat="1">
      <c r="A999810" s="60"/>
      <c r="B999810" s="60"/>
      <c r="D999810" s="60" t="s">
        <v>467</v>
      </c>
      <c r="E999810" s="258"/>
      <c r="F999810" s="106"/>
      <c r="G999810" s="106"/>
      <c r="H999810" s="60"/>
      <c r="I999810" s="60"/>
      <c r="J999810" s="60"/>
      <c r="K999810" s="32"/>
      <c r="L999810" s="32"/>
      <c r="M999810" s="32"/>
      <c r="N999810" s="32"/>
      <c r="O999810" s="32"/>
      <c r="P999810" s="32"/>
      <c r="Q999810" s="32"/>
      <c r="R999810" s="32"/>
      <c r="S999810" s="32"/>
      <c r="T999810" s="60"/>
      <c r="U999810" s="60"/>
      <c r="V999810" s="60"/>
      <c r="W999810" s="60"/>
    </row>
    <row r="999811" spans="1:23" s="56" customFormat="1">
      <c r="A999811" s="60"/>
      <c r="B999811" s="60"/>
      <c r="D999811" s="60" t="s">
        <v>468</v>
      </c>
      <c r="E999811" s="258"/>
      <c r="F999811" s="106"/>
      <c r="G999811" s="106"/>
      <c r="H999811" s="60"/>
      <c r="I999811" s="60"/>
      <c r="J999811" s="60"/>
      <c r="K999811" s="32"/>
      <c r="L999811" s="32"/>
      <c r="M999811" s="32"/>
      <c r="N999811" s="32"/>
      <c r="O999811" s="32"/>
      <c r="P999811" s="32"/>
      <c r="Q999811" s="32"/>
      <c r="R999811" s="32"/>
      <c r="S999811" s="32"/>
      <c r="T999811" s="60"/>
      <c r="U999811" s="60"/>
      <c r="V999811" s="60"/>
      <c r="W999811" s="60"/>
    </row>
    <row r="999812" spans="1:23" s="56" customFormat="1">
      <c r="A999812" s="60"/>
      <c r="B999812" s="60"/>
      <c r="D999812" s="60" t="s">
        <v>469</v>
      </c>
      <c r="E999812" s="258"/>
      <c r="F999812" s="106"/>
      <c r="G999812" s="106"/>
      <c r="H999812" s="60"/>
      <c r="I999812" s="60"/>
      <c r="J999812" s="60"/>
      <c r="K999812" s="32"/>
      <c r="L999812" s="32"/>
      <c r="M999812" s="32"/>
      <c r="N999812" s="32"/>
      <c r="O999812" s="32"/>
      <c r="P999812" s="32"/>
      <c r="Q999812" s="32"/>
      <c r="R999812" s="32"/>
      <c r="S999812" s="32"/>
      <c r="T999812" s="60"/>
      <c r="U999812" s="60"/>
      <c r="V999812" s="60"/>
      <c r="W999812" s="60"/>
    </row>
    <row r="999813" spans="1:23" s="56" customFormat="1">
      <c r="A999813" s="60"/>
      <c r="B999813" s="60"/>
      <c r="D999813" s="60" t="s">
        <v>470</v>
      </c>
      <c r="E999813" s="258"/>
      <c r="F999813" s="106"/>
      <c r="G999813" s="106"/>
      <c r="H999813" s="60"/>
      <c r="I999813" s="60"/>
      <c r="J999813" s="60"/>
      <c r="K999813" s="32"/>
      <c r="L999813" s="32"/>
      <c r="M999813" s="32"/>
      <c r="N999813" s="32"/>
      <c r="O999813" s="32"/>
      <c r="P999813" s="32"/>
      <c r="Q999813" s="32"/>
      <c r="R999813" s="32"/>
      <c r="S999813" s="32"/>
      <c r="T999813" s="60"/>
      <c r="U999813" s="60"/>
      <c r="V999813" s="60"/>
      <c r="W999813" s="60"/>
    </row>
    <row r="999814" spans="1:23" s="56" customFormat="1">
      <c r="A999814" s="60"/>
      <c r="B999814" s="60"/>
      <c r="D999814" s="60" t="s">
        <v>471</v>
      </c>
      <c r="E999814" s="258"/>
      <c r="F999814" s="106"/>
      <c r="G999814" s="106"/>
      <c r="H999814" s="60"/>
      <c r="I999814" s="60"/>
      <c r="J999814" s="60"/>
      <c r="K999814" s="32"/>
      <c r="L999814" s="32"/>
      <c r="M999814" s="32"/>
      <c r="N999814" s="32"/>
      <c r="O999814" s="32"/>
      <c r="P999814" s="32"/>
      <c r="Q999814" s="32"/>
      <c r="R999814" s="32"/>
      <c r="S999814" s="32"/>
      <c r="T999814" s="60"/>
      <c r="U999814" s="60"/>
      <c r="V999814" s="60"/>
      <c r="W999814" s="60"/>
    </row>
    <row r="999815" spans="1:23" s="56" customFormat="1">
      <c r="A999815" s="60"/>
      <c r="B999815" s="60"/>
      <c r="D999815" s="60" t="s">
        <v>472</v>
      </c>
      <c r="E999815" s="258"/>
      <c r="F999815" s="106"/>
      <c r="G999815" s="106"/>
      <c r="H999815" s="60"/>
      <c r="I999815" s="60"/>
      <c r="J999815" s="60"/>
      <c r="K999815" s="32"/>
      <c r="L999815" s="32"/>
      <c r="M999815" s="32"/>
      <c r="N999815" s="32"/>
      <c r="O999815" s="32"/>
      <c r="P999815" s="32"/>
      <c r="Q999815" s="32"/>
      <c r="R999815" s="32"/>
      <c r="S999815" s="32"/>
      <c r="T999815" s="60"/>
      <c r="U999815" s="60"/>
      <c r="V999815" s="60"/>
      <c r="W999815" s="60"/>
    </row>
    <row r="999816" spans="1:23" s="56" customFormat="1">
      <c r="A999816" s="60"/>
      <c r="B999816" s="60"/>
      <c r="D999816" s="60" t="s">
        <v>473</v>
      </c>
      <c r="E999816" s="258"/>
      <c r="F999816" s="106"/>
      <c r="G999816" s="106"/>
      <c r="H999816" s="60"/>
      <c r="I999816" s="60"/>
      <c r="J999816" s="60"/>
      <c r="K999816" s="32"/>
      <c r="L999816" s="32"/>
      <c r="M999816" s="32"/>
      <c r="N999816" s="32"/>
      <c r="O999816" s="32"/>
      <c r="P999816" s="32"/>
      <c r="Q999816" s="32"/>
      <c r="R999816" s="32"/>
      <c r="S999816" s="32"/>
      <c r="T999816" s="60"/>
      <c r="U999816" s="60"/>
      <c r="V999816" s="60"/>
      <c r="W999816" s="60"/>
    </row>
    <row r="999817" spans="1:23" s="56" customFormat="1">
      <c r="A999817" s="60"/>
      <c r="B999817" s="60"/>
      <c r="D999817" s="60" t="s">
        <v>474</v>
      </c>
      <c r="E999817" s="258"/>
      <c r="F999817" s="106"/>
      <c r="G999817" s="106"/>
      <c r="H999817" s="60"/>
      <c r="I999817" s="60"/>
      <c r="J999817" s="60"/>
      <c r="K999817" s="32"/>
      <c r="L999817" s="32"/>
      <c r="M999817" s="32"/>
      <c r="N999817" s="32"/>
      <c r="O999817" s="32"/>
      <c r="P999817" s="32"/>
      <c r="Q999817" s="32"/>
      <c r="R999817" s="32"/>
      <c r="S999817" s="32"/>
      <c r="T999817" s="60"/>
      <c r="U999817" s="60"/>
      <c r="V999817" s="60"/>
      <c r="W999817" s="60"/>
    </row>
    <row r="999818" spans="1:23" s="56" customFormat="1">
      <c r="A999818" s="60"/>
      <c r="B999818" s="60"/>
      <c r="D999818" s="60" t="s">
        <v>475</v>
      </c>
      <c r="E999818" s="258"/>
      <c r="F999818" s="106"/>
      <c r="G999818" s="106"/>
      <c r="H999818" s="60"/>
      <c r="I999818" s="60"/>
      <c r="J999818" s="60"/>
      <c r="K999818" s="32"/>
      <c r="L999818" s="32"/>
      <c r="M999818" s="32"/>
      <c r="N999818" s="32"/>
      <c r="O999818" s="32"/>
      <c r="P999818" s="32"/>
      <c r="Q999818" s="32"/>
      <c r="R999818" s="32"/>
      <c r="S999818" s="32"/>
      <c r="T999818" s="60"/>
      <c r="U999818" s="60"/>
      <c r="V999818" s="60"/>
      <c r="W999818" s="60"/>
    </row>
    <row r="999819" spans="1:23" s="56" customFormat="1">
      <c r="A999819" s="60"/>
      <c r="B999819" s="60"/>
      <c r="D999819" s="60" t="s">
        <v>476</v>
      </c>
      <c r="E999819" s="258"/>
      <c r="F999819" s="106"/>
      <c r="G999819" s="106"/>
      <c r="H999819" s="60"/>
      <c r="I999819" s="60"/>
      <c r="J999819" s="60"/>
      <c r="K999819" s="32"/>
      <c r="L999819" s="32"/>
      <c r="M999819" s="32"/>
      <c r="N999819" s="32"/>
      <c r="O999819" s="32"/>
      <c r="P999819" s="32"/>
      <c r="Q999819" s="32"/>
      <c r="R999819" s="32"/>
      <c r="S999819" s="32"/>
      <c r="T999819" s="60"/>
      <c r="U999819" s="60"/>
      <c r="V999819" s="60"/>
      <c r="W999819" s="60"/>
    </row>
    <row r="999820" spans="1:23" s="56" customFormat="1">
      <c r="A999820" s="60"/>
      <c r="B999820" s="60"/>
      <c r="D999820" s="60" t="s">
        <v>477</v>
      </c>
      <c r="E999820" s="258"/>
      <c r="F999820" s="106"/>
      <c r="G999820" s="106"/>
      <c r="H999820" s="60"/>
      <c r="I999820" s="60"/>
      <c r="J999820" s="60"/>
      <c r="K999820" s="32"/>
      <c r="L999820" s="32"/>
      <c r="M999820" s="32"/>
      <c r="N999820" s="32"/>
      <c r="O999820" s="32"/>
      <c r="P999820" s="32"/>
      <c r="Q999820" s="32"/>
      <c r="R999820" s="32"/>
      <c r="S999820" s="32"/>
      <c r="T999820" s="60"/>
      <c r="U999820" s="60"/>
      <c r="V999820" s="60"/>
      <c r="W999820" s="60"/>
    </row>
    <row r="999821" spans="1:23" s="56" customFormat="1">
      <c r="A999821" s="60"/>
      <c r="B999821" s="60"/>
      <c r="D999821" s="60" t="s">
        <v>478</v>
      </c>
      <c r="E999821" s="258"/>
      <c r="F999821" s="106"/>
      <c r="G999821" s="106"/>
      <c r="H999821" s="60"/>
      <c r="I999821" s="60"/>
      <c r="J999821" s="60"/>
      <c r="K999821" s="32"/>
      <c r="L999821" s="32"/>
      <c r="M999821" s="32"/>
      <c r="N999821" s="32"/>
      <c r="O999821" s="32"/>
      <c r="P999821" s="32"/>
      <c r="Q999821" s="32"/>
      <c r="R999821" s="32"/>
      <c r="S999821" s="32"/>
      <c r="T999821" s="60"/>
      <c r="U999821" s="60"/>
      <c r="V999821" s="60"/>
      <c r="W999821" s="60"/>
    </row>
    <row r="999822" spans="1:23" s="56" customFormat="1">
      <c r="A999822" s="60"/>
      <c r="B999822" s="60"/>
      <c r="D999822" s="60" t="s">
        <v>479</v>
      </c>
      <c r="E999822" s="258"/>
      <c r="F999822" s="106"/>
      <c r="G999822" s="106"/>
      <c r="H999822" s="60"/>
      <c r="I999822" s="60"/>
      <c r="J999822" s="60"/>
      <c r="K999822" s="32"/>
      <c r="L999822" s="32"/>
      <c r="M999822" s="32"/>
      <c r="N999822" s="32"/>
      <c r="O999822" s="32"/>
      <c r="P999822" s="32"/>
      <c r="Q999822" s="32"/>
      <c r="R999822" s="32"/>
      <c r="S999822" s="32"/>
      <c r="T999822" s="60"/>
      <c r="U999822" s="60"/>
      <c r="V999822" s="60"/>
      <c r="W999822" s="60"/>
    </row>
    <row r="999823" spans="1:23" s="56" customFormat="1">
      <c r="A999823" s="60"/>
      <c r="B999823" s="60"/>
      <c r="D999823" s="60" t="s">
        <v>480</v>
      </c>
      <c r="E999823" s="258"/>
      <c r="F999823" s="106"/>
      <c r="G999823" s="106"/>
      <c r="H999823" s="60"/>
      <c r="I999823" s="60"/>
      <c r="J999823" s="60"/>
      <c r="K999823" s="32"/>
      <c r="L999823" s="32"/>
      <c r="M999823" s="32"/>
      <c r="N999823" s="32"/>
      <c r="O999823" s="32"/>
      <c r="P999823" s="32"/>
      <c r="Q999823" s="32"/>
      <c r="R999823" s="32"/>
      <c r="S999823" s="32"/>
      <c r="T999823" s="60"/>
      <c r="U999823" s="60"/>
      <c r="V999823" s="60"/>
      <c r="W999823" s="60"/>
    </row>
    <row r="999824" spans="1:23" s="56" customFormat="1">
      <c r="A999824" s="60"/>
      <c r="B999824" s="60"/>
      <c r="D999824" s="60" t="s">
        <v>481</v>
      </c>
      <c r="E999824" s="258"/>
      <c r="F999824" s="106"/>
      <c r="G999824" s="106"/>
      <c r="H999824" s="60"/>
      <c r="I999824" s="60"/>
      <c r="J999824" s="60"/>
      <c r="K999824" s="32"/>
      <c r="L999824" s="32"/>
      <c r="M999824" s="32"/>
      <c r="N999824" s="32"/>
      <c r="O999824" s="32"/>
      <c r="P999824" s="32"/>
      <c r="Q999824" s="32"/>
      <c r="R999824" s="32"/>
      <c r="S999824" s="32"/>
      <c r="T999824" s="60"/>
      <c r="U999824" s="60"/>
      <c r="V999824" s="60"/>
      <c r="W999824" s="60"/>
    </row>
    <row r="999825" spans="1:23" s="56" customFormat="1">
      <c r="A999825" s="60"/>
      <c r="B999825" s="60"/>
      <c r="D999825" s="60" t="s">
        <v>482</v>
      </c>
      <c r="E999825" s="258"/>
      <c r="F999825" s="106"/>
      <c r="G999825" s="106"/>
      <c r="H999825" s="60"/>
      <c r="I999825" s="60"/>
      <c r="J999825" s="60"/>
      <c r="K999825" s="32"/>
      <c r="L999825" s="32"/>
      <c r="M999825" s="32"/>
      <c r="N999825" s="32"/>
      <c r="O999825" s="32"/>
      <c r="P999825" s="32"/>
      <c r="Q999825" s="32"/>
      <c r="R999825" s="32"/>
      <c r="S999825" s="32"/>
      <c r="T999825" s="60"/>
      <c r="U999825" s="60"/>
      <c r="V999825" s="60"/>
      <c r="W999825" s="60"/>
    </row>
    <row r="999826" spans="1:23" s="56" customFormat="1">
      <c r="A999826" s="60"/>
      <c r="B999826" s="60"/>
      <c r="D999826" s="60" t="s">
        <v>483</v>
      </c>
      <c r="E999826" s="258"/>
      <c r="F999826" s="106"/>
      <c r="G999826" s="106"/>
      <c r="H999826" s="60"/>
      <c r="I999826" s="60"/>
      <c r="J999826" s="60"/>
      <c r="K999826" s="32"/>
      <c r="L999826" s="32"/>
      <c r="M999826" s="32"/>
      <c r="N999826" s="32"/>
      <c r="O999826" s="32"/>
      <c r="P999826" s="32"/>
      <c r="Q999826" s="32"/>
      <c r="R999826" s="32"/>
      <c r="S999826" s="32"/>
      <c r="T999826" s="60"/>
      <c r="U999826" s="60"/>
      <c r="V999826" s="60"/>
      <c r="W999826" s="60"/>
    </row>
    <row r="999827" spans="1:23" s="56" customFormat="1">
      <c r="A999827" s="60"/>
      <c r="B999827" s="60"/>
      <c r="D999827" s="60" t="s">
        <v>484</v>
      </c>
      <c r="E999827" s="258"/>
      <c r="F999827" s="106"/>
      <c r="G999827" s="106"/>
      <c r="H999827" s="60"/>
      <c r="I999827" s="60"/>
      <c r="J999827" s="60"/>
      <c r="K999827" s="32"/>
      <c r="L999827" s="32"/>
      <c r="M999827" s="32"/>
      <c r="N999827" s="32"/>
      <c r="O999827" s="32"/>
      <c r="P999827" s="32"/>
      <c r="Q999827" s="32"/>
      <c r="R999827" s="32"/>
      <c r="S999827" s="32"/>
      <c r="T999827" s="60"/>
      <c r="U999827" s="60"/>
      <c r="V999827" s="60"/>
      <c r="W999827" s="60"/>
    </row>
    <row r="999828" spans="1:23" s="56" customFormat="1">
      <c r="A999828" s="60"/>
      <c r="B999828" s="60"/>
      <c r="D999828" s="60" t="s">
        <v>485</v>
      </c>
      <c r="E999828" s="258"/>
      <c r="F999828" s="106"/>
      <c r="G999828" s="106"/>
      <c r="H999828" s="60"/>
      <c r="I999828" s="60"/>
      <c r="J999828" s="60"/>
      <c r="K999828" s="32"/>
      <c r="L999828" s="32"/>
      <c r="M999828" s="32"/>
      <c r="N999828" s="32"/>
      <c r="O999828" s="32"/>
      <c r="P999828" s="32"/>
      <c r="Q999828" s="32"/>
      <c r="R999828" s="32"/>
      <c r="S999828" s="32"/>
      <c r="T999828" s="60"/>
      <c r="U999828" s="60"/>
      <c r="V999828" s="60"/>
      <c r="W999828" s="60"/>
    </row>
    <row r="999829" spans="1:23" s="56" customFormat="1">
      <c r="A999829" s="60"/>
      <c r="B999829" s="60"/>
      <c r="D999829" s="60" t="s">
        <v>486</v>
      </c>
      <c r="E999829" s="258"/>
      <c r="F999829" s="106"/>
      <c r="G999829" s="106"/>
      <c r="H999829" s="60"/>
      <c r="I999829" s="60"/>
      <c r="J999829" s="60"/>
      <c r="K999829" s="32"/>
      <c r="L999829" s="32"/>
      <c r="M999829" s="32"/>
      <c r="N999829" s="32"/>
      <c r="O999829" s="32"/>
      <c r="P999829" s="32"/>
      <c r="Q999829" s="32"/>
      <c r="R999829" s="32"/>
      <c r="S999829" s="32"/>
      <c r="T999829" s="60"/>
      <c r="U999829" s="60"/>
      <c r="V999829" s="60"/>
      <c r="W999829" s="60"/>
    </row>
    <row r="999830" spans="1:23" s="56" customFormat="1">
      <c r="A999830" s="60"/>
      <c r="B999830" s="60"/>
      <c r="D999830" s="60" t="s">
        <v>487</v>
      </c>
      <c r="E999830" s="258"/>
      <c r="F999830" s="106"/>
      <c r="G999830" s="106"/>
      <c r="H999830" s="60"/>
      <c r="I999830" s="60"/>
      <c r="J999830" s="60"/>
      <c r="K999830" s="32"/>
      <c r="L999830" s="32"/>
      <c r="M999830" s="32"/>
      <c r="N999830" s="32"/>
      <c r="O999830" s="32"/>
      <c r="P999830" s="32"/>
      <c r="Q999830" s="32"/>
      <c r="R999830" s="32"/>
      <c r="S999830" s="32"/>
      <c r="T999830" s="60"/>
      <c r="U999830" s="60"/>
      <c r="V999830" s="60"/>
      <c r="W999830" s="60"/>
    </row>
    <row r="999831" spans="1:23" s="56" customFormat="1">
      <c r="A999831" s="60"/>
      <c r="B999831" s="60"/>
      <c r="D999831" s="60" t="s">
        <v>488</v>
      </c>
      <c r="E999831" s="258"/>
      <c r="F999831" s="106"/>
      <c r="G999831" s="106"/>
      <c r="H999831" s="60"/>
      <c r="I999831" s="60"/>
      <c r="J999831" s="60"/>
      <c r="K999831" s="32"/>
      <c r="L999831" s="32"/>
      <c r="M999831" s="32"/>
      <c r="N999831" s="32"/>
      <c r="O999831" s="32"/>
      <c r="P999831" s="32"/>
      <c r="Q999831" s="32"/>
      <c r="R999831" s="32"/>
      <c r="S999831" s="32"/>
      <c r="T999831" s="60"/>
      <c r="U999831" s="60"/>
      <c r="V999831" s="60"/>
      <c r="W999831" s="60"/>
    </row>
    <row r="999832" spans="1:23" s="56" customFormat="1">
      <c r="A999832" s="60"/>
      <c r="B999832" s="60"/>
      <c r="D999832" s="60" t="s">
        <v>489</v>
      </c>
      <c r="E999832" s="258"/>
      <c r="F999832" s="106"/>
      <c r="G999832" s="106"/>
      <c r="H999832" s="60"/>
      <c r="I999832" s="60"/>
      <c r="J999832" s="60"/>
      <c r="K999832" s="32"/>
      <c r="L999832" s="32"/>
      <c r="M999832" s="32"/>
      <c r="N999832" s="32"/>
      <c r="O999832" s="32"/>
      <c r="P999832" s="32"/>
      <c r="Q999832" s="32"/>
      <c r="R999832" s="32"/>
      <c r="S999832" s="32"/>
      <c r="T999832" s="60"/>
      <c r="U999832" s="60"/>
      <c r="V999832" s="60"/>
      <c r="W999832" s="60"/>
    </row>
    <row r="999833" spans="1:23" s="56" customFormat="1">
      <c r="A999833" s="60"/>
      <c r="B999833" s="60"/>
      <c r="D999833" s="60" t="s">
        <v>490</v>
      </c>
      <c r="E999833" s="258"/>
      <c r="F999833" s="106"/>
      <c r="G999833" s="106"/>
      <c r="H999833" s="60"/>
      <c r="I999833" s="60"/>
      <c r="J999833" s="60"/>
      <c r="K999833" s="32"/>
      <c r="L999833" s="32"/>
      <c r="M999833" s="32"/>
      <c r="N999833" s="32"/>
      <c r="O999833" s="32"/>
      <c r="P999833" s="32"/>
      <c r="Q999833" s="32"/>
      <c r="R999833" s="32"/>
      <c r="S999833" s="32"/>
      <c r="T999833" s="60"/>
      <c r="U999833" s="60"/>
      <c r="V999833" s="60"/>
      <c r="W999833" s="60"/>
    </row>
    <row r="999834" spans="1:23" s="56" customFormat="1">
      <c r="A999834" s="60"/>
      <c r="B999834" s="60"/>
      <c r="D999834" s="60" t="s">
        <v>491</v>
      </c>
      <c r="E999834" s="258"/>
      <c r="F999834" s="106"/>
      <c r="G999834" s="106"/>
      <c r="H999834" s="60"/>
      <c r="I999834" s="60"/>
      <c r="J999834" s="60"/>
      <c r="K999834" s="32"/>
      <c r="L999834" s="32"/>
      <c r="M999834" s="32"/>
      <c r="N999834" s="32"/>
      <c r="O999834" s="32"/>
      <c r="P999834" s="32"/>
      <c r="Q999834" s="32"/>
      <c r="R999834" s="32"/>
      <c r="S999834" s="32"/>
      <c r="T999834" s="60"/>
      <c r="U999834" s="60"/>
      <c r="V999834" s="60"/>
      <c r="W999834" s="60"/>
    </row>
    <row r="999835" spans="1:23" s="56" customFormat="1">
      <c r="A999835" s="60"/>
      <c r="B999835" s="60"/>
      <c r="D999835" s="60" t="s">
        <v>492</v>
      </c>
      <c r="E999835" s="258"/>
      <c r="F999835" s="106"/>
      <c r="G999835" s="106"/>
      <c r="H999835" s="60"/>
      <c r="I999835" s="60"/>
      <c r="J999835" s="60"/>
      <c r="K999835" s="32"/>
      <c r="L999835" s="32"/>
      <c r="M999835" s="32"/>
      <c r="N999835" s="32"/>
      <c r="O999835" s="32"/>
      <c r="P999835" s="32"/>
      <c r="Q999835" s="32"/>
      <c r="R999835" s="32"/>
      <c r="S999835" s="32"/>
      <c r="T999835" s="60"/>
      <c r="U999835" s="60"/>
      <c r="V999835" s="60"/>
      <c r="W999835" s="60"/>
    </row>
    <row r="999836" spans="1:23" s="56" customFormat="1">
      <c r="A999836" s="60"/>
      <c r="B999836" s="60"/>
      <c r="D999836" s="60" t="s">
        <v>493</v>
      </c>
      <c r="E999836" s="258"/>
      <c r="F999836" s="106"/>
      <c r="G999836" s="106"/>
      <c r="H999836" s="60"/>
      <c r="I999836" s="60"/>
      <c r="J999836" s="60"/>
      <c r="K999836" s="32"/>
      <c r="L999836" s="32"/>
      <c r="M999836" s="32"/>
      <c r="N999836" s="32"/>
      <c r="O999836" s="32"/>
      <c r="P999836" s="32"/>
      <c r="Q999836" s="32"/>
      <c r="R999836" s="32"/>
      <c r="S999836" s="32"/>
      <c r="T999836" s="60"/>
      <c r="U999836" s="60"/>
      <c r="V999836" s="60"/>
      <c r="W999836" s="60"/>
    </row>
    <row r="999837" spans="1:23" s="56" customFormat="1">
      <c r="A999837" s="60"/>
      <c r="B999837" s="60"/>
      <c r="D999837" s="60" t="s">
        <v>494</v>
      </c>
      <c r="E999837" s="258"/>
      <c r="F999837" s="106"/>
      <c r="G999837" s="106"/>
      <c r="H999837" s="60"/>
      <c r="I999837" s="60"/>
      <c r="J999837" s="60"/>
      <c r="K999837" s="32"/>
      <c r="L999837" s="32"/>
      <c r="M999837" s="32"/>
      <c r="N999837" s="32"/>
      <c r="O999837" s="32"/>
      <c r="P999837" s="32"/>
      <c r="Q999837" s="32"/>
      <c r="R999837" s="32"/>
      <c r="S999837" s="32"/>
      <c r="T999837" s="60"/>
      <c r="U999837" s="60"/>
      <c r="V999837" s="60"/>
      <c r="W999837" s="60"/>
    </row>
    <row r="999838" spans="1:23" s="56" customFormat="1">
      <c r="A999838" s="60"/>
      <c r="B999838" s="60"/>
      <c r="D999838" s="60" t="s">
        <v>495</v>
      </c>
      <c r="E999838" s="258"/>
      <c r="F999838" s="106"/>
      <c r="G999838" s="106"/>
      <c r="H999838" s="60"/>
      <c r="I999838" s="60"/>
      <c r="J999838" s="60"/>
      <c r="K999838" s="32"/>
      <c r="L999838" s="32"/>
      <c r="M999838" s="32"/>
      <c r="N999838" s="32"/>
      <c r="O999838" s="32"/>
      <c r="P999838" s="32"/>
      <c r="Q999838" s="32"/>
      <c r="R999838" s="32"/>
      <c r="S999838" s="32"/>
      <c r="T999838" s="60"/>
      <c r="U999838" s="60"/>
      <c r="V999838" s="60"/>
      <c r="W999838" s="60"/>
    </row>
    <row r="999839" spans="1:23" s="56" customFormat="1">
      <c r="A999839" s="60"/>
      <c r="B999839" s="60"/>
      <c r="D999839" s="60" t="s">
        <v>496</v>
      </c>
      <c r="E999839" s="258"/>
      <c r="F999839" s="106"/>
      <c r="G999839" s="106"/>
      <c r="H999839" s="60"/>
      <c r="I999839" s="60"/>
      <c r="J999839" s="60"/>
      <c r="K999839" s="32"/>
      <c r="L999839" s="32"/>
      <c r="M999839" s="32"/>
      <c r="N999839" s="32"/>
      <c r="O999839" s="32"/>
      <c r="P999839" s="32"/>
      <c r="Q999839" s="32"/>
      <c r="R999839" s="32"/>
      <c r="S999839" s="32"/>
      <c r="T999839" s="60"/>
      <c r="U999839" s="60"/>
      <c r="V999839" s="60"/>
      <c r="W999839" s="60"/>
    </row>
    <row r="999840" spans="1:23" s="56" customFormat="1">
      <c r="A999840" s="60"/>
      <c r="B999840" s="60"/>
      <c r="D999840" s="60" t="s">
        <v>497</v>
      </c>
      <c r="E999840" s="258"/>
      <c r="F999840" s="106"/>
      <c r="G999840" s="106"/>
      <c r="H999840" s="60"/>
      <c r="I999840" s="60"/>
      <c r="J999840" s="60"/>
      <c r="K999840" s="32"/>
      <c r="L999840" s="32"/>
      <c r="M999840" s="32"/>
      <c r="N999840" s="32"/>
      <c r="O999840" s="32"/>
      <c r="P999840" s="32"/>
      <c r="Q999840" s="32"/>
      <c r="R999840" s="32"/>
      <c r="S999840" s="32"/>
      <c r="T999840" s="60"/>
      <c r="U999840" s="60"/>
      <c r="V999840" s="60"/>
      <c r="W999840" s="60"/>
    </row>
    <row r="999841" spans="1:23" s="56" customFormat="1">
      <c r="A999841" s="60"/>
      <c r="B999841" s="60"/>
      <c r="D999841" s="60" t="s">
        <v>498</v>
      </c>
      <c r="E999841" s="258"/>
      <c r="F999841" s="106"/>
      <c r="G999841" s="106"/>
      <c r="H999841" s="60"/>
      <c r="I999841" s="60"/>
      <c r="J999841" s="60"/>
      <c r="K999841" s="32"/>
      <c r="L999841" s="32"/>
      <c r="M999841" s="32"/>
      <c r="N999841" s="32"/>
      <c r="O999841" s="32"/>
      <c r="P999841" s="32"/>
      <c r="Q999841" s="32"/>
      <c r="R999841" s="32"/>
      <c r="S999841" s="32"/>
      <c r="T999841" s="60"/>
      <c r="U999841" s="60"/>
      <c r="V999841" s="60"/>
      <c r="W999841" s="60"/>
    </row>
    <row r="999842" spans="1:23" s="56" customFormat="1">
      <c r="A999842" s="60"/>
      <c r="B999842" s="60"/>
      <c r="D999842" s="60" t="s">
        <v>499</v>
      </c>
      <c r="E999842" s="258"/>
      <c r="F999842" s="106"/>
      <c r="G999842" s="106"/>
      <c r="H999842" s="60"/>
      <c r="I999842" s="60"/>
      <c r="J999842" s="60"/>
      <c r="K999842" s="32"/>
      <c r="L999842" s="32"/>
      <c r="M999842" s="32"/>
      <c r="N999842" s="32"/>
      <c r="O999842" s="32"/>
      <c r="P999842" s="32"/>
      <c r="Q999842" s="32"/>
      <c r="R999842" s="32"/>
      <c r="S999842" s="32"/>
      <c r="T999842" s="60"/>
      <c r="U999842" s="60"/>
      <c r="V999842" s="60"/>
      <c r="W999842" s="60"/>
    </row>
    <row r="999843" spans="1:23" s="56" customFormat="1">
      <c r="A999843" s="60"/>
      <c r="B999843" s="60"/>
      <c r="D999843" s="60" t="s">
        <v>500</v>
      </c>
      <c r="E999843" s="258"/>
      <c r="F999843" s="106"/>
      <c r="G999843" s="106"/>
      <c r="H999843" s="60"/>
      <c r="I999843" s="60"/>
      <c r="J999843" s="60"/>
      <c r="K999843" s="32"/>
      <c r="L999843" s="32"/>
      <c r="M999843" s="32"/>
      <c r="N999843" s="32"/>
      <c r="O999843" s="32"/>
      <c r="P999843" s="32"/>
      <c r="Q999843" s="32"/>
      <c r="R999843" s="32"/>
      <c r="S999843" s="32"/>
      <c r="T999843" s="60"/>
      <c r="U999843" s="60"/>
      <c r="V999843" s="60"/>
      <c r="W999843" s="60"/>
    </row>
    <row r="999844" spans="1:23" s="56" customFormat="1">
      <c r="A999844" s="60"/>
      <c r="B999844" s="60"/>
      <c r="D999844" s="60" t="s">
        <v>501</v>
      </c>
      <c r="E999844" s="258"/>
      <c r="F999844" s="106"/>
      <c r="G999844" s="106"/>
      <c r="H999844" s="60"/>
      <c r="I999844" s="60"/>
      <c r="J999844" s="60"/>
      <c r="K999844" s="32"/>
      <c r="L999844" s="32"/>
      <c r="M999844" s="32"/>
      <c r="N999844" s="32"/>
      <c r="O999844" s="32"/>
      <c r="P999844" s="32"/>
      <c r="Q999844" s="32"/>
      <c r="R999844" s="32"/>
      <c r="S999844" s="32"/>
      <c r="T999844" s="60"/>
      <c r="U999844" s="60"/>
      <c r="V999844" s="60"/>
      <c r="W999844" s="60"/>
    </row>
    <row r="999845" spans="1:23" s="56" customFormat="1">
      <c r="A999845" s="60"/>
      <c r="B999845" s="60"/>
      <c r="D999845" s="60" t="s">
        <v>502</v>
      </c>
      <c r="E999845" s="258"/>
      <c r="F999845" s="106"/>
      <c r="G999845" s="106"/>
      <c r="H999845" s="60"/>
      <c r="I999845" s="60"/>
      <c r="J999845" s="60"/>
      <c r="K999845" s="32"/>
      <c r="L999845" s="32"/>
      <c r="M999845" s="32"/>
      <c r="N999845" s="32"/>
      <c r="O999845" s="32"/>
      <c r="P999845" s="32"/>
      <c r="Q999845" s="32"/>
      <c r="R999845" s="32"/>
      <c r="S999845" s="32"/>
      <c r="T999845" s="60"/>
      <c r="U999845" s="60"/>
      <c r="V999845" s="60"/>
      <c r="W999845" s="60"/>
    </row>
    <row r="999846" spans="1:23" s="56" customFormat="1">
      <c r="A999846" s="60"/>
      <c r="B999846" s="60"/>
      <c r="D999846" s="60" t="s">
        <v>503</v>
      </c>
      <c r="E999846" s="258"/>
      <c r="F999846" s="106"/>
      <c r="G999846" s="106"/>
      <c r="H999846" s="60"/>
      <c r="I999846" s="60"/>
      <c r="J999846" s="60"/>
      <c r="K999846" s="32"/>
      <c r="L999846" s="32"/>
      <c r="M999846" s="32"/>
      <c r="N999846" s="32"/>
      <c r="O999846" s="32"/>
      <c r="P999846" s="32"/>
      <c r="Q999846" s="32"/>
      <c r="R999846" s="32"/>
      <c r="S999846" s="32"/>
      <c r="T999846" s="60"/>
      <c r="U999846" s="60"/>
      <c r="V999846" s="60"/>
      <c r="W999846" s="60"/>
    </row>
    <row r="999847" spans="1:23" s="56" customFormat="1">
      <c r="A999847" s="60"/>
      <c r="B999847" s="60"/>
      <c r="D999847" s="60" t="s">
        <v>504</v>
      </c>
      <c r="E999847" s="258"/>
      <c r="F999847" s="106"/>
      <c r="G999847" s="106"/>
      <c r="H999847" s="60"/>
      <c r="I999847" s="60"/>
      <c r="J999847" s="60"/>
      <c r="K999847" s="32"/>
      <c r="L999847" s="32"/>
      <c r="M999847" s="32"/>
      <c r="N999847" s="32"/>
      <c r="O999847" s="32"/>
      <c r="P999847" s="32"/>
      <c r="Q999847" s="32"/>
      <c r="R999847" s="32"/>
      <c r="S999847" s="32"/>
      <c r="T999847" s="60"/>
      <c r="U999847" s="60"/>
      <c r="V999847" s="60"/>
      <c r="W999847" s="60"/>
    </row>
    <row r="999848" spans="1:23" s="56" customFormat="1">
      <c r="A999848" s="60"/>
      <c r="B999848" s="60"/>
      <c r="D999848" s="60" t="s">
        <v>505</v>
      </c>
      <c r="E999848" s="258"/>
      <c r="F999848" s="106"/>
      <c r="G999848" s="106"/>
      <c r="H999848" s="60"/>
      <c r="I999848" s="60"/>
      <c r="J999848" s="60"/>
      <c r="K999848" s="32"/>
      <c r="L999848" s="32"/>
      <c r="M999848" s="32"/>
      <c r="N999848" s="32"/>
      <c r="O999848" s="32"/>
      <c r="P999848" s="32"/>
      <c r="Q999848" s="32"/>
      <c r="R999848" s="32"/>
      <c r="S999848" s="32"/>
      <c r="T999848" s="60"/>
      <c r="U999848" s="60"/>
      <c r="V999848" s="60"/>
      <c r="W999848" s="60"/>
    </row>
    <row r="999849" spans="1:23" s="56" customFormat="1">
      <c r="A999849" s="60"/>
      <c r="B999849" s="60"/>
      <c r="D999849" s="60" t="s">
        <v>506</v>
      </c>
      <c r="E999849" s="258"/>
      <c r="F999849" s="106"/>
      <c r="G999849" s="106"/>
      <c r="H999849" s="60"/>
      <c r="I999849" s="60"/>
      <c r="J999849" s="60"/>
      <c r="K999849" s="32"/>
      <c r="L999849" s="32"/>
      <c r="M999849" s="32"/>
      <c r="N999849" s="32"/>
      <c r="O999849" s="32"/>
      <c r="P999849" s="32"/>
      <c r="Q999849" s="32"/>
      <c r="R999849" s="32"/>
      <c r="S999849" s="32"/>
      <c r="T999849" s="60"/>
      <c r="U999849" s="60"/>
      <c r="V999849" s="60"/>
      <c r="W999849" s="60"/>
    </row>
    <row r="999850" spans="1:23" s="56" customFormat="1">
      <c r="A999850" s="60"/>
      <c r="B999850" s="60"/>
      <c r="D999850" s="60" t="s">
        <v>507</v>
      </c>
      <c r="E999850" s="258"/>
      <c r="F999850" s="106"/>
      <c r="G999850" s="106"/>
      <c r="H999850" s="60"/>
      <c r="I999850" s="60"/>
      <c r="J999850" s="60"/>
      <c r="K999850" s="32"/>
      <c r="L999850" s="32"/>
      <c r="M999850" s="32"/>
      <c r="N999850" s="32"/>
      <c r="O999850" s="32"/>
      <c r="P999850" s="32"/>
      <c r="Q999850" s="32"/>
      <c r="R999850" s="32"/>
      <c r="S999850" s="32"/>
      <c r="T999850" s="60"/>
      <c r="U999850" s="60"/>
      <c r="V999850" s="60"/>
      <c r="W999850" s="60"/>
    </row>
    <row r="999851" spans="1:23" s="56" customFormat="1">
      <c r="A999851" s="60"/>
      <c r="B999851" s="60"/>
      <c r="D999851" s="60" t="s">
        <v>508</v>
      </c>
      <c r="E999851" s="258"/>
      <c r="F999851" s="106"/>
      <c r="G999851" s="106"/>
      <c r="H999851" s="60"/>
      <c r="I999851" s="60"/>
      <c r="J999851" s="60"/>
      <c r="K999851" s="32"/>
      <c r="L999851" s="32"/>
      <c r="M999851" s="32"/>
      <c r="N999851" s="32"/>
      <c r="O999851" s="32"/>
      <c r="P999851" s="32"/>
      <c r="Q999851" s="32"/>
      <c r="R999851" s="32"/>
      <c r="S999851" s="32"/>
      <c r="T999851" s="60"/>
      <c r="U999851" s="60"/>
      <c r="V999851" s="60"/>
      <c r="W999851" s="60"/>
    </row>
    <row r="999852" spans="1:23" s="56" customFormat="1">
      <c r="A999852" s="60"/>
      <c r="B999852" s="60"/>
      <c r="D999852" s="60" t="s">
        <v>509</v>
      </c>
      <c r="E999852" s="258"/>
      <c r="F999852" s="106"/>
      <c r="G999852" s="106"/>
      <c r="H999852" s="60"/>
      <c r="I999852" s="60"/>
      <c r="J999852" s="60"/>
      <c r="K999852" s="32"/>
      <c r="L999852" s="32"/>
      <c r="M999852" s="32"/>
      <c r="N999852" s="32"/>
      <c r="O999852" s="32"/>
      <c r="P999852" s="32"/>
      <c r="Q999852" s="32"/>
      <c r="R999852" s="32"/>
      <c r="S999852" s="32"/>
      <c r="T999852" s="60"/>
      <c r="U999852" s="60"/>
      <c r="V999852" s="60"/>
      <c r="W999852" s="60"/>
    </row>
    <row r="999853" spans="1:23" s="56" customFormat="1">
      <c r="A999853" s="60"/>
      <c r="B999853" s="60"/>
      <c r="D999853" s="60" t="s">
        <v>510</v>
      </c>
      <c r="E999853" s="258"/>
      <c r="F999853" s="106"/>
      <c r="G999853" s="106"/>
      <c r="H999853" s="60"/>
      <c r="I999853" s="60"/>
      <c r="J999853" s="60"/>
      <c r="K999853" s="32"/>
      <c r="L999853" s="32"/>
      <c r="M999853" s="32"/>
      <c r="N999853" s="32"/>
      <c r="O999853" s="32"/>
      <c r="P999853" s="32"/>
      <c r="Q999853" s="32"/>
      <c r="R999853" s="32"/>
      <c r="S999853" s="32"/>
      <c r="T999853" s="60"/>
      <c r="U999853" s="60"/>
      <c r="V999853" s="60"/>
      <c r="W999853" s="60"/>
    </row>
    <row r="999854" spans="1:23" s="56" customFormat="1">
      <c r="A999854" s="60"/>
      <c r="B999854" s="60"/>
      <c r="D999854" s="60" t="s">
        <v>511</v>
      </c>
      <c r="E999854" s="258"/>
      <c r="F999854" s="106"/>
      <c r="G999854" s="106"/>
      <c r="H999854" s="60"/>
      <c r="I999854" s="60"/>
      <c r="J999854" s="60"/>
      <c r="K999854" s="32"/>
      <c r="L999854" s="32"/>
      <c r="M999854" s="32"/>
      <c r="N999854" s="32"/>
      <c r="O999854" s="32"/>
      <c r="P999854" s="32"/>
      <c r="Q999854" s="32"/>
      <c r="R999854" s="32"/>
      <c r="S999854" s="32"/>
      <c r="T999854" s="60"/>
      <c r="U999854" s="60"/>
      <c r="V999854" s="60"/>
      <c r="W999854" s="60"/>
    </row>
    <row r="999855" spans="1:23" s="56" customFormat="1">
      <c r="A999855" s="60"/>
      <c r="B999855" s="60"/>
      <c r="D999855" s="60" t="s">
        <v>512</v>
      </c>
      <c r="E999855" s="258"/>
      <c r="F999855" s="106"/>
      <c r="G999855" s="106"/>
      <c r="H999855" s="60"/>
      <c r="I999855" s="60"/>
      <c r="J999855" s="60"/>
      <c r="K999855" s="32"/>
      <c r="L999855" s="32"/>
      <c r="M999855" s="32"/>
      <c r="N999855" s="32"/>
      <c r="O999855" s="32"/>
      <c r="P999855" s="32"/>
      <c r="Q999855" s="32"/>
      <c r="R999855" s="32"/>
      <c r="S999855" s="32"/>
      <c r="T999855" s="60"/>
      <c r="U999855" s="60"/>
      <c r="V999855" s="60"/>
      <c r="W999855" s="60"/>
    </row>
    <row r="999856" spans="1:23" s="56" customFormat="1">
      <c r="A999856" s="60"/>
      <c r="B999856" s="60"/>
      <c r="D999856" s="60" t="s">
        <v>513</v>
      </c>
      <c r="E999856" s="258"/>
      <c r="F999856" s="106"/>
      <c r="G999856" s="106"/>
      <c r="H999856" s="60"/>
      <c r="I999856" s="60"/>
      <c r="J999856" s="60"/>
      <c r="K999856" s="32"/>
      <c r="L999856" s="32"/>
      <c r="M999856" s="32"/>
      <c r="N999856" s="32"/>
      <c r="O999856" s="32"/>
      <c r="P999856" s="32"/>
      <c r="Q999856" s="32"/>
      <c r="R999856" s="32"/>
      <c r="S999856" s="32"/>
      <c r="T999856" s="60"/>
      <c r="U999856" s="60"/>
      <c r="V999856" s="60"/>
      <c r="W999856" s="60"/>
    </row>
    <row r="999857" spans="1:23" s="56" customFormat="1">
      <c r="A999857" s="60"/>
      <c r="B999857" s="60"/>
      <c r="D999857" s="60" t="s">
        <v>514</v>
      </c>
      <c r="E999857" s="258"/>
      <c r="F999857" s="106"/>
      <c r="G999857" s="106"/>
      <c r="H999857" s="60"/>
      <c r="I999857" s="60"/>
      <c r="J999857" s="60"/>
      <c r="K999857" s="32"/>
      <c r="L999857" s="32"/>
      <c r="M999857" s="32"/>
      <c r="N999857" s="32"/>
      <c r="O999857" s="32"/>
      <c r="P999857" s="32"/>
      <c r="Q999857" s="32"/>
      <c r="R999857" s="32"/>
      <c r="S999857" s="32"/>
      <c r="T999857" s="60"/>
      <c r="U999857" s="60"/>
      <c r="V999857" s="60"/>
      <c r="W999857" s="60"/>
    </row>
    <row r="999858" spans="1:23" s="56" customFormat="1">
      <c r="A999858" s="60"/>
      <c r="B999858" s="60"/>
      <c r="D999858" s="60" t="s">
        <v>515</v>
      </c>
      <c r="E999858" s="258"/>
      <c r="F999858" s="106"/>
      <c r="G999858" s="106"/>
      <c r="H999858" s="60"/>
      <c r="I999858" s="60"/>
      <c r="J999858" s="60"/>
      <c r="K999858" s="32"/>
      <c r="L999858" s="32"/>
      <c r="M999858" s="32"/>
      <c r="N999858" s="32"/>
      <c r="O999858" s="32"/>
      <c r="P999858" s="32"/>
      <c r="Q999858" s="32"/>
      <c r="R999858" s="32"/>
      <c r="S999858" s="32"/>
      <c r="T999858" s="60"/>
      <c r="U999858" s="60"/>
      <c r="V999858" s="60"/>
      <c r="W999858" s="60"/>
    </row>
    <row r="999859" spans="1:23" s="56" customFormat="1">
      <c r="A999859" s="60"/>
      <c r="B999859" s="60"/>
      <c r="D999859" s="60" t="s">
        <v>516</v>
      </c>
      <c r="E999859" s="258"/>
      <c r="F999859" s="106"/>
      <c r="G999859" s="106"/>
      <c r="H999859" s="60"/>
      <c r="I999859" s="60"/>
      <c r="J999859" s="60"/>
      <c r="K999859" s="32"/>
      <c r="L999859" s="32"/>
      <c r="M999859" s="32"/>
      <c r="N999859" s="32"/>
      <c r="O999859" s="32"/>
      <c r="P999859" s="32"/>
      <c r="Q999859" s="32"/>
      <c r="R999859" s="32"/>
      <c r="S999859" s="32"/>
      <c r="T999859" s="60"/>
      <c r="U999859" s="60"/>
      <c r="V999859" s="60"/>
      <c r="W999859" s="60"/>
    </row>
    <row r="999860" spans="1:23" s="56" customFormat="1">
      <c r="A999860" s="60"/>
      <c r="B999860" s="60"/>
      <c r="D999860" s="60" t="s">
        <v>517</v>
      </c>
      <c r="E999860" s="258"/>
      <c r="F999860" s="106"/>
      <c r="G999860" s="106"/>
      <c r="H999860" s="60"/>
      <c r="I999860" s="60"/>
      <c r="J999860" s="60"/>
      <c r="K999860" s="32"/>
      <c r="L999860" s="32"/>
      <c r="M999860" s="32"/>
      <c r="N999860" s="32"/>
      <c r="O999860" s="32"/>
      <c r="P999860" s="32"/>
      <c r="Q999860" s="32"/>
      <c r="R999860" s="32"/>
      <c r="S999860" s="32"/>
      <c r="T999860" s="60"/>
      <c r="U999860" s="60"/>
      <c r="V999860" s="60"/>
      <c r="W999860" s="60"/>
    </row>
    <row r="999861" spans="1:23" s="56" customFormat="1">
      <c r="A999861" s="60"/>
      <c r="B999861" s="60"/>
      <c r="D999861" s="60" t="s">
        <v>518</v>
      </c>
      <c r="E999861" s="258"/>
      <c r="F999861" s="106"/>
      <c r="G999861" s="106"/>
      <c r="H999861" s="60"/>
      <c r="I999861" s="60"/>
      <c r="J999861" s="60"/>
      <c r="K999861" s="32"/>
      <c r="L999861" s="32"/>
      <c r="M999861" s="32"/>
      <c r="N999861" s="32"/>
      <c r="O999861" s="32"/>
      <c r="P999861" s="32"/>
      <c r="Q999861" s="32"/>
      <c r="R999861" s="32"/>
      <c r="S999861" s="32"/>
      <c r="T999861" s="60"/>
      <c r="U999861" s="60"/>
      <c r="V999861" s="60"/>
      <c r="W999861" s="60"/>
    </row>
    <row r="999862" spans="1:23" s="56" customFormat="1">
      <c r="A999862" s="60"/>
      <c r="B999862" s="60"/>
      <c r="D999862" s="60" t="s">
        <v>519</v>
      </c>
      <c r="E999862" s="258"/>
      <c r="F999862" s="106"/>
      <c r="G999862" s="106"/>
      <c r="H999862" s="60"/>
      <c r="I999862" s="60"/>
      <c r="J999862" s="60"/>
      <c r="K999862" s="32"/>
      <c r="L999862" s="32"/>
      <c r="M999862" s="32"/>
      <c r="N999862" s="32"/>
      <c r="O999862" s="32"/>
      <c r="P999862" s="32"/>
      <c r="Q999862" s="32"/>
      <c r="R999862" s="32"/>
      <c r="S999862" s="32"/>
      <c r="T999862" s="60"/>
      <c r="U999862" s="60"/>
      <c r="V999862" s="60"/>
      <c r="W999862" s="60"/>
    </row>
    <row r="999863" spans="1:23" s="56" customFormat="1">
      <c r="A999863" s="60"/>
      <c r="B999863" s="60"/>
      <c r="D999863" s="60" t="s">
        <v>520</v>
      </c>
      <c r="E999863" s="258"/>
      <c r="F999863" s="106"/>
      <c r="G999863" s="106"/>
      <c r="H999863" s="60"/>
      <c r="I999863" s="60"/>
      <c r="J999863" s="60"/>
      <c r="K999863" s="32"/>
      <c r="L999863" s="32"/>
      <c r="M999863" s="32"/>
      <c r="N999863" s="32"/>
      <c r="O999863" s="32"/>
      <c r="P999863" s="32"/>
      <c r="Q999863" s="32"/>
      <c r="R999863" s="32"/>
      <c r="S999863" s="32"/>
      <c r="T999863" s="60"/>
      <c r="U999863" s="60"/>
      <c r="V999863" s="60"/>
      <c r="W999863" s="60"/>
    </row>
    <row r="999864" spans="1:23" s="56" customFormat="1">
      <c r="A999864" s="60"/>
      <c r="B999864" s="60"/>
      <c r="D999864" s="60" t="s">
        <v>521</v>
      </c>
      <c r="E999864" s="258"/>
      <c r="F999864" s="106"/>
      <c r="G999864" s="106"/>
      <c r="H999864" s="60"/>
      <c r="I999864" s="60"/>
      <c r="J999864" s="60"/>
      <c r="K999864" s="32"/>
      <c r="L999864" s="32"/>
      <c r="M999864" s="32"/>
      <c r="N999864" s="32"/>
      <c r="O999864" s="32"/>
      <c r="P999864" s="32"/>
      <c r="Q999864" s="32"/>
      <c r="R999864" s="32"/>
      <c r="S999864" s="32"/>
      <c r="T999864" s="60"/>
      <c r="U999864" s="60"/>
      <c r="V999864" s="60"/>
      <c r="W999864" s="60"/>
    </row>
    <row r="999865" spans="1:23" s="56" customFormat="1">
      <c r="A999865" s="60"/>
      <c r="B999865" s="60"/>
      <c r="D999865" s="60" t="s">
        <v>522</v>
      </c>
      <c r="E999865" s="258"/>
      <c r="F999865" s="106"/>
      <c r="G999865" s="106"/>
      <c r="H999865" s="60"/>
      <c r="I999865" s="60"/>
      <c r="J999865" s="60"/>
      <c r="K999865" s="32"/>
      <c r="L999865" s="32"/>
      <c r="M999865" s="32"/>
      <c r="N999865" s="32"/>
      <c r="O999865" s="32"/>
      <c r="P999865" s="32"/>
      <c r="Q999865" s="32"/>
      <c r="R999865" s="32"/>
      <c r="S999865" s="32"/>
      <c r="T999865" s="60"/>
      <c r="U999865" s="60"/>
      <c r="V999865" s="60"/>
      <c r="W999865" s="60"/>
    </row>
    <row r="999866" spans="1:23" s="56" customFormat="1">
      <c r="A999866" s="60"/>
      <c r="B999866" s="60"/>
      <c r="D999866" s="60" t="s">
        <v>523</v>
      </c>
      <c r="E999866" s="258"/>
      <c r="F999866" s="106"/>
      <c r="G999866" s="106"/>
      <c r="H999866" s="60"/>
      <c r="I999866" s="60"/>
      <c r="J999866" s="60"/>
      <c r="K999866" s="32"/>
      <c r="L999866" s="32"/>
      <c r="M999866" s="32"/>
      <c r="N999866" s="32"/>
      <c r="O999866" s="32"/>
      <c r="P999866" s="32"/>
      <c r="Q999866" s="32"/>
      <c r="R999866" s="32"/>
      <c r="S999866" s="32"/>
      <c r="T999866" s="60"/>
      <c r="U999866" s="60"/>
      <c r="V999866" s="60"/>
      <c r="W999866" s="60"/>
    </row>
    <row r="999867" spans="1:23" s="56" customFormat="1">
      <c r="A999867" s="60"/>
      <c r="B999867" s="60"/>
      <c r="D999867" s="60" t="s">
        <v>524</v>
      </c>
      <c r="E999867" s="258"/>
      <c r="F999867" s="106"/>
      <c r="G999867" s="106"/>
      <c r="H999867" s="60"/>
      <c r="I999867" s="60"/>
      <c r="J999867" s="60"/>
      <c r="K999867" s="32"/>
      <c r="L999867" s="32"/>
      <c r="M999867" s="32"/>
      <c r="N999867" s="32"/>
      <c r="O999867" s="32"/>
      <c r="P999867" s="32"/>
      <c r="Q999867" s="32"/>
      <c r="R999867" s="32"/>
      <c r="S999867" s="32"/>
      <c r="T999867" s="60"/>
      <c r="U999867" s="60"/>
      <c r="V999867" s="60"/>
      <c r="W999867" s="60"/>
    </row>
    <row r="999868" spans="1:23" s="56" customFormat="1">
      <c r="A999868" s="60"/>
      <c r="B999868" s="60"/>
      <c r="D999868" s="60" t="s">
        <v>525</v>
      </c>
      <c r="E999868" s="258"/>
      <c r="F999868" s="106"/>
      <c r="G999868" s="106"/>
      <c r="H999868" s="60"/>
      <c r="I999868" s="60"/>
      <c r="J999868" s="60"/>
      <c r="K999868" s="32"/>
      <c r="L999868" s="32"/>
      <c r="M999868" s="32"/>
      <c r="N999868" s="32"/>
      <c r="O999868" s="32"/>
      <c r="P999868" s="32"/>
      <c r="Q999868" s="32"/>
      <c r="R999868" s="32"/>
      <c r="S999868" s="32"/>
      <c r="T999868" s="60"/>
      <c r="U999868" s="60"/>
      <c r="V999868" s="60"/>
      <c r="W999868" s="60"/>
    </row>
    <row r="999869" spans="1:23" s="56" customFormat="1">
      <c r="A999869" s="60"/>
      <c r="B999869" s="60"/>
      <c r="D999869" s="60" t="s">
        <v>526</v>
      </c>
      <c r="E999869" s="258"/>
      <c r="F999869" s="106"/>
      <c r="G999869" s="106"/>
      <c r="H999869" s="60"/>
      <c r="I999869" s="60"/>
      <c r="J999869" s="60"/>
      <c r="K999869" s="32"/>
      <c r="L999869" s="32"/>
      <c r="M999869" s="32"/>
      <c r="N999869" s="32"/>
      <c r="O999869" s="32"/>
      <c r="P999869" s="32"/>
      <c r="Q999869" s="32"/>
      <c r="R999869" s="32"/>
      <c r="S999869" s="32"/>
      <c r="T999869" s="60"/>
      <c r="U999869" s="60"/>
      <c r="V999869" s="60"/>
      <c r="W999869" s="60"/>
    </row>
    <row r="999870" spans="1:23" s="56" customFormat="1">
      <c r="A999870" s="60"/>
      <c r="B999870" s="60"/>
      <c r="D999870" s="60" t="s">
        <v>527</v>
      </c>
      <c r="E999870" s="258"/>
      <c r="F999870" s="106"/>
      <c r="G999870" s="106"/>
      <c r="H999870" s="60"/>
      <c r="I999870" s="60"/>
      <c r="J999870" s="60"/>
      <c r="K999870" s="32"/>
      <c r="L999870" s="32"/>
      <c r="M999870" s="32"/>
      <c r="N999870" s="32"/>
      <c r="O999870" s="32"/>
      <c r="P999870" s="32"/>
      <c r="Q999870" s="32"/>
      <c r="R999870" s="32"/>
      <c r="S999870" s="32"/>
      <c r="T999870" s="60"/>
      <c r="U999870" s="60"/>
      <c r="V999870" s="60"/>
      <c r="W999870" s="60"/>
    </row>
    <row r="1016168" spans="1:23" s="56" customFormat="1">
      <c r="A1016168" s="60"/>
      <c r="B1016168" s="60"/>
      <c r="D1016168" s="60" t="s">
        <v>85</v>
      </c>
      <c r="E1016168" s="258"/>
      <c r="F1016168" s="106"/>
      <c r="G1016168" s="106"/>
      <c r="H1016168" s="60"/>
      <c r="I1016168" s="60"/>
      <c r="J1016168" s="60"/>
      <c r="K1016168" s="32"/>
      <c r="L1016168" s="32"/>
      <c r="M1016168" s="32"/>
      <c r="N1016168" s="32"/>
      <c r="O1016168" s="32"/>
      <c r="P1016168" s="32"/>
      <c r="Q1016168" s="32"/>
      <c r="R1016168" s="32"/>
      <c r="S1016168" s="32"/>
      <c r="T1016168" s="60"/>
      <c r="U1016168" s="60"/>
      <c r="V1016168" s="60"/>
      <c r="W1016168" s="60"/>
    </row>
    <row r="1016169" spans="1:23" s="56" customFormat="1">
      <c r="A1016169" s="60"/>
      <c r="B1016169" s="60"/>
      <c r="D1016169" s="60" t="s">
        <v>88</v>
      </c>
      <c r="E1016169" s="258"/>
      <c r="F1016169" s="106"/>
      <c r="G1016169" s="106"/>
      <c r="H1016169" s="60"/>
      <c r="I1016169" s="60"/>
      <c r="J1016169" s="60"/>
      <c r="K1016169" s="32"/>
      <c r="L1016169" s="32"/>
      <c r="M1016169" s="32"/>
      <c r="N1016169" s="32"/>
      <c r="O1016169" s="32"/>
      <c r="P1016169" s="32"/>
      <c r="Q1016169" s="32"/>
      <c r="R1016169" s="32"/>
      <c r="S1016169" s="32"/>
      <c r="T1016169" s="60"/>
      <c r="U1016169" s="60"/>
      <c r="V1016169" s="60"/>
      <c r="W1016169" s="60"/>
    </row>
    <row r="1016170" spans="1:23" s="56" customFormat="1">
      <c r="A1016170" s="60"/>
      <c r="B1016170" s="60"/>
      <c r="D1016170" s="60" t="s">
        <v>443</v>
      </c>
      <c r="E1016170" s="258"/>
      <c r="F1016170" s="106"/>
      <c r="G1016170" s="106"/>
      <c r="H1016170" s="60"/>
      <c r="I1016170" s="60"/>
      <c r="J1016170" s="60"/>
      <c r="K1016170" s="32"/>
      <c r="L1016170" s="32"/>
      <c r="M1016170" s="32"/>
      <c r="N1016170" s="32"/>
      <c r="O1016170" s="32"/>
      <c r="P1016170" s="32"/>
      <c r="Q1016170" s="32"/>
      <c r="R1016170" s="32"/>
      <c r="S1016170" s="32"/>
      <c r="T1016170" s="60"/>
      <c r="U1016170" s="60"/>
      <c r="V1016170" s="60"/>
      <c r="W1016170" s="60"/>
    </row>
    <row r="1016171" spans="1:23" s="56" customFormat="1">
      <c r="A1016171" s="60"/>
      <c r="B1016171" s="60"/>
      <c r="D1016171" s="60" t="s">
        <v>444</v>
      </c>
      <c r="E1016171" s="258"/>
      <c r="F1016171" s="106"/>
      <c r="G1016171" s="106"/>
      <c r="H1016171" s="60"/>
      <c r="I1016171" s="60"/>
      <c r="J1016171" s="60"/>
      <c r="K1016171" s="32"/>
      <c r="L1016171" s="32"/>
      <c r="M1016171" s="32"/>
      <c r="N1016171" s="32"/>
      <c r="O1016171" s="32"/>
      <c r="P1016171" s="32"/>
      <c r="Q1016171" s="32"/>
      <c r="R1016171" s="32"/>
      <c r="S1016171" s="32"/>
      <c r="T1016171" s="60"/>
      <c r="U1016171" s="60"/>
      <c r="V1016171" s="60"/>
      <c r="W1016171" s="60"/>
    </row>
    <row r="1016172" spans="1:23" s="56" customFormat="1">
      <c r="A1016172" s="60"/>
      <c r="B1016172" s="60"/>
      <c r="D1016172" s="60" t="s">
        <v>445</v>
      </c>
      <c r="E1016172" s="258"/>
      <c r="F1016172" s="106"/>
      <c r="G1016172" s="106"/>
      <c r="H1016172" s="60"/>
      <c r="I1016172" s="60"/>
      <c r="J1016172" s="60"/>
      <c r="K1016172" s="32"/>
      <c r="L1016172" s="32"/>
      <c r="M1016172" s="32"/>
      <c r="N1016172" s="32"/>
      <c r="O1016172" s="32"/>
      <c r="P1016172" s="32"/>
      <c r="Q1016172" s="32"/>
      <c r="R1016172" s="32"/>
      <c r="S1016172" s="32"/>
      <c r="T1016172" s="60"/>
      <c r="U1016172" s="60"/>
      <c r="V1016172" s="60"/>
      <c r="W1016172" s="60"/>
    </row>
    <row r="1016173" spans="1:23" s="56" customFormat="1">
      <c r="A1016173" s="60"/>
      <c r="B1016173" s="60"/>
      <c r="D1016173" s="60" t="s">
        <v>446</v>
      </c>
      <c r="E1016173" s="258"/>
      <c r="F1016173" s="106"/>
      <c r="G1016173" s="106"/>
      <c r="H1016173" s="60"/>
      <c r="I1016173" s="60"/>
      <c r="J1016173" s="60"/>
      <c r="K1016173" s="32"/>
      <c r="L1016173" s="32"/>
      <c r="M1016173" s="32"/>
      <c r="N1016173" s="32"/>
      <c r="O1016173" s="32"/>
      <c r="P1016173" s="32"/>
      <c r="Q1016173" s="32"/>
      <c r="R1016173" s="32"/>
      <c r="S1016173" s="32"/>
      <c r="T1016173" s="60"/>
      <c r="U1016173" s="60"/>
      <c r="V1016173" s="60"/>
      <c r="W1016173" s="60"/>
    </row>
    <row r="1016174" spans="1:23" s="56" customFormat="1">
      <c r="A1016174" s="60"/>
      <c r="B1016174" s="60"/>
      <c r="D1016174" s="60" t="s">
        <v>447</v>
      </c>
      <c r="E1016174" s="258"/>
      <c r="F1016174" s="106"/>
      <c r="G1016174" s="106"/>
      <c r="H1016174" s="60"/>
      <c r="I1016174" s="60"/>
      <c r="J1016174" s="60"/>
      <c r="K1016174" s="32"/>
      <c r="L1016174" s="32"/>
      <c r="M1016174" s="32"/>
      <c r="N1016174" s="32"/>
      <c r="O1016174" s="32"/>
      <c r="P1016174" s="32"/>
      <c r="Q1016174" s="32"/>
      <c r="R1016174" s="32"/>
      <c r="S1016174" s="32"/>
      <c r="T1016174" s="60"/>
      <c r="U1016174" s="60"/>
      <c r="V1016174" s="60"/>
      <c r="W1016174" s="60"/>
    </row>
    <row r="1016175" spans="1:23" s="56" customFormat="1">
      <c r="A1016175" s="60"/>
      <c r="B1016175" s="60"/>
      <c r="D1016175" s="60" t="s">
        <v>448</v>
      </c>
      <c r="E1016175" s="258"/>
      <c r="F1016175" s="106"/>
      <c r="G1016175" s="106"/>
      <c r="H1016175" s="60"/>
      <c r="I1016175" s="60"/>
      <c r="J1016175" s="60"/>
      <c r="K1016175" s="32"/>
      <c r="L1016175" s="32"/>
      <c r="M1016175" s="32"/>
      <c r="N1016175" s="32"/>
      <c r="O1016175" s="32"/>
      <c r="P1016175" s="32"/>
      <c r="Q1016175" s="32"/>
      <c r="R1016175" s="32"/>
      <c r="S1016175" s="32"/>
      <c r="T1016175" s="60"/>
      <c r="U1016175" s="60"/>
      <c r="V1016175" s="60"/>
      <c r="W1016175" s="60"/>
    </row>
    <row r="1016176" spans="1:23" s="56" customFormat="1">
      <c r="A1016176" s="60"/>
      <c r="B1016176" s="60"/>
      <c r="D1016176" s="60" t="s">
        <v>449</v>
      </c>
      <c r="E1016176" s="258"/>
      <c r="F1016176" s="106"/>
      <c r="G1016176" s="106"/>
      <c r="H1016176" s="60"/>
      <c r="I1016176" s="60"/>
      <c r="J1016176" s="60"/>
      <c r="K1016176" s="32"/>
      <c r="L1016176" s="32"/>
      <c r="M1016176" s="32"/>
      <c r="N1016176" s="32"/>
      <c r="O1016176" s="32"/>
      <c r="P1016176" s="32"/>
      <c r="Q1016176" s="32"/>
      <c r="R1016176" s="32"/>
      <c r="S1016176" s="32"/>
      <c r="T1016176" s="60"/>
      <c r="U1016176" s="60"/>
      <c r="V1016176" s="60"/>
      <c r="W1016176" s="60"/>
    </row>
    <row r="1016177" spans="1:23" s="56" customFormat="1">
      <c r="A1016177" s="60"/>
      <c r="B1016177" s="60"/>
      <c r="D1016177" s="60" t="s">
        <v>450</v>
      </c>
      <c r="E1016177" s="258"/>
      <c r="F1016177" s="106"/>
      <c r="G1016177" s="106"/>
      <c r="H1016177" s="60"/>
      <c r="I1016177" s="60"/>
      <c r="J1016177" s="60"/>
      <c r="K1016177" s="32"/>
      <c r="L1016177" s="32"/>
      <c r="M1016177" s="32"/>
      <c r="N1016177" s="32"/>
      <c r="O1016177" s="32"/>
      <c r="P1016177" s="32"/>
      <c r="Q1016177" s="32"/>
      <c r="R1016177" s="32"/>
      <c r="S1016177" s="32"/>
      <c r="T1016177" s="60"/>
      <c r="U1016177" s="60"/>
      <c r="V1016177" s="60"/>
      <c r="W1016177" s="60"/>
    </row>
    <row r="1016178" spans="1:23" s="56" customFormat="1">
      <c r="A1016178" s="60"/>
      <c r="B1016178" s="60"/>
      <c r="D1016178" s="60" t="s">
        <v>451</v>
      </c>
      <c r="E1016178" s="258"/>
      <c r="F1016178" s="106"/>
      <c r="G1016178" s="106"/>
      <c r="H1016178" s="60"/>
      <c r="I1016178" s="60"/>
      <c r="J1016178" s="60"/>
      <c r="K1016178" s="32"/>
      <c r="L1016178" s="32"/>
      <c r="M1016178" s="32"/>
      <c r="N1016178" s="32"/>
      <c r="O1016178" s="32"/>
      <c r="P1016178" s="32"/>
      <c r="Q1016178" s="32"/>
      <c r="R1016178" s="32"/>
      <c r="S1016178" s="32"/>
      <c r="T1016178" s="60"/>
      <c r="U1016178" s="60"/>
      <c r="V1016178" s="60"/>
      <c r="W1016178" s="60"/>
    </row>
    <row r="1016179" spans="1:23" s="56" customFormat="1">
      <c r="A1016179" s="60"/>
      <c r="B1016179" s="60"/>
      <c r="D1016179" s="60" t="s">
        <v>452</v>
      </c>
      <c r="E1016179" s="258"/>
      <c r="F1016179" s="106"/>
      <c r="G1016179" s="106"/>
      <c r="H1016179" s="60"/>
      <c r="I1016179" s="60"/>
      <c r="J1016179" s="60"/>
      <c r="K1016179" s="32"/>
      <c r="L1016179" s="32"/>
      <c r="M1016179" s="32"/>
      <c r="N1016179" s="32"/>
      <c r="O1016179" s="32"/>
      <c r="P1016179" s="32"/>
      <c r="Q1016179" s="32"/>
      <c r="R1016179" s="32"/>
      <c r="S1016179" s="32"/>
      <c r="T1016179" s="60"/>
      <c r="U1016179" s="60"/>
      <c r="V1016179" s="60"/>
      <c r="W1016179" s="60"/>
    </row>
    <row r="1016180" spans="1:23" s="56" customFormat="1">
      <c r="A1016180" s="60"/>
      <c r="B1016180" s="60"/>
      <c r="D1016180" s="60" t="s">
        <v>453</v>
      </c>
      <c r="E1016180" s="258"/>
      <c r="F1016180" s="106"/>
      <c r="G1016180" s="106"/>
      <c r="H1016180" s="60"/>
      <c r="I1016180" s="60"/>
      <c r="J1016180" s="60"/>
      <c r="K1016180" s="32"/>
      <c r="L1016180" s="32"/>
      <c r="M1016180" s="32"/>
      <c r="N1016180" s="32"/>
      <c r="O1016180" s="32"/>
      <c r="P1016180" s="32"/>
      <c r="Q1016180" s="32"/>
      <c r="R1016180" s="32"/>
      <c r="S1016180" s="32"/>
      <c r="T1016180" s="60"/>
      <c r="U1016180" s="60"/>
      <c r="V1016180" s="60"/>
      <c r="W1016180" s="60"/>
    </row>
    <row r="1016181" spans="1:23" s="56" customFormat="1">
      <c r="A1016181" s="60"/>
      <c r="B1016181" s="60"/>
      <c r="D1016181" s="60" t="s">
        <v>454</v>
      </c>
      <c r="E1016181" s="258"/>
      <c r="F1016181" s="106"/>
      <c r="G1016181" s="106"/>
      <c r="H1016181" s="60"/>
      <c r="I1016181" s="60"/>
      <c r="J1016181" s="60"/>
      <c r="K1016181" s="32"/>
      <c r="L1016181" s="32"/>
      <c r="M1016181" s="32"/>
      <c r="N1016181" s="32"/>
      <c r="O1016181" s="32"/>
      <c r="P1016181" s="32"/>
      <c r="Q1016181" s="32"/>
      <c r="R1016181" s="32"/>
      <c r="S1016181" s="32"/>
      <c r="T1016181" s="60"/>
      <c r="U1016181" s="60"/>
      <c r="V1016181" s="60"/>
      <c r="W1016181" s="60"/>
    </row>
    <row r="1016182" spans="1:23" s="56" customFormat="1">
      <c r="A1016182" s="60"/>
      <c r="B1016182" s="60"/>
      <c r="D1016182" s="60" t="s">
        <v>455</v>
      </c>
      <c r="E1016182" s="258"/>
      <c r="F1016182" s="106"/>
      <c r="G1016182" s="106"/>
      <c r="H1016182" s="60"/>
      <c r="I1016182" s="60"/>
      <c r="J1016182" s="60"/>
      <c r="K1016182" s="32"/>
      <c r="L1016182" s="32"/>
      <c r="M1016182" s="32"/>
      <c r="N1016182" s="32"/>
      <c r="O1016182" s="32"/>
      <c r="P1016182" s="32"/>
      <c r="Q1016182" s="32"/>
      <c r="R1016182" s="32"/>
      <c r="S1016182" s="32"/>
      <c r="T1016182" s="60"/>
      <c r="U1016182" s="60"/>
      <c r="V1016182" s="60"/>
      <c r="W1016182" s="60"/>
    </row>
    <row r="1016183" spans="1:23" s="56" customFormat="1">
      <c r="A1016183" s="60"/>
      <c r="B1016183" s="60"/>
      <c r="D1016183" s="60" t="s">
        <v>456</v>
      </c>
      <c r="E1016183" s="258"/>
      <c r="F1016183" s="106"/>
      <c r="G1016183" s="106"/>
      <c r="H1016183" s="60"/>
      <c r="I1016183" s="60"/>
      <c r="J1016183" s="60"/>
      <c r="K1016183" s="32"/>
      <c r="L1016183" s="32"/>
      <c r="M1016183" s="32"/>
      <c r="N1016183" s="32"/>
      <c r="O1016183" s="32"/>
      <c r="P1016183" s="32"/>
      <c r="Q1016183" s="32"/>
      <c r="R1016183" s="32"/>
      <c r="S1016183" s="32"/>
      <c r="T1016183" s="60"/>
      <c r="U1016183" s="60"/>
      <c r="V1016183" s="60"/>
      <c r="W1016183" s="60"/>
    </row>
    <row r="1016184" spans="1:23" s="56" customFormat="1">
      <c r="A1016184" s="60"/>
      <c r="B1016184" s="60"/>
      <c r="D1016184" s="60" t="s">
        <v>457</v>
      </c>
      <c r="E1016184" s="258"/>
      <c r="F1016184" s="106"/>
      <c r="G1016184" s="106"/>
      <c r="H1016184" s="60"/>
      <c r="I1016184" s="60"/>
      <c r="J1016184" s="60"/>
      <c r="K1016184" s="32"/>
      <c r="L1016184" s="32"/>
      <c r="M1016184" s="32"/>
      <c r="N1016184" s="32"/>
      <c r="O1016184" s="32"/>
      <c r="P1016184" s="32"/>
      <c r="Q1016184" s="32"/>
      <c r="R1016184" s="32"/>
      <c r="S1016184" s="32"/>
      <c r="T1016184" s="60"/>
      <c r="U1016184" s="60"/>
      <c r="V1016184" s="60"/>
      <c r="W1016184" s="60"/>
    </row>
    <row r="1016185" spans="1:23" s="56" customFormat="1">
      <c r="A1016185" s="60"/>
      <c r="B1016185" s="60"/>
      <c r="D1016185" s="60" t="s">
        <v>458</v>
      </c>
      <c r="E1016185" s="258"/>
      <c r="F1016185" s="106"/>
      <c r="G1016185" s="106"/>
      <c r="H1016185" s="60"/>
      <c r="I1016185" s="60"/>
      <c r="J1016185" s="60"/>
      <c r="K1016185" s="32"/>
      <c r="L1016185" s="32"/>
      <c r="M1016185" s="32"/>
      <c r="N1016185" s="32"/>
      <c r="O1016185" s="32"/>
      <c r="P1016185" s="32"/>
      <c r="Q1016185" s="32"/>
      <c r="R1016185" s="32"/>
      <c r="S1016185" s="32"/>
      <c r="T1016185" s="60"/>
      <c r="U1016185" s="60"/>
      <c r="V1016185" s="60"/>
      <c r="W1016185" s="60"/>
    </row>
    <row r="1016186" spans="1:23" s="56" customFormat="1">
      <c r="A1016186" s="60"/>
      <c r="B1016186" s="60"/>
      <c r="D1016186" s="60" t="s">
        <v>459</v>
      </c>
      <c r="E1016186" s="258"/>
      <c r="F1016186" s="106"/>
      <c r="G1016186" s="106"/>
      <c r="H1016186" s="60"/>
      <c r="I1016186" s="60"/>
      <c r="J1016186" s="60"/>
      <c r="K1016186" s="32"/>
      <c r="L1016186" s="32"/>
      <c r="M1016186" s="32"/>
      <c r="N1016186" s="32"/>
      <c r="O1016186" s="32"/>
      <c r="P1016186" s="32"/>
      <c r="Q1016186" s="32"/>
      <c r="R1016186" s="32"/>
      <c r="S1016186" s="32"/>
      <c r="T1016186" s="60"/>
      <c r="U1016186" s="60"/>
      <c r="V1016186" s="60"/>
      <c r="W1016186" s="60"/>
    </row>
    <row r="1016187" spans="1:23" s="56" customFormat="1">
      <c r="A1016187" s="60"/>
      <c r="B1016187" s="60"/>
      <c r="D1016187" s="60" t="s">
        <v>460</v>
      </c>
      <c r="E1016187" s="258"/>
      <c r="F1016187" s="106"/>
      <c r="G1016187" s="106"/>
      <c r="H1016187" s="60"/>
      <c r="I1016187" s="60"/>
      <c r="J1016187" s="60"/>
      <c r="K1016187" s="32"/>
      <c r="L1016187" s="32"/>
      <c r="M1016187" s="32"/>
      <c r="N1016187" s="32"/>
      <c r="O1016187" s="32"/>
      <c r="P1016187" s="32"/>
      <c r="Q1016187" s="32"/>
      <c r="R1016187" s="32"/>
      <c r="S1016187" s="32"/>
      <c r="T1016187" s="60"/>
      <c r="U1016187" s="60"/>
      <c r="V1016187" s="60"/>
      <c r="W1016187" s="60"/>
    </row>
    <row r="1016188" spans="1:23" s="56" customFormat="1">
      <c r="A1016188" s="60"/>
      <c r="B1016188" s="60"/>
      <c r="D1016188" s="60" t="s">
        <v>461</v>
      </c>
      <c r="E1016188" s="258"/>
      <c r="F1016188" s="106"/>
      <c r="G1016188" s="106"/>
      <c r="H1016188" s="60"/>
      <c r="I1016188" s="60"/>
      <c r="J1016188" s="60"/>
      <c r="K1016188" s="32"/>
      <c r="L1016188" s="32"/>
      <c r="M1016188" s="32"/>
      <c r="N1016188" s="32"/>
      <c r="O1016188" s="32"/>
      <c r="P1016188" s="32"/>
      <c r="Q1016188" s="32"/>
      <c r="R1016188" s="32"/>
      <c r="S1016188" s="32"/>
      <c r="T1016188" s="60"/>
      <c r="U1016188" s="60"/>
      <c r="V1016188" s="60"/>
      <c r="W1016188" s="60"/>
    </row>
    <row r="1016189" spans="1:23" s="56" customFormat="1">
      <c r="A1016189" s="60"/>
      <c r="B1016189" s="60"/>
      <c r="D1016189" s="60" t="s">
        <v>462</v>
      </c>
      <c r="E1016189" s="258"/>
      <c r="F1016189" s="106"/>
      <c r="G1016189" s="106"/>
      <c r="H1016189" s="60"/>
      <c r="I1016189" s="60"/>
      <c r="J1016189" s="60"/>
      <c r="K1016189" s="32"/>
      <c r="L1016189" s="32"/>
      <c r="M1016189" s="32"/>
      <c r="N1016189" s="32"/>
      <c r="O1016189" s="32"/>
      <c r="P1016189" s="32"/>
      <c r="Q1016189" s="32"/>
      <c r="R1016189" s="32"/>
      <c r="S1016189" s="32"/>
      <c r="T1016189" s="60"/>
      <c r="U1016189" s="60"/>
      <c r="V1016189" s="60"/>
      <c r="W1016189" s="60"/>
    </row>
    <row r="1016190" spans="1:23" s="56" customFormat="1">
      <c r="A1016190" s="60"/>
      <c r="B1016190" s="60"/>
      <c r="D1016190" s="60" t="s">
        <v>463</v>
      </c>
      <c r="E1016190" s="258"/>
      <c r="F1016190" s="106"/>
      <c r="G1016190" s="106"/>
      <c r="H1016190" s="60"/>
      <c r="I1016190" s="60"/>
      <c r="J1016190" s="60"/>
      <c r="K1016190" s="32"/>
      <c r="L1016190" s="32"/>
      <c r="M1016190" s="32"/>
      <c r="N1016190" s="32"/>
      <c r="O1016190" s="32"/>
      <c r="P1016190" s="32"/>
      <c r="Q1016190" s="32"/>
      <c r="R1016190" s="32"/>
      <c r="S1016190" s="32"/>
      <c r="T1016190" s="60"/>
      <c r="U1016190" s="60"/>
      <c r="V1016190" s="60"/>
      <c r="W1016190" s="60"/>
    </row>
    <row r="1016191" spans="1:23" s="56" customFormat="1">
      <c r="A1016191" s="60"/>
      <c r="B1016191" s="60"/>
      <c r="D1016191" s="60" t="s">
        <v>464</v>
      </c>
      <c r="E1016191" s="258"/>
      <c r="F1016191" s="106"/>
      <c r="G1016191" s="106"/>
      <c r="H1016191" s="60"/>
      <c r="I1016191" s="60"/>
      <c r="J1016191" s="60"/>
      <c r="K1016191" s="32"/>
      <c r="L1016191" s="32"/>
      <c r="M1016191" s="32"/>
      <c r="N1016191" s="32"/>
      <c r="O1016191" s="32"/>
      <c r="P1016191" s="32"/>
      <c r="Q1016191" s="32"/>
      <c r="R1016191" s="32"/>
      <c r="S1016191" s="32"/>
      <c r="T1016191" s="60"/>
      <c r="U1016191" s="60"/>
      <c r="V1016191" s="60"/>
      <c r="W1016191" s="60"/>
    </row>
    <row r="1016192" spans="1:23" s="56" customFormat="1">
      <c r="A1016192" s="60"/>
      <c r="B1016192" s="60"/>
      <c r="D1016192" s="60" t="s">
        <v>465</v>
      </c>
      <c r="E1016192" s="258"/>
      <c r="F1016192" s="106"/>
      <c r="G1016192" s="106"/>
      <c r="H1016192" s="60"/>
      <c r="I1016192" s="60"/>
      <c r="J1016192" s="60"/>
      <c r="K1016192" s="32"/>
      <c r="L1016192" s="32"/>
      <c r="M1016192" s="32"/>
      <c r="N1016192" s="32"/>
      <c r="O1016192" s="32"/>
      <c r="P1016192" s="32"/>
      <c r="Q1016192" s="32"/>
      <c r="R1016192" s="32"/>
      <c r="S1016192" s="32"/>
      <c r="T1016192" s="60"/>
      <c r="U1016192" s="60"/>
      <c r="V1016192" s="60"/>
      <c r="W1016192" s="60"/>
    </row>
    <row r="1016193" spans="1:23" s="56" customFormat="1">
      <c r="A1016193" s="60"/>
      <c r="B1016193" s="60"/>
      <c r="D1016193" s="60" t="s">
        <v>466</v>
      </c>
      <c r="E1016193" s="258"/>
      <c r="F1016193" s="106"/>
      <c r="G1016193" s="106"/>
      <c r="H1016193" s="60"/>
      <c r="I1016193" s="60"/>
      <c r="J1016193" s="60"/>
      <c r="K1016193" s="32"/>
      <c r="L1016193" s="32"/>
      <c r="M1016193" s="32"/>
      <c r="N1016193" s="32"/>
      <c r="O1016193" s="32"/>
      <c r="P1016193" s="32"/>
      <c r="Q1016193" s="32"/>
      <c r="R1016193" s="32"/>
      <c r="S1016193" s="32"/>
      <c r="T1016193" s="60"/>
      <c r="U1016193" s="60"/>
      <c r="V1016193" s="60"/>
      <c r="W1016193" s="60"/>
    </row>
    <row r="1016194" spans="1:23" s="56" customFormat="1">
      <c r="A1016194" s="60"/>
      <c r="B1016194" s="60"/>
      <c r="D1016194" s="60" t="s">
        <v>467</v>
      </c>
      <c r="E1016194" s="258"/>
      <c r="F1016194" s="106"/>
      <c r="G1016194" s="106"/>
      <c r="H1016194" s="60"/>
      <c r="I1016194" s="60"/>
      <c r="J1016194" s="60"/>
      <c r="K1016194" s="32"/>
      <c r="L1016194" s="32"/>
      <c r="M1016194" s="32"/>
      <c r="N1016194" s="32"/>
      <c r="O1016194" s="32"/>
      <c r="P1016194" s="32"/>
      <c r="Q1016194" s="32"/>
      <c r="R1016194" s="32"/>
      <c r="S1016194" s="32"/>
      <c r="T1016194" s="60"/>
      <c r="U1016194" s="60"/>
      <c r="V1016194" s="60"/>
      <c r="W1016194" s="60"/>
    </row>
    <row r="1016195" spans="1:23" s="56" customFormat="1">
      <c r="A1016195" s="60"/>
      <c r="B1016195" s="60"/>
      <c r="D1016195" s="60" t="s">
        <v>468</v>
      </c>
      <c r="E1016195" s="258"/>
      <c r="F1016195" s="106"/>
      <c r="G1016195" s="106"/>
      <c r="H1016195" s="60"/>
      <c r="I1016195" s="60"/>
      <c r="J1016195" s="60"/>
      <c r="K1016195" s="32"/>
      <c r="L1016195" s="32"/>
      <c r="M1016195" s="32"/>
      <c r="N1016195" s="32"/>
      <c r="O1016195" s="32"/>
      <c r="P1016195" s="32"/>
      <c r="Q1016195" s="32"/>
      <c r="R1016195" s="32"/>
      <c r="S1016195" s="32"/>
      <c r="T1016195" s="60"/>
      <c r="U1016195" s="60"/>
      <c r="V1016195" s="60"/>
      <c r="W1016195" s="60"/>
    </row>
    <row r="1016196" spans="1:23" s="56" customFormat="1">
      <c r="A1016196" s="60"/>
      <c r="B1016196" s="60"/>
      <c r="D1016196" s="60" t="s">
        <v>469</v>
      </c>
      <c r="E1016196" s="258"/>
      <c r="F1016196" s="106"/>
      <c r="G1016196" s="106"/>
      <c r="H1016196" s="60"/>
      <c r="I1016196" s="60"/>
      <c r="J1016196" s="60"/>
      <c r="K1016196" s="32"/>
      <c r="L1016196" s="32"/>
      <c r="M1016196" s="32"/>
      <c r="N1016196" s="32"/>
      <c r="O1016196" s="32"/>
      <c r="P1016196" s="32"/>
      <c r="Q1016196" s="32"/>
      <c r="R1016196" s="32"/>
      <c r="S1016196" s="32"/>
      <c r="T1016196" s="60"/>
      <c r="U1016196" s="60"/>
      <c r="V1016196" s="60"/>
      <c r="W1016196" s="60"/>
    </row>
    <row r="1016197" spans="1:23" s="56" customFormat="1">
      <c r="A1016197" s="60"/>
      <c r="B1016197" s="60"/>
      <c r="D1016197" s="60" t="s">
        <v>470</v>
      </c>
      <c r="E1016197" s="258"/>
      <c r="F1016197" s="106"/>
      <c r="G1016197" s="106"/>
      <c r="H1016197" s="60"/>
      <c r="I1016197" s="60"/>
      <c r="J1016197" s="60"/>
      <c r="K1016197" s="32"/>
      <c r="L1016197" s="32"/>
      <c r="M1016197" s="32"/>
      <c r="N1016197" s="32"/>
      <c r="O1016197" s="32"/>
      <c r="P1016197" s="32"/>
      <c r="Q1016197" s="32"/>
      <c r="R1016197" s="32"/>
      <c r="S1016197" s="32"/>
      <c r="T1016197" s="60"/>
      <c r="U1016197" s="60"/>
      <c r="V1016197" s="60"/>
      <c r="W1016197" s="60"/>
    </row>
    <row r="1016198" spans="1:23" s="56" customFormat="1">
      <c r="A1016198" s="60"/>
      <c r="B1016198" s="60"/>
      <c r="D1016198" s="60" t="s">
        <v>471</v>
      </c>
      <c r="E1016198" s="258"/>
      <c r="F1016198" s="106"/>
      <c r="G1016198" s="106"/>
      <c r="H1016198" s="60"/>
      <c r="I1016198" s="60"/>
      <c r="J1016198" s="60"/>
      <c r="K1016198" s="32"/>
      <c r="L1016198" s="32"/>
      <c r="M1016198" s="32"/>
      <c r="N1016198" s="32"/>
      <c r="O1016198" s="32"/>
      <c r="P1016198" s="32"/>
      <c r="Q1016198" s="32"/>
      <c r="R1016198" s="32"/>
      <c r="S1016198" s="32"/>
      <c r="T1016198" s="60"/>
      <c r="U1016198" s="60"/>
      <c r="V1016198" s="60"/>
      <c r="W1016198" s="60"/>
    </row>
    <row r="1016199" spans="1:23" s="56" customFormat="1">
      <c r="A1016199" s="60"/>
      <c r="B1016199" s="60"/>
      <c r="D1016199" s="60" t="s">
        <v>472</v>
      </c>
      <c r="E1016199" s="258"/>
      <c r="F1016199" s="106"/>
      <c r="G1016199" s="106"/>
      <c r="H1016199" s="60"/>
      <c r="I1016199" s="60"/>
      <c r="J1016199" s="60"/>
      <c r="K1016199" s="32"/>
      <c r="L1016199" s="32"/>
      <c r="M1016199" s="32"/>
      <c r="N1016199" s="32"/>
      <c r="O1016199" s="32"/>
      <c r="P1016199" s="32"/>
      <c r="Q1016199" s="32"/>
      <c r="R1016199" s="32"/>
      <c r="S1016199" s="32"/>
      <c r="T1016199" s="60"/>
      <c r="U1016199" s="60"/>
      <c r="V1016199" s="60"/>
      <c r="W1016199" s="60"/>
    </row>
    <row r="1016200" spans="1:23" s="56" customFormat="1">
      <c r="A1016200" s="60"/>
      <c r="B1016200" s="60"/>
      <c r="D1016200" s="60" t="s">
        <v>473</v>
      </c>
      <c r="E1016200" s="258"/>
      <c r="F1016200" s="106"/>
      <c r="G1016200" s="106"/>
      <c r="H1016200" s="60"/>
      <c r="I1016200" s="60"/>
      <c r="J1016200" s="60"/>
      <c r="K1016200" s="32"/>
      <c r="L1016200" s="32"/>
      <c r="M1016200" s="32"/>
      <c r="N1016200" s="32"/>
      <c r="O1016200" s="32"/>
      <c r="P1016200" s="32"/>
      <c r="Q1016200" s="32"/>
      <c r="R1016200" s="32"/>
      <c r="S1016200" s="32"/>
      <c r="T1016200" s="60"/>
      <c r="U1016200" s="60"/>
      <c r="V1016200" s="60"/>
      <c r="W1016200" s="60"/>
    </row>
    <row r="1016201" spans="1:23" s="56" customFormat="1">
      <c r="A1016201" s="60"/>
      <c r="B1016201" s="60"/>
      <c r="D1016201" s="60" t="s">
        <v>474</v>
      </c>
      <c r="E1016201" s="258"/>
      <c r="F1016201" s="106"/>
      <c r="G1016201" s="106"/>
      <c r="H1016201" s="60"/>
      <c r="I1016201" s="60"/>
      <c r="J1016201" s="60"/>
      <c r="K1016201" s="32"/>
      <c r="L1016201" s="32"/>
      <c r="M1016201" s="32"/>
      <c r="N1016201" s="32"/>
      <c r="O1016201" s="32"/>
      <c r="P1016201" s="32"/>
      <c r="Q1016201" s="32"/>
      <c r="R1016201" s="32"/>
      <c r="S1016201" s="32"/>
      <c r="T1016201" s="60"/>
      <c r="U1016201" s="60"/>
      <c r="V1016201" s="60"/>
      <c r="W1016201" s="60"/>
    </row>
    <row r="1016202" spans="1:23" s="56" customFormat="1">
      <c r="A1016202" s="60"/>
      <c r="B1016202" s="60"/>
      <c r="D1016202" s="60" t="s">
        <v>475</v>
      </c>
      <c r="E1016202" s="258"/>
      <c r="F1016202" s="106"/>
      <c r="G1016202" s="106"/>
      <c r="H1016202" s="60"/>
      <c r="I1016202" s="60"/>
      <c r="J1016202" s="60"/>
      <c r="K1016202" s="32"/>
      <c r="L1016202" s="32"/>
      <c r="M1016202" s="32"/>
      <c r="N1016202" s="32"/>
      <c r="O1016202" s="32"/>
      <c r="P1016202" s="32"/>
      <c r="Q1016202" s="32"/>
      <c r="R1016202" s="32"/>
      <c r="S1016202" s="32"/>
      <c r="T1016202" s="60"/>
      <c r="U1016202" s="60"/>
      <c r="V1016202" s="60"/>
      <c r="W1016202" s="60"/>
    </row>
    <row r="1016203" spans="1:23" s="56" customFormat="1">
      <c r="A1016203" s="60"/>
      <c r="B1016203" s="60"/>
      <c r="D1016203" s="60" t="s">
        <v>476</v>
      </c>
      <c r="E1016203" s="258"/>
      <c r="F1016203" s="106"/>
      <c r="G1016203" s="106"/>
      <c r="H1016203" s="60"/>
      <c r="I1016203" s="60"/>
      <c r="J1016203" s="60"/>
      <c r="K1016203" s="32"/>
      <c r="L1016203" s="32"/>
      <c r="M1016203" s="32"/>
      <c r="N1016203" s="32"/>
      <c r="O1016203" s="32"/>
      <c r="P1016203" s="32"/>
      <c r="Q1016203" s="32"/>
      <c r="R1016203" s="32"/>
      <c r="S1016203" s="32"/>
      <c r="T1016203" s="60"/>
      <c r="U1016203" s="60"/>
      <c r="V1016203" s="60"/>
      <c r="W1016203" s="60"/>
    </row>
    <row r="1016204" spans="1:23" s="56" customFormat="1">
      <c r="A1016204" s="60"/>
      <c r="B1016204" s="60"/>
      <c r="D1016204" s="60" t="s">
        <v>477</v>
      </c>
      <c r="E1016204" s="258"/>
      <c r="F1016204" s="106"/>
      <c r="G1016204" s="106"/>
      <c r="H1016204" s="60"/>
      <c r="I1016204" s="60"/>
      <c r="J1016204" s="60"/>
      <c r="K1016204" s="32"/>
      <c r="L1016204" s="32"/>
      <c r="M1016204" s="32"/>
      <c r="N1016204" s="32"/>
      <c r="O1016204" s="32"/>
      <c r="P1016204" s="32"/>
      <c r="Q1016204" s="32"/>
      <c r="R1016204" s="32"/>
      <c r="S1016204" s="32"/>
      <c r="T1016204" s="60"/>
      <c r="U1016204" s="60"/>
      <c r="V1016204" s="60"/>
      <c r="W1016204" s="60"/>
    </row>
    <row r="1016205" spans="1:23" s="56" customFormat="1">
      <c r="A1016205" s="60"/>
      <c r="B1016205" s="60"/>
      <c r="D1016205" s="60" t="s">
        <v>478</v>
      </c>
      <c r="E1016205" s="258"/>
      <c r="F1016205" s="106"/>
      <c r="G1016205" s="106"/>
      <c r="H1016205" s="60"/>
      <c r="I1016205" s="60"/>
      <c r="J1016205" s="60"/>
      <c r="K1016205" s="32"/>
      <c r="L1016205" s="32"/>
      <c r="M1016205" s="32"/>
      <c r="N1016205" s="32"/>
      <c r="O1016205" s="32"/>
      <c r="P1016205" s="32"/>
      <c r="Q1016205" s="32"/>
      <c r="R1016205" s="32"/>
      <c r="S1016205" s="32"/>
      <c r="T1016205" s="60"/>
      <c r="U1016205" s="60"/>
      <c r="V1016205" s="60"/>
      <c r="W1016205" s="60"/>
    </row>
    <row r="1016206" spans="1:23" s="56" customFormat="1">
      <c r="A1016206" s="60"/>
      <c r="B1016206" s="60"/>
      <c r="D1016206" s="60" t="s">
        <v>479</v>
      </c>
      <c r="E1016206" s="258"/>
      <c r="F1016206" s="106"/>
      <c r="G1016206" s="106"/>
      <c r="H1016206" s="60"/>
      <c r="I1016206" s="60"/>
      <c r="J1016206" s="60"/>
      <c r="K1016206" s="32"/>
      <c r="L1016206" s="32"/>
      <c r="M1016206" s="32"/>
      <c r="N1016206" s="32"/>
      <c r="O1016206" s="32"/>
      <c r="P1016206" s="32"/>
      <c r="Q1016206" s="32"/>
      <c r="R1016206" s="32"/>
      <c r="S1016206" s="32"/>
      <c r="T1016206" s="60"/>
      <c r="U1016206" s="60"/>
      <c r="V1016206" s="60"/>
      <c r="W1016206" s="60"/>
    </row>
    <row r="1016207" spans="1:23" s="56" customFormat="1">
      <c r="A1016207" s="60"/>
      <c r="B1016207" s="60"/>
      <c r="D1016207" s="60" t="s">
        <v>480</v>
      </c>
      <c r="E1016207" s="258"/>
      <c r="F1016207" s="106"/>
      <c r="G1016207" s="106"/>
      <c r="H1016207" s="60"/>
      <c r="I1016207" s="60"/>
      <c r="J1016207" s="60"/>
      <c r="K1016207" s="32"/>
      <c r="L1016207" s="32"/>
      <c r="M1016207" s="32"/>
      <c r="N1016207" s="32"/>
      <c r="O1016207" s="32"/>
      <c r="P1016207" s="32"/>
      <c r="Q1016207" s="32"/>
      <c r="R1016207" s="32"/>
      <c r="S1016207" s="32"/>
      <c r="T1016207" s="60"/>
      <c r="U1016207" s="60"/>
      <c r="V1016207" s="60"/>
      <c r="W1016207" s="60"/>
    </row>
    <row r="1016208" spans="1:23" s="56" customFormat="1">
      <c r="A1016208" s="60"/>
      <c r="B1016208" s="60"/>
      <c r="D1016208" s="60" t="s">
        <v>481</v>
      </c>
      <c r="E1016208" s="258"/>
      <c r="F1016208" s="106"/>
      <c r="G1016208" s="106"/>
      <c r="H1016208" s="60"/>
      <c r="I1016208" s="60"/>
      <c r="J1016208" s="60"/>
      <c r="K1016208" s="32"/>
      <c r="L1016208" s="32"/>
      <c r="M1016208" s="32"/>
      <c r="N1016208" s="32"/>
      <c r="O1016208" s="32"/>
      <c r="P1016208" s="32"/>
      <c r="Q1016208" s="32"/>
      <c r="R1016208" s="32"/>
      <c r="S1016208" s="32"/>
      <c r="T1016208" s="60"/>
      <c r="U1016208" s="60"/>
      <c r="V1016208" s="60"/>
      <c r="W1016208" s="60"/>
    </row>
    <row r="1016209" spans="1:23" s="56" customFormat="1">
      <c r="A1016209" s="60"/>
      <c r="B1016209" s="60"/>
      <c r="D1016209" s="60" t="s">
        <v>482</v>
      </c>
      <c r="E1016209" s="258"/>
      <c r="F1016209" s="106"/>
      <c r="G1016209" s="106"/>
      <c r="H1016209" s="60"/>
      <c r="I1016209" s="60"/>
      <c r="J1016209" s="60"/>
      <c r="K1016209" s="32"/>
      <c r="L1016209" s="32"/>
      <c r="M1016209" s="32"/>
      <c r="N1016209" s="32"/>
      <c r="O1016209" s="32"/>
      <c r="P1016209" s="32"/>
      <c r="Q1016209" s="32"/>
      <c r="R1016209" s="32"/>
      <c r="S1016209" s="32"/>
      <c r="T1016209" s="60"/>
      <c r="U1016209" s="60"/>
      <c r="V1016209" s="60"/>
      <c r="W1016209" s="60"/>
    </row>
    <row r="1016210" spans="1:23" s="56" customFormat="1">
      <c r="A1016210" s="60"/>
      <c r="B1016210" s="60"/>
      <c r="D1016210" s="60" t="s">
        <v>483</v>
      </c>
      <c r="E1016210" s="258"/>
      <c r="F1016210" s="106"/>
      <c r="G1016210" s="106"/>
      <c r="H1016210" s="60"/>
      <c r="I1016210" s="60"/>
      <c r="J1016210" s="60"/>
      <c r="K1016210" s="32"/>
      <c r="L1016210" s="32"/>
      <c r="M1016210" s="32"/>
      <c r="N1016210" s="32"/>
      <c r="O1016210" s="32"/>
      <c r="P1016210" s="32"/>
      <c r="Q1016210" s="32"/>
      <c r="R1016210" s="32"/>
      <c r="S1016210" s="32"/>
      <c r="T1016210" s="60"/>
      <c r="U1016210" s="60"/>
      <c r="V1016210" s="60"/>
      <c r="W1016210" s="60"/>
    </row>
    <row r="1016211" spans="1:23" s="56" customFormat="1">
      <c r="A1016211" s="60"/>
      <c r="B1016211" s="60"/>
      <c r="D1016211" s="60" t="s">
        <v>484</v>
      </c>
      <c r="E1016211" s="258"/>
      <c r="F1016211" s="106"/>
      <c r="G1016211" s="106"/>
      <c r="H1016211" s="60"/>
      <c r="I1016211" s="60"/>
      <c r="J1016211" s="60"/>
      <c r="K1016211" s="32"/>
      <c r="L1016211" s="32"/>
      <c r="M1016211" s="32"/>
      <c r="N1016211" s="32"/>
      <c r="O1016211" s="32"/>
      <c r="P1016211" s="32"/>
      <c r="Q1016211" s="32"/>
      <c r="R1016211" s="32"/>
      <c r="S1016211" s="32"/>
      <c r="T1016211" s="60"/>
      <c r="U1016211" s="60"/>
      <c r="V1016211" s="60"/>
      <c r="W1016211" s="60"/>
    </row>
    <row r="1016212" spans="1:23" s="56" customFormat="1">
      <c r="A1016212" s="60"/>
      <c r="B1016212" s="60"/>
      <c r="D1016212" s="60" t="s">
        <v>485</v>
      </c>
      <c r="E1016212" s="258"/>
      <c r="F1016212" s="106"/>
      <c r="G1016212" s="106"/>
      <c r="H1016212" s="60"/>
      <c r="I1016212" s="60"/>
      <c r="J1016212" s="60"/>
      <c r="K1016212" s="32"/>
      <c r="L1016212" s="32"/>
      <c r="M1016212" s="32"/>
      <c r="N1016212" s="32"/>
      <c r="O1016212" s="32"/>
      <c r="P1016212" s="32"/>
      <c r="Q1016212" s="32"/>
      <c r="R1016212" s="32"/>
      <c r="S1016212" s="32"/>
      <c r="T1016212" s="60"/>
      <c r="U1016212" s="60"/>
      <c r="V1016212" s="60"/>
      <c r="W1016212" s="60"/>
    </row>
    <row r="1016213" spans="1:23" s="56" customFormat="1">
      <c r="A1016213" s="60"/>
      <c r="B1016213" s="60"/>
      <c r="D1016213" s="60" t="s">
        <v>486</v>
      </c>
      <c r="E1016213" s="258"/>
      <c r="F1016213" s="106"/>
      <c r="G1016213" s="106"/>
      <c r="H1016213" s="60"/>
      <c r="I1016213" s="60"/>
      <c r="J1016213" s="60"/>
      <c r="K1016213" s="32"/>
      <c r="L1016213" s="32"/>
      <c r="M1016213" s="32"/>
      <c r="N1016213" s="32"/>
      <c r="O1016213" s="32"/>
      <c r="P1016213" s="32"/>
      <c r="Q1016213" s="32"/>
      <c r="R1016213" s="32"/>
      <c r="S1016213" s="32"/>
      <c r="T1016213" s="60"/>
      <c r="U1016213" s="60"/>
      <c r="V1016213" s="60"/>
      <c r="W1016213" s="60"/>
    </row>
    <row r="1016214" spans="1:23" s="56" customFormat="1">
      <c r="A1016214" s="60"/>
      <c r="B1016214" s="60"/>
      <c r="D1016214" s="60" t="s">
        <v>487</v>
      </c>
      <c r="E1016214" s="258"/>
      <c r="F1016214" s="106"/>
      <c r="G1016214" s="106"/>
      <c r="H1016214" s="60"/>
      <c r="I1016214" s="60"/>
      <c r="J1016214" s="60"/>
      <c r="K1016214" s="32"/>
      <c r="L1016214" s="32"/>
      <c r="M1016214" s="32"/>
      <c r="N1016214" s="32"/>
      <c r="O1016214" s="32"/>
      <c r="P1016214" s="32"/>
      <c r="Q1016214" s="32"/>
      <c r="R1016214" s="32"/>
      <c r="S1016214" s="32"/>
      <c r="T1016214" s="60"/>
      <c r="U1016214" s="60"/>
      <c r="V1016214" s="60"/>
      <c r="W1016214" s="60"/>
    </row>
    <row r="1016215" spans="1:23" s="56" customFormat="1">
      <c r="A1016215" s="60"/>
      <c r="B1016215" s="60"/>
      <c r="D1016215" s="60" t="s">
        <v>488</v>
      </c>
      <c r="E1016215" s="258"/>
      <c r="F1016215" s="106"/>
      <c r="G1016215" s="106"/>
      <c r="H1016215" s="60"/>
      <c r="I1016215" s="60"/>
      <c r="J1016215" s="60"/>
      <c r="K1016215" s="32"/>
      <c r="L1016215" s="32"/>
      <c r="M1016215" s="32"/>
      <c r="N1016215" s="32"/>
      <c r="O1016215" s="32"/>
      <c r="P1016215" s="32"/>
      <c r="Q1016215" s="32"/>
      <c r="R1016215" s="32"/>
      <c r="S1016215" s="32"/>
      <c r="T1016215" s="60"/>
      <c r="U1016215" s="60"/>
      <c r="V1016215" s="60"/>
      <c r="W1016215" s="60"/>
    </row>
    <row r="1016216" spans="1:23" s="56" customFormat="1">
      <c r="A1016216" s="60"/>
      <c r="B1016216" s="60"/>
      <c r="D1016216" s="60" t="s">
        <v>489</v>
      </c>
      <c r="E1016216" s="258"/>
      <c r="F1016216" s="106"/>
      <c r="G1016216" s="106"/>
      <c r="H1016216" s="60"/>
      <c r="I1016216" s="60"/>
      <c r="J1016216" s="60"/>
      <c r="K1016216" s="32"/>
      <c r="L1016216" s="32"/>
      <c r="M1016216" s="32"/>
      <c r="N1016216" s="32"/>
      <c r="O1016216" s="32"/>
      <c r="P1016216" s="32"/>
      <c r="Q1016216" s="32"/>
      <c r="R1016216" s="32"/>
      <c r="S1016216" s="32"/>
      <c r="T1016216" s="60"/>
      <c r="U1016216" s="60"/>
      <c r="V1016216" s="60"/>
      <c r="W1016216" s="60"/>
    </row>
    <row r="1016217" spans="1:23" s="56" customFormat="1">
      <c r="A1016217" s="60"/>
      <c r="B1016217" s="60"/>
      <c r="D1016217" s="60" t="s">
        <v>490</v>
      </c>
      <c r="E1016217" s="258"/>
      <c r="F1016217" s="106"/>
      <c r="G1016217" s="106"/>
      <c r="H1016217" s="60"/>
      <c r="I1016217" s="60"/>
      <c r="J1016217" s="60"/>
      <c r="K1016217" s="32"/>
      <c r="L1016217" s="32"/>
      <c r="M1016217" s="32"/>
      <c r="N1016217" s="32"/>
      <c r="O1016217" s="32"/>
      <c r="P1016217" s="32"/>
      <c r="Q1016217" s="32"/>
      <c r="R1016217" s="32"/>
      <c r="S1016217" s="32"/>
      <c r="T1016217" s="60"/>
      <c r="U1016217" s="60"/>
      <c r="V1016217" s="60"/>
      <c r="W1016217" s="60"/>
    </row>
    <row r="1016218" spans="1:23" s="56" customFormat="1">
      <c r="A1016218" s="60"/>
      <c r="B1016218" s="60"/>
      <c r="D1016218" s="60" t="s">
        <v>491</v>
      </c>
      <c r="E1016218" s="258"/>
      <c r="F1016218" s="106"/>
      <c r="G1016218" s="106"/>
      <c r="H1016218" s="60"/>
      <c r="I1016218" s="60"/>
      <c r="J1016218" s="60"/>
      <c r="K1016218" s="32"/>
      <c r="L1016218" s="32"/>
      <c r="M1016218" s="32"/>
      <c r="N1016218" s="32"/>
      <c r="O1016218" s="32"/>
      <c r="P1016218" s="32"/>
      <c r="Q1016218" s="32"/>
      <c r="R1016218" s="32"/>
      <c r="S1016218" s="32"/>
      <c r="T1016218" s="60"/>
      <c r="U1016218" s="60"/>
      <c r="V1016218" s="60"/>
      <c r="W1016218" s="60"/>
    </row>
    <row r="1016219" spans="1:23" s="56" customFormat="1">
      <c r="A1016219" s="60"/>
      <c r="B1016219" s="60"/>
      <c r="D1016219" s="60" t="s">
        <v>492</v>
      </c>
      <c r="E1016219" s="258"/>
      <c r="F1016219" s="106"/>
      <c r="G1016219" s="106"/>
      <c r="H1016219" s="60"/>
      <c r="I1016219" s="60"/>
      <c r="J1016219" s="60"/>
      <c r="K1016219" s="32"/>
      <c r="L1016219" s="32"/>
      <c r="M1016219" s="32"/>
      <c r="N1016219" s="32"/>
      <c r="O1016219" s="32"/>
      <c r="P1016219" s="32"/>
      <c r="Q1016219" s="32"/>
      <c r="R1016219" s="32"/>
      <c r="S1016219" s="32"/>
      <c r="T1016219" s="60"/>
      <c r="U1016219" s="60"/>
      <c r="V1016219" s="60"/>
      <c r="W1016219" s="60"/>
    </row>
    <row r="1016220" spans="1:23" s="56" customFormat="1">
      <c r="A1016220" s="60"/>
      <c r="B1016220" s="60"/>
      <c r="D1016220" s="60" t="s">
        <v>493</v>
      </c>
      <c r="E1016220" s="258"/>
      <c r="F1016220" s="106"/>
      <c r="G1016220" s="106"/>
      <c r="H1016220" s="60"/>
      <c r="I1016220" s="60"/>
      <c r="J1016220" s="60"/>
      <c r="K1016220" s="32"/>
      <c r="L1016220" s="32"/>
      <c r="M1016220" s="32"/>
      <c r="N1016220" s="32"/>
      <c r="O1016220" s="32"/>
      <c r="P1016220" s="32"/>
      <c r="Q1016220" s="32"/>
      <c r="R1016220" s="32"/>
      <c r="S1016220" s="32"/>
      <c r="T1016220" s="60"/>
      <c r="U1016220" s="60"/>
      <c r="V1016220" s="60"/>
      <c r="W1016220" s="60"/>
    </row>
    <row r="1016221" spans="1:23" s="56" customFormat="1">
      <c r="A1016221" s="60"/>
      <c r="B1016221" s="60"/>
      <c r="D1016221" s="60" t="s">
        <v>494</v>
      </c>
      <c r="E1016221" s="258"/>
      <c r="F1016221" s="106"/>
      <c r="G1016221" s="106"/>
      <c r="H1016221" s="60"/>
      <c r="I1016221" s="60"/>
      <c r="J1016221" s="60"/>
      <c r="K1016221" s="32"/>
      <c r="L1016221" s="32"/>
      <c r="M1016221" s="32"/>
      <c r="N1016221" s="32"/>
      <c r="O1016221" s="32"/>
      <c r="P1016221" s="32"/>
      <c r="Q1016221" s="32"/>
      <c r="R1016221" s="32"/>
      <c r="S1016221" s="32"/>
      <c r="T1016221" s="60"/>
      <c r="U1016221" s="60"/>
      <c r="V1016221" s="60"/>
      <c r="W1016221" s="60"/>
    </row>
    <row r="1016222" spans="1:23" s="56" customFormat="1">
      <c r="A1016222" s="60"/>
      <c r="B1016222" s="60"/>
      <c r="D1016222" s="60" t="s">
        <v>495</v>
      </c>
      <c r="E1016222" s="258"/>
      <c r="F1016222" s="106"/>
      <c r="G1016222" s="106"/>
      <c r="H1016222" s="60"/>
      <c r="I1016222" s="60"/>
      <c r="J1016222" s="60"/>
      <c r="K1016222" s="32"/>
      <c r="L1016222" s="32"/>
      <c r="M1016222" s="32"/>
      <c r="N1016222" s="32"/>
      <c r="O1016222" s="32"/>
      <c r="P1016222" s="32"/>
      <c r="Q1016222" s="32"/>
      <c r="R1016222" s="32"/>
      <c r="S1016222" s="32"/>
      <c r="T1016222" s="60"/>
      <c r="U1016222" s="60"/>
      <c r="V1016222" s="60"/>
      <c r="W1016222" s="60"/>
    </row>
    <row r="1016223" spans="1:23" s="56" customFormat="1">
      <c r="A1016223" s="60"/>
      <c r="B1016223" s="60"/>
      <c r="D1016223" s="60" t="s">
        <v>496</v>
      </c>
      <c r="E1016223" s="258"/>
      <c r="F1016223" s="106"/>
      <c r="G1016223" s="106"/>
      <c r="H1016223" s="60"/>
      <c r="I1016223" s="60"/>
      <c r="J1016223" s="60"/>
      <c r="K1016223" s="32"/>
      <c r="L1016223" s="32"/>
      <c r="M1016223" s="32"/>
      <c r="N1016223" s="32"/>
      <c r="O1016223" s="32"/>
      <c r="P1016223" s="32"/>
      <c r="Q1016223" s="32"/>
      <c r="R1016223" s="32"/>
      <c r="S1016223" s="32"/>
      <c r="T1016223" s="60"/>
      <c r="U1016223" s="60"/>
      <c r="V1016223" s="60"/>
      <c r="W1016223" s="60"/>
    </row>
    <row r="1016224" spans="1:23" s="56" customFormat="1">
      <c r="A1016224" s="60"/>
      <c r="B1016224" s="60"/>
      <c r="D1016224" s="60" t="s">
        <v>497</v>
      </c>
      <c r="E1016224" s="258"/>
      <c r="F1016224" s="106"/>
      <c r="G1016224" s="106"/>
      <c r="H1016224" s="60"/>
      <c r="I1016224" s="60"/>
      <c r="J1016224" s="60"/>
      <c r="K1016224" s="32"/>
      <c r="L1016224" s="32"/>
      <c r="M1016224" s="32"/>
      <c r="N1016224" s="32"/>
      <c r="O1016224" s="32"/>
      <c r="P1016224" s="32"/>
      <c r="Q1016224" s="32"/>
      <c r="R1016224" s="32"/>
      <c r="S1016224" s="32"/>
      <c r="T1016224" s="60"/>
      <c r="U1016224" s="60"/>
      <c r="V1016224" s="60"/>
      <c r="W1016224" s="60"/>
    </row>
    <row r="1016225" spans="1:23" s="56" customFormat="1">
      <c r="A1016225" s="60"/>
      <c r="B1016225" s="60"/>
      <c r="D1016225" s="60" t="s">
        <v>498</v>
      </c>
      <c r="E1016225" s="258"/>
      <c r="F1016225" s="106"/>
      <c r="G1016225" s="106"/>
      <c r="H1016225" s="60"/>
      <c r="I1016225" s="60"/>
      <c r="J1016225" s="60"/>
      <c r="K1016225" s="32"/>
      <c r="L1016225" s="32"/>
      <c r="M1016225" s="32"/>
      <c r="N1016225" s="32"/>
      <c r="O1016225" s="32"/>
      <c r="P1016225" s="32"/>
      <c r="Q1016225" s="32"/>
      <c r="R1016225" s="32"/>
      <c r="S1016225" s="32"/>
      <c r="T1016225" s="60"/>
      <c r="U1016225" s="60"/>
      <c r="V1016225" s="60"/>
      <c r="W1016225" s="60"/>
    </row>
    <row r="1016226" spans="1:23" s="56" customFormat="1">
      <c r="A1016226" s="60"/>
      <c r="B1016226" s="60"/>
      <c r="D1016226" s="60" t="s">
        <v>499</v>
      </c>
      <c r="E1016226" s="258"/>
      <c r="F1016226" s="106"/>
      <c r="G1016226" s="106"/>
      <c r="H1016226" s="60"/>
      <c r="I1016226" s="60"/>
      <c r="J1016226" s="60"/>
      <c r="K1016226" s="32"/>
      <c r="L1016226" s="32"/>
      <c r="M1016226" s="32"/>
      <c r="N1016226" s="32"/>
      <c r="O1016226" s="32"/>
      <c r="P1016226" s="32"/>
      <c r="Q1016226" s="32"/>
      <c r="R1016226" s="32"/>
      <c r="S1016226" s="32"/>
      <c r="T1016226" s="60"/>
      <c r="U1016226" s="60"/>
      <c r="V1016226" s="60"/>
      <c r="W1016226" s="60"/>
    </row>
    <row r="1016227" spans="1:23" s="56" customFormat="1">
      <c r="A1016227" s="60"/>
      <c r="B1016227" s="60"/>
      <c r="D1016227" s="60" t="s">
        <v>500</v>
      </c>
      <c r="E1016227" s="258"/>
      <c r="F1016227" s="106"/>
      <c r="G1016227" s="106"/>
      <c r="H1016227" s="60"/>
      <c r="I1016227" s="60"/>
      <c r="J1016227" s="60"/>
      <c r="K1016227" s="32"/>
      <c r="L1016227" s="32"/>
      <c r="M1016227" s="32"/>
      <c r="N1016227" s="32"/>
      <c r="O1016227" s="32"/>
      <c r="P1016227" s="32"/>
      <c r="Q1016227" s="32"/>
      <c r="R1016227" s="32"/>
      <c r="S1016227" s="32"/>
      <c r="T1016227" s="60"/>
      <c r="U1016227" s="60"/>
      <c r="V1016227" s="60"/>
      <c r="W1016227" s="60"/>
    </row>
    <row r="1016228" spans="1:23" s="56" customFormat="1">
      <c r="A1016228" s="60"/>
      <c r="B1016228" s="60"/>
      <c r="D1016228" s="60" t="s">
        <v>501</v>
      </c>
      <c r="E1016228" s="258"/>
      <c r="F1016228" s="106"/>
      <c r="G1016228" s="106"/>
      <c r="H1016228" s="60"/>
      <c r="I1016228" s="60"/>
      <c r="J1016228" s="60"/>
      <c r="K1016228" s="32"/>
      <c r="L1016228" s="32"/>
      <c r="M1016228" s="32"/>
      <c r="N1016228" s="32"/>
      <c r="O1016228" s="32"/>
      <c r="P1016228" s="32"/>
      <c r="Q1016228" s="32"/>
      <c r="R1016228" s="32"/>
      <c r="S1016228" s="32"/>
      <c r="T1016228" s="60"/>
      <c r="U1016228" s="60"/>
      <c r="V1016228" s="60"/>
      <c r="W1016228" s="60"/>
    </row>
    <row r="1016229" spans="1:23" s="56" customFormat="1">
      <c r="A1016229" s="60"/>
      <c r="B1016229" s="60"/>
      <c r="D1016229" s="60" t="s">
        <v>502</v>
      </c>
      <c r="E1016229" s="258"/>
      <c r="F1016229" s="106"/>
      <c r="G1016229" s="106"/>
      <c r="H1016229" s="60"/>
      <c r="I1016229" s="60"/>
      <c r="J1016229" s="60"/>
      <c r="K1016229" s="32"/>
      <c r="L1016229" s="32"/>
      <c r="M1016229" s="32"/>
      <c r="N1016229" s="32"/>
      <c r="O1016229" s="32"/>
      <c r="P1016229" s="32"/>
      <c r="Q1016229" s="32"/>
      <c r="R1016229" s="32"/>
      <c r="S1016229" s="32"/>
      <c r="T1016229" s="60"/>
      <c r="U1016229" s="60"/>
      <c r="V1016229" s="60"/>
      <c r="W1016229" s="60"/>
    </row>
    <row r="1016230" spans="1:23" s="56" customFormat="1">
      <c r="A1016230" s="60"/>
      <c r="B1016230" s="60"/>
      <c r="D1016230" s="60" t="s">
        <v>503</v>
      </c>
      <c r="E1016230" s="258"/>
      <c r="F1016230" s="106"/>
      <c r="G1016230" s="106"/>
      <c r="H1016230" s="60"/>
      <c r="I1016230" s="60"/>
      <c r="J1016230" s="60"/>
      <c r="K1016230" s="32"/>
      <c r="L1016230" s="32"/>
      <c r="M1016230" s="32"/>
      <c r="N1016230" s="32"/>
      <c r="O1016230" s="32"/>
      <c r="P1016230" s="32"/>
      <c r="Q1016230" s="32"/>
      <c r="R1016230" s="32"/>
      <c r="S1016230" s="32"/>
      <c r="T1016230" s="60"/>
      <c r="U1016230" s="60"/>
      <c r="V1016230" s="60"/>
      <c r="W1016230" s="60"/>
    </row>
    <row r="1016231" spans="1:23" s="56" customFormat="1">
      <c r="A1016231" s="60"/>
      <c r="B1016231" s="60"/>
      <c r="D1016231" s="60" t="s">
        <v>504</v>
      </c>
      <c r="E1016231" s="258"/>
      <c r="F1016231" s="106"/>
      <c r="G1016231" s="106"/>
      <c r="H1016231" s="60"/>
      <c r="I1016231" s="60"/>
      <c r="J1016231" s="60"/>
      <c r="K1016231" s="32"/>
      <c r="L1016231" s="32"/>
      <c r="M1016231" s="32"/>
      <c r="N1016231" s="32"/>
      <c r="O1016231" s="32"/>
      <c r="P1016231" s="32"/>
      <c r="Q1016231" s="32"/>
      <c r="R1016231" s="32"/>
      <c r="S1016231" s="32"/>
      <c r="T1016231" s="60"/>
      <c r="U1016231" s="60"/>
      <c r="V1016231" s="60"/>
      <c r="W1016231" s="60"/>
    </row>
    <row r="1016232" spans="1:23" s="56" customFormat="1">
      <c r="A1016232" s="60"/>
      <c r="B1016232" s="60"/>
      <c r="D1016232" s="60" t="s">
        <v>505</v>
      </c>
      <c r="E1016232" s="258"/>
      <c r="F1016232" s="106"/>
      <c r="G1016232" s="106"/>
      <c r="H1016232" s="60"/>
      <c r="I1016232" s="60"/>
      <c r="J1016232" s="60"/>
      <c r="K1016232" s="32"/>
      <c r="L1016232" s="32"/>
      <c r="M1016232" s="32"/>
      <c r="N1016232" s="32"/>
      <c r="O1016232" s="32"/>
      <c r="P1016232" s="32"/>
      <c r="Q1016232" s="32"/>
      <c r="R1016232" s="32"/>
      <c r="S1016232" s="32"/>
      <c r="T1016232" s="60"/>
      <c r="U1016232" s="60"/>
      <c r="V1016232" s="60"/>
      <c r="W1016232" s="60"/>
    </row>
    <row r="1016233" spans="1:23" s="56" customFormat="1">
      <c r="A1016233" s="60"/>
      <c r="B1016233" s="60"/>
      <c r="D1016233" s="60" t="s">
        <v>506</v>
      </c>
      <c r="E1016233" s="258"/>
      <c r="F1016233" s="106"/>
      <c r="G1016233" s="106"/>
      <c r="H1016233" s="60"/>
      <c r="I1016233" s="60"/>
      <c r="J1016233" s="60"/>
      <c r="K1016233" s="32"/>
      <c r="L1016233" s="32"/>
      <c r="M1016233" s="32"/>
      <c r="N1016233" s="32"/>
      <c r="O1016233" s="32"/>
      <c r="P1016233" s="32"/>
      <c r="Q1016233" s="32"/>
      <c r="R1016233" s="32"/>
      <c r="S1016233" s="32"/>
      <c r="T1016233" s="60"/>
      <c r="U1016233" s="60"/>
      <c r="V1016233" s="60"/>
      <c r="W1016233" s="60"/>
    </row>
    <row r="1016234" spans="1:23" s="56" customFormat="1">
      <c r="A1016234" s="60"/>
      <c r="B1016234" s="60"/>
      <c r="D1016234" s="60" t="s">
        <v>507</v>
      </c>
      <c r="E1016234" s="258"/>
      <c r="F1016234" s="106"/>
      <c r="G1016234" s="106"/>
      <c r="H1016234" s="60"/>
      <c r="I1016234" s="60"/>
      <c r="J1016234" s="60"/>
      <c r="K1016234" s="32"/>
      <c r="L1016234" s="32"/>
      <c r="M1016234" s="32"/>
      <c r="N1016234" s="32"/>
      <c r="O1016234" s="32"/>
      <c r="P1016234" s="32"/>
      <c r="Q1016234" s="32"/>
      <c r="R1016234" s="32"/>
      <c r="S1016234" s="32"/>
      <c r="T1016234" s="60"/>
      <c r="U1016234" s="60"/>
      <c r="V1016234" s="60"/>
      <c r="W1016234" s="60"/>
    </row>
    <row r="1016235" spans="1:23" s="56" customFormat="1">
      <c r="A1016235" s="60"/>
      <c r="B1016235" s="60"/>
      <c r="D1016235" s="60" t="s">
        <v>508</v>
      </c>
      <c r="E1016235" s="258"/>
      <c r="F1016235" s="106"/>
      <c r="G1016235" s="106"/>
      <c r="H1016235" s="60"/>
      <c r="I1016235" s="60"/>
      <c r="J1016235" s="60"/>
      <c r="K1016235" s="32"/>
      <c r="L1016235" s="32"/>
      <c r="M1016235" s="32"/>
      <c r="N1016235" s="32"/>
      <c r="O1016235" s="32"/>
      <c r="P1016235" s="32"/>
      <c r="Q1016235" s="32"/>
      <c r="R1016235" s="32"/>
      <c r="S1016235" s="32"/>
      <c r="T1016235" s="60"/>
      <c r="U1016235" s="60"/>
      <c r="V1016235" s="60"/>
      <c r="W1016235" s="60"/>
    </row>
    <row r="1016236" spans="1:23" s="56" customFormat="1">
      <c r="A1016236" s="60"/>
      <c r="B1016236" s="60"/>
      <c r="D1016236" s="60" t="s">
        <v>509</v>
      </c>
      <c r="E1016236" s="258"/>
      <c r="F1016236" s="106"/>
      <c r="G1016236" s="106"/>
      <c r="H1016236" s="60"/>
      <c r="I1016236" s="60"/>
      <c r="J1016236" s="60"/>
      <c r="K1016236" s="32"/>
      <c r="L1016236" s="32"/>
      <c r="M1016236" s="32"/>
      <c r="N1016236" s="32"/>
      <c r="O1016236" s="32"/>
      <c r="P1016236" s="32"/>
      <c r="Q1016236" s="32"/>
      <c r="R1016236" s="32"/>
      <c r="S1016236" s="32"/>
      <c r="T1016236" s="60"/>
      <c r="U1016236" s="60"/>
      <c r="V1016236" s="60"/>
      <c r="W1016236" s="60"/>
    </row>
    <row r="1016237" spans="1:23" s="56" customFormat="1">
      <c r="A1016237" s="60"/>
      <c r="B1016237" s="60"/>
      <c r="D1016237" s="60" t="s">
        <v>510</v>
      </c>
      <c r="E1016237" s="258"/>
      <c r="F1016237" s="106"/>
      <c r="G1016237" s="106"/>
      <c r="H1016237" s="60"/>
      <c r="I1016237" s="60"/>
      <c r="J1016237" s="60"/>
      <c r="K1016237" s="32"/>
      <c r="L1016237" s="32"/>
      <c r="M1016237" s="32"/>
      <c r="N1016237" s="32"/>
      <c r="O1016237" s="32"/>
      <c r="P1016237" s="32"/>
      <c r="Q1016237" s="32"/>
      <c r="R1016237" s="32"/>
      <c r="S1016237" s="32"/>
      <c r="T1016237" s="60"/>
      <c r="U1016237" s="60"/>
      <c r="V1016237" s="60"/>
      <c r="W1016237" s="60"/>
    </row>
    <row r="1016238" spans="1:23" s="56" customFormat="1">
      <c r="A1016238" s="60"/>
      <c r="B1016238" s="60"/>
      <c r="D1016238" s="60" t="s">
        <v>511</v>
      </c>
      <c r="E1016238" s="258"/>
      <c r="F1016238" s="106"/>
      <c r="G1016238" s="106"/>
      <c r="H1016238" s="60"/>
      <c r="I1016238" s="60"/>
      <c r="J1016238" s="60"/>
      <c r="K1016238" s="32"/>
      <c r="L1016238" s="32"/>
      <c r="M1016238" s="32"/>
      <c r="N1016238" s="32"/>
      <c r="O1016238" s="32"/>
      <c r="P1016238" s="32"/>
      <c r="Q1016238" s="32"/>
      <c r="R1016238" s="32"/>
      <c r="S1016238" s="32"/>
      <c r="T1016238" s="60"/>
      <c r="U1016238" s="60"/>
      <c r="V1016238" s="60"/>
      <c r="W1016238" s="60"/>
    </row>
    <row r="1016239" spans="1:23" s="56" customFormat="1">
      <c r="A1016239" s="60"/>
      <c r="B1016239" s="60"/>
      <c r="D1016239" s="60" t="s">
        <v>512</v>
      </c>
      <c r="E1016239" s="258"/>
      <c r="F1016239" s="106"/>
      <c r="G1016239" s="106"/>
      <c r="H1016239" s="60"/>
      <c r="I1016239" s="60"/>
      <c r="J1016239" s="60"/>
      <c r="K1016239" s="32"/>
      <c r="L1016239" s="32"/>
      <c r="M1016239" s="32"/>
      <c r="N1016239" s="32"/>
      <c r="O1016239" s="32"/>
      <c r="P1016239" s="32"/>
      <c r="Q1016239" s="32"/>
      <c r="R1016239" s="32"/>
      <c r="S1016239" s="32"/>
      <c r="T1016239" s="60"/>
      <c r="U1016239" s="60"/>
      <c r="V1016239" s="60"/>
      <c r="W1016239" s="60"/>
    </row>
    <row r="1016240" spans="1:23" s="56" customFormat="1">
      <c r="A1016240" s="60"/>
      <c r="B1016240" s="60"/>
      <c r="D1016240" s="60" t="s">
        <v>513</v>
      </c>
      <c r="E1016240" s="258"/>
      <c r="F1016240" s="106"/>
      <c r="G1016240" s="106"/>
      <c r="H1016240" s="60"/>
      <c r="I1016240" s="60"/>
      <c r="J1016240" s="60"/>
      <c r="K1016240" s="32"/>
      <c r="L1016240" s="32"/>
      <c r="M1016240" s="32"/>
      <c r="N1016240" s="32"/>
      <c r="O1016240" s="32"/>
      <c r="P1016240" s="32"/>
      <c r="Q1016240" s="32"/>
      <c r="R1016240" s="32"/>
      <c r="S1016240" s="32"/>
      <c r="T1016240" s="60"/>
      <c r="U1016240" s="60"/>
      <c r="V1016240" s="60"/>
      <c r="W1016240" s="60"/>
    </row>
    <row r="1016241" spans="1:23" s="56" customFormat="1">
      <c r="A1016241" s="60"/>
      <c r="B1016241" s="60"/>
      <c r="D1016241" s="60" t="s">
        <v>514</v>
      </c>
      <c r="E1016241" s="258"/>
      <c r="F1016241" s="106"/>
      <c r="G1016241" s="106"/>
      <c r="H1016241" s="60"/>
      <c r="I1016241" s="60"/>
      <c r="J1016241" s="60"/>
      <c r="K1016241" s="32"/>
      <c r="L1016241" s="32"/>
      <c r="M1016241" s="32"/>
      <c r="N1016241" s="32"/>
      <c r="O1016241" s="32"/>
      <c r="P1016241" s="32"/>
      <c r="Q1016241" s="32"/>
      <c r="R1016241" s="32"/>
      <c r="S1016241" s="32"/>
      <c r="T1016241" s="60"/>
      <c r="U1016241" s="60"/>
      <c r="V1016241" s="60"/>
      <c r="W1016241" s="60"/>
    </row>
    <row r="1016242" spans="1:23" s="56" customFormat="1">
      <c r="A1016242" s="60"/>
      <c r="B1016242" s="60"/>
      <c r="D1016242" s="60" t="s">
        <v>515</v>
      </c>
      <c r="E1016242" s="258"/>
      <c r="F1016242" s="106"/>
      <c r="G1016242" s="106"/>
      <c r="H1016242" s="60"/>
      <c r="I1016242" s="60"/>
      <c r="J1016242" s="60"/>
      <c r="K1016242" s="32"/>
      <c r="L1016242" s="32"/>
      <c r="M1016242" s="32"/>
      <c r="N1016242" s="32"/>
      <c r="O1016242" s="32"/>
      <c r="P1016242" s="32"/>
      <c r="Q1016242" s="32"/>
      <c r="R1016242" s="32"/>
      <c r="S1016242" s="32"/>
      <c r="T1016242" s="60"/>
      <c r="U1016242" s="60"/>
      <c r="V1016242" s="60"/>
      <c r="W1016242" s="60"/>
    </row>
    <row r="1016243" spans="1:23" s="56" customFormat="1">
      <c r="A1016243" s="60"/>
      <c r="B1016243" s="60"/>
      <c r="D1016243" s="60" t="s">
        <v>516</v>
      </c>
      <c r="E1016243" s="258"/>
      <c r="F1016243" s="106"/>
      <c r="G1016243" s="106"/>
      <c r="H1016243" s="60"/>
      <c r="I1016243" s="60"/>
      <c r="J1016243" s="60"/>
      <c r="K1016243" s="32"/>
      <c r="L1016243" s="32"/>
      <c r="M1016243" s="32"/>
      <c r="N1016243" s="32"/>
      <c r="O1016243" s="32"/>
      <c r="P1016243" s="32"/>
      <c r="Q1016243" s="32"/>
      <c r="R1016243" s="32"/>
      <c r="S1016243" s="32"/>
      <c r="T1016243" s="60"/>
      <c r="U1016243" s="60"/>
      <c r="V1016243" s="60"/>
      <c r="W1016243" s="60"/>
    </row>
    <row r="1016244" spans="1:23" s="56" customFormat="1">
      <c r="A1016244" s="60"/>
      <c r="B1016244" s="60"/>
      <c r="D1016244" s="60" t="s">
        <v>517</v>
      </c>
      <c r="E1016244" s="258"/>
      <c r="F1016244" s="106"/>
      <c r="G1016244" s="106"/>
      <c r="H1016244" s="60"/>
      <c r="I1016244" s="60"/>
      <c r="J1016244" s="60"/>
      <c r="K1016244" s="32"/>
      <c r="L1016244" s="32"/>
      <c r="M1016244" s="32"/>
      <c r="N1016244" s="32"/>
      <c r="O1016244" s="32"/>
      <c r="P1016244" s="32"/>
      <c r="Q1016244" s="32"/>
      <c r="R1016244" s="32"/>
      <c r="S1016244" s="32"/>
      <c r="T1016244" s="60"/>
      <c r="U1016244" s="60"/>
      <c r="V1016244" s="60"/>
      <c r="W1016244" s="60"/>
    </row>
    <row r="1016245" spans="1:23" s="56" customFormat="1">
      <c r="A1016245" s="60"/>
      <c r="B1016245" s="60"/>
      <c r="D1016245" s="60" t="s">
        <v>518</v>
      </c>
      <c r="E1016245" s="258"/>
      <c r="F1016245" s="106"/>
      <c r="G1016245" s="106"/>
      <c r="H1016245" s="60"/>
      <c r="I1016245" s="60"/>
      <c r="J1016245" s="60"/>
      <c r="K1016245" s="32"/>
      <c r="L1016245" s="32"/>
      <c r="M1016245" s="32"/>
      <c r="N1016245" s="32"/>
      <c r="O1016245" s="32"/>
      <c r="P1016245" s="32"/>
      <c r="Q1016245" s="32"/>
      <c r="R1016245" s="32"/>
      <c r="S1016245" s="32"/>
      <c r="T1016245" s="60"/>
      <c r="U1016245" s="60"/>
      <c r="V1016245" s="60"/>
      <c r="W1016245" s="60"/>
    </row>
    <row r="1016246" spans="1:23" s="56" customFormat="1">
      <c r="A1016246" s="60"/>
      <c r="B1016246" s="60"/>
      <c r="D1016246" s="60" t="s">
        <v>519</v>
      </c>
      <c r="E1016246" s="258"/>
      <c r="F1016246" s="106"/>
      <c r="G1016246" s="106"/>
      <c r="H1016246" s="60"/>
      <c r="I1016246" s="60"/>
      <c r="J1016246" s="60"/>
      <c r="K1016246" s="32"/>
      <c r="L1016246" s="32"/>
      <c r="M1016246" s="32"/>
      <c r="N1016246" s="32"/>
      <c r="O1016246" s="32"/>
      <c r="P1016246" s="32"/>
      <c r="Q1016246" s="32"/>
      <c r="R1016246" s="32"/>
      <c r="S1016246" s="32"/>
      <c r="T1016246" s="60"/>
      <c r="U1016246" s="60"/>
      <c r="V1016246" s="60"/>
      <c r="W1016246" s="60"/>
    </row>
    <row r="1016247" spans="1:23" s="56" customFormat="1">
      <c r="A1016247" s="60"/>
      <c r="B1016247" s="60"/>
      <c r="D1016247" s="60" t="s">
        <v>520</v>
      </c>
      <c r="E1016247" s="258"/>
      <c r="F1016247" s="106"/>
      <c r="G1016247" s="106"/>
      <c r="H1016247" s="60"/>
      <c r="I1016247" s="60"/>
      <c r="J1016247" s="60"/>
      <c r="K1016247" s="32"/>
      <c r="L1016247" s="32"/>
      <c r="M1016247" s="32"/>
      <c r="N1016247" s="32"/>
      <c r="O1016247" s="32"/>
      <c r="P1016247" s="32"/>
      <c r="Q1016247" s="32"/>
      <c r="R1016247" s="32"/>
      <c r="S1016247" s="32"/>
      <c r="T1016247" s="60"/>
      <c r="U1016247" s="60"/>
      <c r="V1016247" s="60"/>
      <c r="W1016247" s="60"/>
    </row>
    <row r="1016248" spans="1:23" s="56" customFormat="1">
      <c r="A1016248" s="60"/>
      <c r="B1016248" s="60"/>
      <c r="D1016248" s="60" t="s">
        <v>521</v>
      </c>
      <c r="E1016248" s="258"/>
      <c r="F1016248" s="106"/>
      <c r="G1016248" s="106"/>
      <c r="H1016248" s="60"/>
      <c r="I1016248" s="60"/>
      <c r="J1016248" s="60"/>
      <c r="K1016248" s="32"/>
      <c r="L1016248" s="32"/>
      <c r="M1016248" s="32"/>
      <c r="N1016248" s="32"/>
      <c r="O1016248" s="32"/>
      <c r="P1016248" s="32"/>
      <c r="Q1016248" s="32"/>
      <c r="R1016248" s="32"/>
      <c r="S1016248" s="32"/>
      <c r="T1016248" s="60"/>
      <c r="U1016248" s="60"/>
      <c r="V1016248" s="60"/>
      <c r="W1016248" s="60"/>
    </row>
    <row r="1016249" spans="1:23" s="56" customFormat="1">
      <c r="A1016249" s="60"/>
      <c r="B1016249" s="60"/>
      <c r="D1016249" s="60" t="s">
        <v>522</v>
      </c>
      <c r="E1016249" s="258"/>
      <c r="F1016249" s="106"/>
      <c r="G1016249" s="106"/>
      <c r="H1016249" s="60"/>
      <c r="I1016249" s="60"/>
      <c r="J1016249" s="60"/>
      <c r="K1016249" s="32"/>
      <c r="L1016249" s="32"/>
      <c r="M1016249" s="32"/>
      <c r="N1016249" s="32"/>
      <c r="O1016249" s="32"/>
      <c r="P1016249" s="32"/>
      <c r="Q1016249" s="32"/>
      <c r="R1016249" s="32"/>
      <c r="S1016249" s="32"/>
      <c r="T1016249" s="60"/>
      <c r="U1016249" s="60"/>
      <c r="V1016249" s="60"/>
      <c r="W1016249" s="60"/>
    </row>
    <row r="1016250" spans="1:23" s="56" customFormat="1">
      <c r="A1016250" s="60"/>
      <c r="B1016250" s="60"/>
      <c r="D1016250" s="60" t="s">
        <v>523</v>
      </c>
      <c r="E1016250" s="258"/>
      <c r="F1016250" s="106"/>
      <c r="G1016250" s="106"/>
      <c r="H1016250" s="60"/>
      <c r="I1016250" s="60"/>
      <c r="J1016250" s="60"/>
      <c r="K1016250" s="32"/>
      <c r="L1016250" s="32"/>
      <c r="M1016250" s="32"/>
      <c r="N1016250" s="32"/>
      <c r="O1016250" s="32"/>
      <c r="P1016250" s="32"/>
      <c r="Q1016250" s="32"/>
      <c r="R1016250" s="32"/>
      <c r="S1016250" s="32"/>
      <c r="T1016250" s="60"/>
      <c r="U1016250" s="60"/>
      <c r="V1016250" s="60"/>
      <c r="W1016250" s="60"/>
    </row>
    <row r="1016251" spans="1:23" s="56" customFormat="1">
      <c r="A1016251" s="60"/>
      <c r="B1016251" s="60"/>
      <c r="D1016251" s="60" t="s">
        <v>524</v>
      </c>
      <c r="E1016251" s="258"/>
      <c r="F1016251" s="106"/>
      <c r="G1016251" s="106"/>
      <c r="H1016251" s="60"/>
      <c r="I1016251" s="60"/>
      <c r="J1016251" s="60"/>
      <c r="K1016251" s="32"/>
      <c r="L1016251" s="32"/>
      <c r="M1016251" s="32"/>
      <c r="N1016251" s="32"/>
      <c r="O1016251" s="32"/>
      <c r="P1016251" s="32"/>
      <c r="Q1016251" s="32"/>
      <c r="R1016251" s="32"/>
      <c r="S1016251" s="32"/>
      <c r="T1016251" s="60"/>
      <c r="U1016251" s="60"/>
      <c r="V1016251" s="60"/>
      <c r="W1016251" s="60"/>
    </row>
    <row r="1016252" spans="1:23" s="56" customFormat="1">
      <c r="A1016252" s="60"/>
      <c r="B1016252" s="60"/>
      <c r="D1016252" s="60" t="s">
        <v>525</v>
      </c>
      <c r="E1016252" s="258"/>
      <c r="F1016252" s="106"/>
      <c r="G1016252" s="106"/>
      <c r="H1016252" s="60"/>
      <c r="I1016252" s="60"/>
      <c r="J1016252" s="60"/>
      <c r="K1016252" s="32"/>
      <c r="L1016252" s="32"/>
      <c r="M1016252" s="32"/>
      <c r="N1016252" s="32"/>
      <c r="O1016252" s="32"/>
      <c r="P1016252" s="32"/>
      <c r="Q1016252" s="32"/>
      <c r="R1016252" s="32"/>
      <c r="S1016252" s="32"/>
      <c r="T1016252" s="60"/>
      <c r="U1016252" s="60"/>
      <c r="V1016252" s="60"/>
      <c r="W1016252" s="60"/>
    </row>
    <row r="1016253" spans="1:23" s="56" customFormat="1">
      <c r="A1016253" s="60"/>
      <c r="B1016253" s="60"/>
      <c r="D1016253" s="60" t="s">
        <v>526</v>
      </c>
      <c r="E1016253" s="258"/>
      <c r="F1016253" s="106"/>
      <c r="G1016253" s="106"/>
      <c r="H1016253" s="60"/>
      <c r="I1016253" s="60"/>
      <c r="J1016253" s="60"/>
      <c r="K1016253" s="32"/>
      <c r="L1016253" s="32"/>
      <c r="M1016253" s="32"/>
      <c r="N1016253" s="32"/>
      <c r="O1016253" s="32"/>
      <c r="P1016253" s="32"/>
      <c r="Q1016253" s="32"/>
      <c r="R1016253" s="32"/>
      <c r="S1016253" s="32"/>
      <c r="T1016253" s="60"/>
      <c r="U1016253" s="60"/>
      <c r="V1016253" s="60"/>
      <c r="W1016253" s="60"/>
    </row>
    <row r="1016254" spans="1:23" s="56" customFormat="1">
      <c r="A1016254" s="60"/>
      <c r="B1016254" s="60"/>
      <c r="D1016254" s="60" t="s">
        <v>527</v>
      </c>
      <c r="E1016254" s="258"/>
      <c r="F1016254" s="106"/>
      <c r="G1016254" s="106"/>
      <c r="H1016254" s="60"/>
      <c r="I1016254" s="60"/>
      <c r="J1016254" s="60"/>
      <c r="K1016254" s="32"/>
      <c r="L1016254" s="32"/>
      <c r="M1016254" s="32"/>
      <c r="N1016254" s="32"/>
      <c r="O1016254" s="32"/>
      <c r="P1016254" s="32"/>
      <c r="Q1016254" s="32"/>
      <c r="R1016254" s="32"/>
      <c r="S1016254" s="32"/>
      <c r="T1016254" s="60"/>
      <c r="U1016254" s="60"/>
      <c r="V1016254" s="60"/>
      <c r="W1016254" s="60"/>
    </row>
    <row r="1032552" spans="1:23" s="56" customFormat="1">
      <c r="A1032552" s="60"/>
      <c r="B1032552" s="60"/>
      <c r="D1032552" s="60" t="s">
        <v>85</v>
      </c>
      <c r="E1032552" s="258"/>
      <c r="F1032552" s="106"/>
      <c r="G1032552" s="106"/>
      <c r="H1032552" s="60"/>
      <c r="I1032552" s="60"/>
      <c r="J1032552" s="60"/>
      <c r="K1032552" s="32"/>
      <c r="L1032552" s="32"/>
      <c r="M1032552" s="32"/>
      <c r="N1032552" s="32"/>
      <c r="O1032552" s="32"/>
      <c r="P1032552" s="32"/>
      <c r="Q1032552" s="32"/>
      <c r="R1032552" s="32"/>
      <c r="S1032552" s="32"/>
      <c r="T1032552" s="60"/>
      <c r="U1032552" s="60"/>
      <c r="V1032552" s="60"/>
      <c r="W1032552" s="60"/>
    </row>
    <row r="1032553" spans="1:23" s="56" customFormat="1">
      <c r="A1032553" s="60"/>
      <c r="B1032553" s="60"/>
      <c r="D1032553" s="60" t="s">
        <v>88</v>
      </c>
      <c r="E1032553" s="258"/>
      <c r="F1032553" s="106"/>
      <c r="G1032553" s="106"/>
      <c r="H1032553" s="60"/>
      <c r="I1032553" s="60"/>
      <c r="J1032553" s="60"/>
      <c r="K1032553" s="32"/>
      <c r="L1032553" s="32"/>
      <c r="M1032553" s="32"/>
      <c r="N1032553" s="32"/>
      <c r="O1032553" s="32"/>
      <c r="P1032553" s="32"/>
      <c r="Q1032553" s="32"/>
      <c r="R1032553" s="32"/>
      <c r="S1032553" s="32"/>
      <c r="T1032553" s="60"/>
      <c r="U1032553" s="60"/>
      <c r="V1032553" s="60"/>
      <c r="W1032553" s="60"/>
    </row>
    <row r="1032554" spans="1:23" s="56" customFormat="1">
      <c r="A1032554" s="60"/>
      <c r="B1032554" s="60"/>
      <c r="D1032554" s="60" t="s">
        <v>443</v>
      </c>
      <c r="E1032554" s="258"/>
      <c r="F1032554" s="106"/>
      <c r="G1032554" s="106"/>
      <c r="H1032554" s="60"/>
      <c r="I1032554" s="60"/>
      <c r="J1032554" s="60"/>
      <c r="K1032554" s="32"/>
      <c r="L1032554" s="32"/>
      <c r="M1032554" s="32"/>
      <c r="N1032554" s="32"/>
      <c r="O1032554" s="32"/>
      <c r="P1032554" s="32"/>
      <c r="Q1032554" s="32"/>
      <c r="R1032554" s="32"/>
      <c r="S1032554" s="32"/>
      <c r="T1032554" s="60"/>
      <c r="U1032554" s="60"/>
      <c r="V1032554" s="60"/>
      <c r="W1032554" s="60"/>
    </row>
    <row r="1032555" spans="1:23" s="56" customFormat="1">
      <c r="A1032555" s="60"/>
      <c r="B1032555" s="60"/>
      <c r="D1032555" s="60" t="s">
        <v>444</v>
      </c>
      <c r="E1032555" s="258"/>
      <c r="F1032555" s="106"/>
      <c r="G1032555" s="106"/>
      <c r="H1032555" s="60"/>
      <c r="I1032555" s="60"/>
      <c r="J1032555" s="60"/>
      <c r="K1032555" s="32"/>
      <c r="L1032555" s="32"/>
      <c r="M1032555" s="32"/>
      <c r="N1032555" s="32"/>
      <c r="O1032555" s="32"/>
      <c r="P1032555" s="32"/>
      <c r="Q1032555" s="32"/>
      <c r="R1032555" s="32"/>
      <c r="S1032555" s="32"/>
      <c r="T1032555" s="60"/>
      <c r="U1032555" s="60"/>
      <c r="V1032555" s="60"/>
      <c r="W1032555" s="60"/>
    </row>
    <row r="1032556" spans="1:23" s="56" customFormat="1">
      <c r="A1032556" s="60"/>
      <c r="B1032556" s="60"/>
      <c r="D1032556" s="60" t="s">
        <v>445</v>
      </c>
      <c r="E1032556" s="258"/>
      <c r="F1032556" s="106"/>
      <c r="G1032556" s="106"/>
      <c r="H1032556" s="60"/>
      <c r="I1032556" s="60"/>
      <c r="J1032556" s="60"/>
      <c r="K1032556" s="32"/>
      <c r="L1032556" s="32"/>
      <c r="M1032556" s="32"/>
      <c r="N1032556" s="32"/>
      <c r="O1032556" s="32"/>
      <c r="P1032556" s="32"/>
      <c r="Q1032556" s="32"/>
      <c r="R1032556" s="32"/>
      <c r="S1032556" s="32"/>
      <c r="T1032556" s="60"/>
      <c r="U1032556" s="60"/>
      <c r="V1032556" s="60"/>
      <c r="W1032556" s="60"/>
    </row>
    <row r="1032557" spans="1:23" s="56" customFormat="1">
      <c r="A1032557" s="60"/>
      <c r="B1032557" s="60"/>
      <c r="D1032557" s="60" t="s">
        <v>446</v>
      </c>
      <c r="E1032557" s="258"/>
      <c r="F1032557" s="106"/>
      <c r="G1032557" s="106"/>
      <c r="H1032557" s="60"/>
      <c r="I1032557" s="60"/>
      <c r="J1032557" s="60"/>
      <c r="K1032557" s="32"/>
      <c r="L1032557" s="32"/>
      <c r="M1032557" s="32"/>
      <c r="N1032557" s="32"/>
      <c r="O1032557" s="32"/>
      <c r="P1032557" s="32"/>
      <c r="Q1032557" s="32"/>
      <c r="R1032557" s="32"/>
      <c r="S1032557" s="32"/>
      <c r="T1032557" s="60"/>
      <c r="U1032557" s="60"/>
      <c r="V1032557" s="60"/>
      <c r="W1032557" s="60"/>
    </row>
    <row r="1032558" spans="1:23" s="56" customFormat="1">
      <c r="A1032558" s="60"/>
      <c r="B1032558" s="60"/>
      <c r="D1032558" s="60" t="s">
        <v>447</v>
      </c>
      <c r="E1032558" s="258"/>
      <c r="F1032558" s="106"/>
      <c r="G1032558" s="106"/>
      <c r="H1032558" s="60"/>
      <c r="I1032558" s="60"/>
      <c r="J1032558" s="60"/>
      <c r="K1032558" s="32"/>
      <c r="L1032558" s="32"/>
      <c r="M1032558" s="32"/>
      <c r="N1032558" s="32"/>
      <c r="O1032558" s="32"/>
      <c r="P1032558" s="32"/>
      <c r="Q1032558" s="32"/>
      <c r="R1032558" s="32"/>
      <c r="S1032558" s="32"/>
      <c r="T1032558" s="60"/>
      <c r="U1032558" s="60"/>
      <c r="V1032558" s="60"/>
      <c r="W1032558" s="60"/>
    </row>
    <row r="1032559" spans="1:23" s="56" customFormat="1">
      <c r="A1032559" s="60"/>
      <c r="B1032559" s="60"/>
      <c r="D1032559" s="60" t="s">
        <v>448</v>
      </c>
      <c r="E1032559" s="258"/>
      <c r="F1032559" s="106"/>
      <c r="G1032559" s="106"/>
      <c r="H1032559" s="60"/>
      <c r="I1032559" s="60"/>
      <c r="J1032559" s="60"/>
      <c r="K1032559" s="32"/>
      <c r="L1032559" s="32"/>
      <c r="M1032559" s="32"/>
      <c r="N1032559" s="32"/>
      <c r="O1032559" s="32"/>
      <c r="P1032559" s="32"/>
      <c r="Q1032559" s="32"/>
      <c r="R1032559" s="32"/>
      <c r="S1032559" s="32"/>
      <c r="T1032559" s="60"/>
      <c r="U1032559" s="60"/>
      <c r="V1032559" s="60"/>
      <c r="W1032559" s="60"/>
    </row>
    <row r="1032560" spans="1:23" s="56" customFormat="1">
      <c r="A1032560" s="60"/>
      <c r="B1032560" s="60"/>
      <c r="D1032560" s="60" t="s">
        <v>449</v>
      </c>
      <c r="E1032560" s="258"/>
      <c r="F1032560" s="106"/>
      <c r="G1032560" s="106"/>
      <c r="H1032560" s="60"/>
      <c r="I1032560" s="60"/>
      <c r="J1032560" s="60"/>
      <c r="K1032560" s="32"/>
      <c r="L1032560" s="32"/>
      <c r="M1032560" s="32"/>
      <c r="N1032560" s="32"/>
      <c r="O1032560" s="32"/>
      <c r="P1032560" s="32"/>
      <c r="Q1032560" s="32"/>
      <c r="R1032560" s="32"/>
      <c r="S1032560" s="32"/>
      <c r="T1032560" s="60"/>
      <c r="U1032560" s="60"/>
      <c r="V1032560" s="60"/>
      <c r="W1032560" s="60"/>
    </row>
    <row r="1032561" spans="1:23" s="56" customFormat="1">
      <c r="A1032561" s="60"/>
      <c r="B1032561" s="60"/>
      <c r="D1032561" s="60" t="s">
        <v>450</v>
      </c>
      <c r="E1032561" s="258"/>
      <c r="F1032561" s="106"/>
      <c r="G1032561" s="106"/>
      <c r="H1032561" s="60"/>
      <c r="I1032561" s="60"/>
      <c r="J1032561" s="60"/>
      <c r="K1032561" s="32"/>
      <c r="L1032561" s="32"/>
      <c r="M1032561" s="32"/>
      <c r="N1032561" s="32"/>
      <c r="O1032561" s="32"/>
      <c r="P1032561" s="32"/>
      <c r="Q1032561" s="32"/>
      <c r="R1032561" s="32"/>
      <c r="S1032561" s="32"/>
      <c r="T1032561" s="60"/>
      <c r="U1032561" s="60"/>
      <c r="V1032561" s="60"/>
      <c r="W1032561" s="60"/>
    </row>
    <row r="1032562" spans="1:23" s="56" customFormat="1">
      <c r="A1032562" s="60"/>
      <c r="B1032562" s="60"/>
      <c r="D1032562" s="60" t="s">
        <v>451</v>
      </c>
      <c r="E1032562" s="258"/>
      <c r="F1032562" s="106"/>
      <c r="G1032562" s="106"/>
      <c r="H1032562" s="60"/>
      <c r="I1032562" s="60"/>
      <c r="J1032562" s="60"/>
      <c r="K1032562" s="32"/>
      <c r="L1032562" s="32"/>
      <c r="M1032562" s="32"/>
      <c r="N1032562" s="32"/>
      <c r="O1032562" s="32"/>
      <c r="P1032562" s="32"/>
      <c r="Q1032562" s="32"/>
      <c r="R1032562" s="32"/>
      <c r="S1032562" s="32"/>
      <c r="T1032562" s="60"/>
      <c r="U1032562" s="60"/>
      <c r="V1032562" s="60"/>
      <c r="W1032562" s="60"/>
    </row>
    <row r="1032563" spans="1:23" s="56" customFormat="1">
      <c r="A1032563" s="60"/>
      <c r="B1032563" s="60"/>
      <c r="D1032563" s="60" t="s">
        <v>452</v>
      </c>
      <c r="E1032563" s="258"/>
      <c r="F1032563" s="106"/>
      <c r="G1032563" s="106"/>
      <c r="H1032563" s="60"/>
      <c r="I1032563" s="60"/>
      <c r="J1032563" s="60"/>
      <c r="K1032563" s="32"/>
      <c r="L1032563" s="32"/>
      <c r="M1032563" s="32"/>
      <c r="N1032563" s="32"/>
      <c r="O1032563" s="32"/>
      <c r="P1032563" s="32"/>
      <c r="Q1032563" s="32"/>
      <c r="R1032563" s="32"/>
      <c r="S1032563" s="32"/>
      <c r="T1032563" s="60"/>
      <c r="U1032563" s="60"/>
      <c r="V1032563" s="60"/>
      <c r="W1032563" s="60"/>
    </row>
    <row r="1032564" spans="1:23" s="56" customFormat="1">
      <c r="A1032564" s="60"/>
      <c r="B1032564" s="60"/>
      <c r="D1032564" s="60" t="s">
        <v>453</v>
      </c>
      <c r="E1032564" s="258"/>
      <c r="F1032564" s="106"/>
      <c r="G1032564" s="106"/>
      <c r="H1032564" s="60"/>
      <c r="I1032564" s="60"/>
      <c r="J1032564" s="60"/>
      <c r="K1032564" s="32"/>
      <c r="L1032564" s="32"/>
      <c r="M1032564" s="32"/>
      <c r="N1032564" s="32"/>
      <c r="O1032564" s="32"/>
      <c r="P1032564" s="32"/>
      <c r="Q1032564" s="32"/>
      <c r="R1032564" s="32"/>
      <c r="S1032564" s="32"/>
      <c r="T1032564" s="60"/>
      <c r="U1032564" s="60"/>
      <c r="V1032564" s="60"/>
      <c r="W1032564" s="60"/>
    </row>
    <row r="1032565" spans="1:23" s="56" customFormat="1">
      <c r="A1032565" s="60"/>
      <c r="B1032565" s="60"/>
      <c r="D1032565" s="60" t="s">
        <v>454</v>
      </c>
      <c r="E1032565" s="258"/>
      <c r="F1032565" s="106"/>
      <c r="G1032565" s="106"/>
      <c r="H1032565" s="60"/>
      <c r="I1032565" s="60"/>
      <c r="J1032565" s="60"/>
      <c r="K1032565" s="32"/>
      <c r="L1032565" s="32"/>
      <c r="M1032565" s="32"/>
      <c r="N1032565" s="32"/>
      <c r="O1032565" s="32"/>
      <c r="P1032565" s="32"/>
      <c r="Q1032565" s="32"/>
      <c r="R1032565" s="32"/>
      <c r="S1032565" s="32"/>
      <c r="T1032565" s="60"/>
      <c r="U1032565" s="60"/>
      <c r="V1032565" s="60"/>
      <c r="W1032565" s="60"/>
    </row>
    <row r="1032566" spans="1:23" s="56" customFormat="1">
      <c r="A1032566" s="60"/>
      <c r="B1032566" s="60"/>
      <c r="D1032566" s="60" t="s">
        <v>455</v>
      </c>
      <c r="E1032566" s="258"/>
      <c r="F1032566" s="106"/>
      <c r="G1032566" s="106"/>
      <c r="H1032566" s="60"/>
      <c r="I1032566" s="60"/>
      <c r="J1032566" s="60"/>
      <c r="K1032566" s="32"/>
      <c r="L1032566" s="32"/>
      <c r="M1032566" s="32"/>
      <c r="N1032566" s="32"/>
      <c r="O1032566" s="32"/>
      <c r="P1032566" s="32"/>
      <c r="Q1032566" s="32"/>
      <c r="R1032566" s="32"/>
      <c r="S1032566" s="32"/>
      <c r="T1032566" s="60"/>
      <c r="U1032566" s="60"/>
      <c r="V1032566" s="60"/>
      <c r="W1032566" s="60"/>
    </row>
    <row r="1032567" spans="1:23" s="56" customFormat="1">
      <c r="A1032567" s="60"/>
      <c r="B1032567" s="60"/>
      <c r="D1032567" s="60" t="s">
        <v>456</v>
      </c>
      <c r="E1032567" s="258"/>
      <c r="F1032567" s="106"/>
      <c r="G1032567" s="106"/>
      <c r="H1032567" s="60"/>
      <c r="I1032567" s="60"/>
      <c r="J1032567" s="60"/>
      <c r="K1032567" s="32"/>
      <c r="L1032567" s="32"/>
      <c r="M1032567" s="32"/>
      <c r="N1032567" s="32"/>
      <c r="O1032567" s="32"/>
      <c r="P1032567" s="32"/>
      <c r="Q1032567" s="32"/>
      <c r="R1032567" s="32"/>
      <c r="S1032567" s="32"/>
      <c r="T1032567" s="60"/>
      <c r="U1032567" s="60"/>
      <c r="V1032567" s="60"/>
      <c r="W1032567" s="60"/>
    </row>
    <row r="1032568" spans="1:23" s="56" customFormat="1">
      <c r="A1032568" s="60"/>
      <c r="B1032568" s="60"/>
      <c r="D1032568" s="60" t="s">
        <v>457</v>
      </c>
      <c r="E1032568" s="258"/>
      <c r="F1032568" s="106"/>
      <c r="G1032568" s="106"/>
      <c r="H1032568" s="60"/>
      <c r="I1032568" s="60"/>
      <c r="J1032568" s="60"/>
      <c r="K1032568" s="32"/>
      <c r="L1032568" s="32"/>
      <c r="M1032568" s="32"/>
      <c r="N1032568" s="32"/>
      <c r="O1032568" s="32"/>
      <c r="P1032568" s="32"/>
      <c r="Q1032568" s="32"/>
      <c r="R1032568" s="32"/>
      <c r="S1032568" s="32"/>
      <c r="T1032568" s="60"/>
      <c r="U1032568" s="60"/>
      <c r="V1032568" s="60"/>
      <c r="W1032568" s="60"/>
    </row>
    <row r="1032569" spans="1:23" s="56" customFormat="1">
      <c r="A1032569" s="60"/>
      <c r="B1032569" s="60"/>
      <c r="D1032569" s="60" t="s">
        <v>458</v>
      </c>
      <c r="E1032569" s="258"/>
      <c r="F1032569" s="106"/>
      <c r="G1032569" s="106"/>
      <c r="H1032569" s="60"/>
      <c r="I1032569" s="60"/>
      <c r="J1032569" s="60"/>
      <c r="K1032569" s="32"/>
      <c r="L1032569" s="32"/>
      <c r="M1032569" s="32"/>
      <c r="N1032569" s="32"/>
      <c r="O1032569" s="32"/>
      <c r="P1032569" s="32"/>
      <c r="Q1032569" s="32"/>
      <c r="R1032569" s="32"/>
      <c r="S1032569" s="32"/>
      <c r="T1032569" s="60"/>
      <c r="U1032569" s="60"/>
      <c r="V1032569" s="60"/>
      <c r="W1032569" s="60"/>
    </row>
    <row r="1032570" spans="1:23" s="56" customFormat="1">
      <c r="A1032570" s="60"/>
      <c r="B1032570" s="60"/>
      <c r="D1032570" s="60" t="s">
        <v>459</v>
      </c>
      <c r="E1032570" s="258"/>
      <c r="F1032570" s="106"/>
      <c r="G1032570" s="106"/>
      <c r="H1032570" s="60"/>
      <c r="I1032570" s="60"/>
      <c r="J1032570" s="60"/>
      <c r="K1032570" s="32"/>
      <c r="L1032570" s="32"/>
      <c r="M1032570" s="32"/>
      <c r="N1032570" s="32"/>
      <c r="O1032570" s="32"/>
      <c r="P1032570" s="32"/>
      <c r="Q1032570" s="32"/>
      <c r="R1032570" s="32"/>
      <c r="S1032570" s="32"/>
      <c r="T1032570" s="60"/>
      <c r="U1032570" s="60"/>
      <c r="V1032570" s="60"/>
      <c r="W1032570" s="60"/>
    </row>
    <row r="1032571" spans="1:23" s="56" customFormat="1">
      <c r="A1032571" s="60"/>
      <c r="B1032571" s="60"/>
      <c r="D1032571" s="60" t="s">
        <v>460</v>
      </c>
      <c r="E1032571" s="258"/>
      <c r="F1032571" s="106"/>
      <c r="G1032571" s="106"/>
      <c r="H1032571" s="60"/>
      <c r="I1032571" s="60"/>
      <c r="J1032571" s="60"/>
      <c r="K1032571" s="32"/>
      <c r="L1032571" s="32"/>
      <c r="M1032571" s="32"/>
      <c r="N1032571" s="32"/>
      <c r="O1032571" s="32"/>
      <c r="P1032571" s="32"/>
      <c r="Q1032571" s="32"/>
      <c r="R1032571" s="32"/>
      <c r="S1032571" s="32"/>
      <c r="T1032571" s="60"/>
      <c r="U1032571" s="60"/>
      <c r="V1032571" s="60"/>
      <c r="W1032571" s="60"/>
    </row>
    <row r="1032572" spans="1:23" s="56" customFormat="1">
      <c r="A1032572" s="60"/>
      <c r="B1032572" s="60"/>
      <c r="D1032572" s="60" t="s">
        <v>461</v>
      </c>
      <c r="E1032572" s="258"/>
      <c r="F1032572" s="106"/>
      <c r="G1032572" s="106"/>
      <c r="H1032572" s="60"/>
      <c r="I1032572" s="60"/>
      <c r="J1032572" s="60"/>
      <c r="K1032572" s="32"/>
      <c r="L1032572" s="32"/>
      <c r="M1032572" s="32"/>
      <c r="N1032572" s="32"/>
      <c r="O1032572" s="32"/>
      <c r="P1032572" s="32"/>
      <c r="Q1032572" s="32"/>
      <c r="R1032572" s="32"/>
      <c r="S1032572" s="32"/>
      <c r="T1032572" s="60"/>
      <c r="U1032572" s="60"/>
      <c r="V1032572" s="60"/>
      <c r="W1032572" s="60"/>
    </row>
    <row r="1032573" spans="1:23" s="56" customFormat="1">
      <c r="A1032573" s="60"/>
      <c r="B1032573" s="60"/>
      <c r="D1032573" s="60" t="s">
        <v>462</v>
      </c>
      <c r="E1032573" s="258"/>
      <c r="F1032573" s="106"/>
      <c r="G1032573" s="106"/>
      <c r="H1032573" s="60"/>
      <c r="I1032573" s="60"/>
      <c r="J1032573" s="60"/>
      <c r="K1032573" s="32"/>
      <c r="L1032573" s="32"/>
      <c r="M1032573" s="32"/>
      <c r="N1032573" s="32"/>
      <c r="O1032573" s="32"/>
      <c r="P1032573" s="32"/>
      <c r="Q1032573" s="32"/>
      <c r="R1032573" s="32"/>
      <c r="S1032573" s="32"/>
      <c r="T1032573" s="60"/>
      <c r="U1032573" s="60"/>
      <c r="V1032573" s="60"/>
      <c r="W1032573" s="60"/>
    </row>
    <row r="1032574" spans="1:23" s="56" customFormat="1">
      <c r="A1032574" s="60"/>
      <c r="B1032574" s="60"/>
      <c r="D1032574" s="60" t="s">
        <v>463</v>
      </c>
      <c r="E1032574" s="258"/>
      <c r="F1032574" s="106"/>
      <c r="G1032574" s="106"/>
      <c r="H1032574" s="60"/>
      <c r="I1032574" s="60"/>
      <c r="J1032574" s="60"/>
      <c r="K1032574" s="32"/>
      <c r="L1032574" s="32"/>
      <c r="M1032574" s="32"/>
      <c r="N1032574" s="32"/>
      <c r="O1032574" s="32"/>
      <c r="P1032574" s="32"/>
      <c r="Q1032574" s="32"/>
      <c r="R1032574" s="32"/>
      <c r="S1032574" s="32"/>
      <c r="T1032574" s="60"/>
      <c r="U1032574" s="60"/>
      <c r="V1032574" s="60"/>
      <c r="W1032574" s="60"/>
    </row>
    <row r="1032575" spans="1:23" s="56" customFormat="1">
      <c r="A1032575" s="60"/>
      <c r="B1032575" s="60"/>
      <c r="D1032575" s="60" t="s">
        <v>464</v>
      </c>
      <c r="E1032575" s="258"/>
      <c r="F1032575" s="106"/>
      <c r="G1032575" s="106"/>
      <c r="H1032575" s="60"/>
      <c r="I1032575" s="60"/>
      <c r="J1032575" s="60"/>
      <c r="K1032575" s="32"/>
      <c r="L1032575" s="32"/>
      <c r="M1032575" s="32"/>
      <c r="N1032575" s="32"/>
      <c r="O1032575" s="32"/>
      <c r="P1032575" s="32"/>
      <c r="Q1032575" s="32"/>
      <c r="R1032575" s="32"/>
      <c r="S1032575" s="32"/>
      <c r="T1032575" s="60"/>
      <c r="U1032575" s="60"/>
      <c r="V1032575" s="60"/>
      <c r="W1032575" s="60"/>
    </row>
    <row r="1032576" spans="1:23" s="56" customFormat="1">
      <c r="A1032576" s="60"/>
      <c r="B1032576" s="60"/>
      <c r="D1032576" s="60" t="s">
        <v>465</v>
      </c>
      <c r="E1032576" s="258"/>
      <c r="F1032576" s="106"/>
      <c r="G1032576" s="106"/>
      <c r="H1032576" s="60"/>
      <c r="I1032576" s="60"/>
      <c r="J1032576" s="60"/>
      <c r="K1032576" s="32"/>
      <c r="L1032576" s="32"/>
      <c r="M1032576" s="32"/>
      <c r="N1032576" s="32"/>
      <c r="O1032576" s="32"/>
      <c r="P1032576" s="32"/>
      <c r="Q1032576" s="32"/>
      <c r="R1032576" s="32"/>
      <c r="S1032576" s="32"/>
      <c r="T1032576" s="60"/>
      <c r="U1032576" s="60"/>
      <c r="V1032576" s="60"/>
      <c r="W1032576" s="60"/>
    </row>
    <row r="1032577" spans="1:23" s="56" customFormat="1">
      <c r="A1032577" s="60"/>
      <c r="B1032577" s="60"/>
      <c r="D1032577" s="60" t="s">
        <v>466</v>
      </c>
      <c r="E1032577" s="258"/>
      <c r="F1032577" s="106"/>
      <c r="G1032577" s="106"/>
      <c r="H1032577" s="60"/>
      <c r="I1032577" s="60"/>
      <c r="J1032577" s="60"/>
      <c r="K1032577" s="32"/>
      <c r="L1032577" s="32"/>
      <c r="M1032577" s="32"/>
      <c r="N1032577" s="32"/>
      <c r="O1032577" s="32"/>
      <c r="P1032577" s="32"/>
      <c r="Q1032577" s="32"/>
      <c r="R1032577" s="32"/>
      <c r="S1032577" s="32"/>
      <c r="T1032577" s="60"/>
      <c r="U1032577" s="60"/>
      <c r="V1032577" s="60"/>
      <c r="W1032577" s="60"/>
    </row>
    <row r="1032578" spans="1:23" s="56" customFormat="1">
      <c r="A1032578" s="60"/>
      <c r="B1032578" s="60"/>
      <c r="D1032578" s="60" t="s">
        <v>467</v>
      </c>
      <c r="E1032578" s="258"/>
      <c r="F1032578" s="106"/>
      <c r="G1032578" s="106"/>
      <c r="H1032578" s="60"/>
      <c r="I1032578" s="60"/>
      <c r="J1032578" s="60"/>
      <c r="K1032578" s="32"/>
      <c r="L1032578" s="32"/>
      <c r="M1032578" s="32"/>
      <c r="N1032578" s="32"/>
      <c r="O1032578" s="32"/>
      <c r="P1032578" s="32"/>
      <c r="Q1032578" s="32"/>
      <c r="R1032578" s="32"/>
      <c r="S1032578" s="32"/>
      <c r="T1032578" s="60"/>
      <c r="U1032578" s="60"/>
      <c r="V1032578" s="60"/>
      <c r="W1032578" s="60"/>
    </row>
    <row r="1032579" spans="1:23" s="56" customFormat="1">
      <c r="A1032579" s="60"/>
      <c r="B1032579" s="60"/>
      <c r="D1032579" s="60" t="s">
        <v>468</v>
      </c>
      <c r="E1032579" s="258"/>
      <c r="F1032579" s="106"/>
      <c r="G1032579" s="106"/>
      <c r="H1032579" s="60"/>
      <c r="I1032579" s="60"/>
      <c r="J1032579" s="60"/>
      <c r="K1032579" s="32"/>
      <c r="L1032579" s="32"/>
      <c r="M1032579" s="32"/>
      <c r="N1032579" s="32"/>
      <c r="O1032579" s="32"/>
      <c r="P1032579" s="32"/>
      <c r="Q1032579" s="32"/>
      <c r="R1032579" s="32"/>
      <c r="S1032579" s="32"/>
      <c r="T1032579" s="60"/>
      <c r="U1032579" s="60"/>
      <c r="V1032579" s="60"/>
      <c r="W1032579" s="60"/>
    </row>
    <row r="1032580" spans="1:23" s="56" customFormat="1">
      <c r="A1032580" s="60"/>
      <c r="B1032580" s="60"/>
      <c r="D1032580" s="60" t="s">
        <v>469</v>
      </c>
      <c r="E1032580" s="258"/>
      <c r="F1032580" s="106"/>
      <c r="G1032580" s="106"/>
      <c r="H1032580" s="60"/>
      <c r="I1032580" s="60"/>
      <c r="J1032580" s="60"/>
      <c r="K1032580" s="32"/>
      <c r="L1032580" s="32"/>
      <c r="M1032580" s="32"/>
      <c r="N1032580" s="32"/>
      <c r="O1032580" s="32"/>
      <c r="P1032580" s="32"/>
      <c r="Q1032580" s="32"/>
      <c r="R1032580" s="32"/>
      <c r="S1032580" s="32"/>
      <c r="T1032580" s="60"/>
      <c r="U1032580" s="60"/>
      <c r="V1032580" s="60"/>
      <c r="W1032580" s="60"/>
    </row>
    <row r="1032581" spans="1:23" s="56" customFormat="1">
      <c r="A1032581" s="60"/>
      <c r="B1032581" s="60"/>
      <c r="D1032581" s="60" t="s">
        <v>470</v>
      </c>
      <c r="E1032581" s="258"/>
      <c r="F1032581" s="106"/>
      <c r="G1032581" s="106"/>
      <c r="H1032581" s="60"/>
      <c r="I1032581" s="60"/>
      <c r="J1032581" s="60"/>
      <c r="K1032581" s="32"/>
      <c r="L1032581" s="32"/>
      <c r="M1032581" s="32"/>
      <c r="N1032581" s="32"/>
      <c r="O1032581" s="32"/>
      <c r="P1032581" s="32"/>
      <c r="Q1032581" s="32"/>
      <c r="R1032581" s="32"/>
      <c r="S1032581" s="32"/>
      <c r="T1032581" s="60"/>
      <c r="U1032581" s="60"/>
      <c r="V1032581" s="60"/>
      <c r="W1032581" s="60"/>
    </row>
    <row r="1032582" spans="1:23" s="56" customFormat="1">
      <c r="A1032582" s="60"/>
      <c r="B1032582" s="60"/>
      <c r="D1032582" s="60" t="s">
        <v>471</v>
      </c>
      <c r="E1032582" s="258"/>
      <c r="F1032582" s="106"/>
      <c r="G1032582" s="106"/>
      <c r="H1032582" s="60"/>
      <c r="I1032582" s="60"/>
      <c r="J1032582" s="60"/>
      <c r="K1032582" s="32"/>
      <c r="L1032582" s="32"/>
      <c r="M1032582" s="32"/>
      <c r="N1032582" s="32"/>
      <c r="O1032582" s="32"/>
      <c r="P1032582" s="32"/>
      <c r="Q1032582" s="32"/>
      <c r="R1032582" s="32"/>
      <c r="S1032582" s="32"/>
      <c r="T1032582" s="60"/>
      <c r="U1032582" s="60"/>
      <c r="V1032582" s="60"/>
      <c r="W1032582" s="60"/>
    </row>
    <row r="1032583" spans="1:23" s="56" customFormat="1">
      <c r="A1032583" s="60"/>
      <c r="B1032583" s="60"/>
      <c r="D1032583" s="60" t="s">
        <v>472</v>
      </c>
      <c r="E1032583" s="258"/>
      <c r="F1032583" s="106"/>
      <c r="G1032583" s="106"/>
      <c r="H1032583" s="60"/>
      <c r="I1032583" s="60"/>
      <c r="J1032583" s="60"/>
      <c r="K1032583" s="32"/>
      <c r="L1032583" s="32"/>
      <c r="M1032583" s="32"/>
      <c r="N1032583" s="32"/>
      <c r="O1032583" s="32"/>
      <c r="P1032583" s="32"/>
      <c r="Q1032583" s="32"/>
      <c r="R1032583" s="32"/>
      <c r="S1032583" s="32"/>
      <c r="T1032583" s="60"/>
      <c r="U1032583" s="60"/>
      <c r="V1032583" s="60"/>
      <c r="W1032583" s="60"/>
    </row>
    <row r="1032584" spans="1:23" s="56" customFormat="1">
      <c r="A1032584" s="60"/>
      <c r="B1032584" s="60"/>
      <c r="D1032584" s="60" t="s">
        <v>473</v>
      </c>
      <c r="E1032584" s="258"/>
      <c r="F1032584" s="106"/>
      <c r="G1032584" s="106"/>
      <c r="H1032584" s="60"/>
      <c r="I1032584" s="60"/>
      <c r="J1032584" s="60"/>
      <c r="K1032584" s="32"/>
      <c r="L1032584" s="32"/>
      <c r="M1032584" s="32"/>
      <c r="N1032584" s="32"/>
      <c r="O1032584" s="32"/>
      <c r="P1032584" s="32"/>
      <c r="Q1032584" s="32"/>
      <c r="R1032584" s="32"/>
      <c r="S1032584" s="32"/>
      <c r="T1032584" s="60"/>
      <c r="U1032584" s="60"/>
      <c r="V1032584" s="60"/>
      <c r="W1032584" s="60"/>
    </row>
    <row r="1032585" spans="1:23" s="56" customFormat="1">
      <c r="A1032585" s="60"/>
      <c r="B1032585" s="60"/>
      <c r="D1032585" s="60" t="s">
        <v>474</v>
      </c>
      <c r="E1032585" s="258"/>
      <c r="F1032585" s="106"/>
      <c r="G1032585" s="106"/>
      <c r="H1032585" s="60"/>
      <c r="I1032585" s="60"/>
      <c r="J1032585" s="60"/>
      <c r="K1032585" s="32"/>
      <c r="L1032585" s="32"/>
      <c r="M1032585" s="32"/>
      <c r="N1032585" s="32"/>
      <c r="O1032585" s="32"/>
      <c r="P1032585" s="32"/>
      <c r="Q1032585" s="32"/>
      <c r="R1032585" s="32"/>
      <c r="S1032585" s="32"/>
      <c r="T1032585" s="60"/>
      <c r="U1032585" s="60"/>
      <c r="V1032585" s="60"/>
      <c r="W1032585" s="60"/>
    </row>
    <row r="1032586" spans="1:23" s="56" customFormat="1">
      <c r="A1032586" s="60"/>
      <c r="B1032586" s="60"/>
      <c r="D1032586" s="60" t="s">
        <v>475</v>
      </c>
      <c r="E1032586" s="258"/>
      <c r="F1032586" s="106"/>
      <c r="G1032586" s="106"/>
      <c r="H1032586" s="60"/>
      <c r="I1032586" s="60"/>
      <c r="J1032586" s="60"/>
      <c r="K1032586" s="32"/>
      <c r="L1032586" s="32"/>
      <c r="M1032586" s="32"/>
      <c r="N1032586" s="32"/>
      <c r="O1032586" s="32"/>
      <c r="P1032586" s="32"/>
      <c r="Q1032586" s="32"/>
      <c r="R1032586" s="32"/>
      <c r="S1032586" s="32"/>
      <c r="T1032586" s="60"/>
      <c r="U1032586" s="60"/>
      <c r="V1032586" s="60"/>
      <c r="W1032586" s="60"/>
    </row>
    <row r="1032587" spans="1:23" s="56" customFormat="1">
      <c r="A1032587" s="60"/>
      <c r="B1032587" s="60"/>
      <c r="D1032587" s="60" t="s">
        <v>476</v>
      </c>
      <c r="E1032587" s="258"/>
      <c r="F1032587" s="106"/>
      <c r="G1032587" s="106"/>
      <c r="H1032587" s="60"/>
      <c r="I1032587" s="60"/>
      <c r="J1032587" s="60"/>
      <c r="K1032587" s="32"/>
      <c r="L1032587" s="32"/>
      <c r="M1032587" s="32"/>
      <c r="N1032587" s="32"/>
      <c r="O1032587" s="32"/>
      <c r="P1032587" s="32"/>
      <c r="Q1032587" s="32"/>
      <c r="R1032587" s="32"/>
      <c r="S1032587" s="32"/>
      <c r="T1032587" s="60"/>
      <c r="U1032587" s="60"/>
      <c r="V1032587" s="60"/>
      <c r="W1032587" s="60"/>
    </row>
    <row r="1032588" spans="1:23" s="56" customFormat="1">
      <c r="A1032588" s="60"/>
      <c r="B1032588" s="60"/>
      <c r="D1032588" s="60" t="s">
        <v>477</v>
      </c>
      <c r="E1032588" s="258"/>
      <c r="F1032588" s="106"/>
      <c r="G1032588" s="106"/>
      <c r="H1032588" s="60"/>
      <c r="I1032588" s="60"/>
      <c r="J1032588" s="60"/>
      <c r="K1032588" s="32"/>
      <c r="L1032588" s="32"/>
      <c r="M1032588" s="32"/>
      <c r="N1032588" s="32"/>
      <c r="O1032588" s="32"/>
      <c r="P1032588" s="32"/>
      <c r="Q1032588" s="32"/>
      <c r="R1032588" s="32"/>
      <c r="S1032588" s="32"/>
      <c r="T1032588" s="60"/>
      <c r="U1032588" s="60"/>
      <c r="V1032588" s="60"/>
      <c r="W1032588" s="60"/>
    </row>
    <row r="1032589" spans="1:23" s="56" customFormat="1">
      <c r="A1032589" s="60"/>
      <c r="B1032589" s="60"/>
      <c r="D1032589" s="60" t="s">
        <v>478</v>
      </c>
      <c r="E1032589" s="258"/>
      <c r="F1032589" s="106"/>
      <c r="G1032589" s="106"/>
      <c r="H1032589" s="60"/>
      <c r="I1032589" s="60"/>
      <c r="J1032589" s="60"/>
      <c r="K1032589" s="32"/>
      <c r="L1032589" s="32"/>
      <c r="M1032589" s="32"/>
      <c r="N1032589" s="32"/>
      <c r="O1032589" s="32"/>
      <c r="P1032589" s="32"/>
      <c r="Q1032589" s="32"/>
      <c r="R1032589" s="32"/>
      <c r="S1032589" s="32"/>
      <c r="T1032589" s="60"/>
      <c r="U1032589" s="60"/>
      <c r="V1032589" s="60"/>
      <c r="W1032589" s="60"/>
    </row>
    <row r="1032590" spans="1:23" s="56" customFormat="1">
      <c r="A1032590" s="60"/>
      <c r="B1032590" s="60"/>
      <c r="D1032590" s="60" t="s">
        <v>479</v>
      </c>
      <c r="E1032590" s="258"/>
      <c r="F1032590" s="106"/>
      <c r="G1032590" s="106"/>
      <c r="H1032590" s="60"/>
      <c r="I1032590" s="60"/>
      <c r="J1032590" s="60"/>
      <c r="K1032590" s="32"/>
      <c r="L1032590" s="32"/>
      <c r="M1032590" s="32"/>
      <c r="N1032590" s="32"/>
      <c r="O1032590" s="32"/>
      <c r="P1032590" s="32"/>
      <c r="Q1032590" s="32"/>
      <c r="R1032590" s="32"/>
      <c r="S1032590" s="32"/>
      <c r="T1032590" s="60"/>
      <c r="U1032590" s="60"/>
      <c r="V1032590" s="60"/>
      <c r="W1032590" s="60"/>
    </row>
    <row r="1032591" spans="1:23" s="56" customFormat="1">
      <c r="A1032591" s="60"/>
      <c r="B1032591" s="60"/>
      <c r="D1032591" s="60" t="s">
        <v>480</v>
      </c>
      <c r="E1032591" s="258"/>
      <c r="F1032591" s="106"/>
      <c r="G1032591" s="106"/>
      <c r="H1032591" s="60"/>
      <c r="I1032591" s="60"/>
      <c r="J1032591" s="60"/>
      <c r="K1032591" s="32"/>
      <c r="L1032591" s="32"/>
      <c r="M1032591" s="32"/>
      <c r="N1032591" s="32"/>
      <c r="O1032591" s="32"/>
      <c r="P1032591" s="32"/>
      <c r="Q1032591" s="32"/>
      <c r="R1032591" s="32"/>
      <c r="S1032591" s="32"/>
      <c r="T1032591" s="60"/>
      <c r="U1032591" s="60"/>
      <c r="V1032591" s="60"/>
      <c r="W1032591" s="60"/>
    </row>
    <row r="1032592" spans="1:23" s="56" customFormat="1">
      <c r="A1032592" s="60"/>
      <c r="B1032592" s="60"/>
      <c r="D1032592" s="60" t="s">
        <v>481</v>
      </c>
      <c r="E1032592" s="258"/>
      <c r="F1032592" s="106"/>
      <c r="G1032592" s="106"/>
      <c r="H1032592" s="60"/>
      <c r="I1032592" s="60"/>
      <c r="J1032592" s="60"/>
      <c r="K1032592" s="32"/>
      <c r="L1032592" s="32"/>
      <c r="M1032592" s="32"/>
      <c r="N1032592" s="32"/>
      <c r="O1032592" s="32"/>
      <c r="P1032592" s="32"/>
      <c r="Q1032592" s="32"/>
      <c r="R1032592" s="32"/>
      <c r="S1032592" s="32"/>
      <c r="T1032592" s="60"/>
      <c r="U1032592" s="60"/>
      <c r="V1032592" s="60"/>
      <c r="W1032592" s="60"/>
    </row>
    <row r="1032593" spans="1:23" s="56" customFormat="1">
      <c r="A1032593" s="60"/>
      <c r="B1032593" s="60"/>
      <c r="D1032593" s="60" t="s">
        <v>482</v>
      </c>
      <c r="E1032593" s="258"/>
      <c r="F1032593" s="106"/>
      <c r="G1032593" s="106"/>
      <c r="H1032593" s="60"/>
      <c r="I1032593" s="60"/>
      <c r="J1032593" s="60"/>
      <c r="K1032593" s="32"/>
      <c r="L1032593" s="32"/>
      <c r="M1032593" s="32"/>
      <c r="N1032593" s="32"/>
      <c r="O1032593" s="32"/>
      <c r="P1032593" s="32"/>
      <c r="Q1032593" s="32"/>
      <c r="R1032593" s="32"/>
      <c r="S1032593" s="32"/>
      <c r="T1032593" s="60"/>
      <c r="U1032593" s="60"/>
      <c r="V1032593" s="60"/>
      <c r="W1032593" s="60"/>
    </row>
    <row r="1032594" spans="1:23" s="56" customFormat="1">
      <c r="A1032594" s="60"/>
      <c r="B1032594" s="60"/>
      <c r="D1032594" s="60" t="s">
        <v>483</v>
      </c>
      <c r="E1032594" s="258"/>
      <c r="F1032594" s="106"/>
      <c r="G1032594" s="106"/>
      <c r="H1032594" s="60"/>
      <c r="I1032594" s="60"/>
      <c r="J1032594" s="60"/>
      <c r="K1032594" s="32"/>
      <c r="L1032594" s="32"/>
      <c r="M1032594" s="32"/>
      <c r="N1032594" s="32"/>
      <c r="O1032594" s="32"/>
      <c r="P1032594" s="32"/>
      <c r="Q1032594" s="32"/>
      <c r="R1032594" s="32"/>
      <c r="S1032594" s="32"/>
      <c r="T1032594" s="60"/>
      <c r="U1032594" s="60"/>
      <c r="V1032594" s="60"/>
      <c r="W1032594" s="60"/>
    </row>
    <row r="1032595" spans="1:23" s="56" customFormat="1">
      <c r="A1032595" s="60"/>
      <c r="B1032595" s="60"/>
      <c r="D1032595" s="60" t="s">
        <v>484</v>
      </c>
      <c r="E1032595" s="258"/>
      <c r="F1032595" s="106"/>
      <c r="G1032595" s="106"/>
      <c r="H1032595" s="60"/>
      <c r="I1032595" s="60"/>
      <c r="J1032595" s="60"/>
      <c r="K1032595" s="32"/>
      <c r="L1032595" s="32"/>
      <c r="M1032595" s="32"/>
      <c r="N1032595" s="32"/>
      <c r="O1032595" s="32"/>
      <c r="P1032595" s="32"/>
      <c r="Q1032595" s="32"/>
      <c r="R1032595" s="32"/>
      <c r="S1032595" s="32"/>
      <c r="T1032595" s="60"/>
      <c r="U1032595" s="60"/>
      <c r="V1032595" s="60"/>
      <c r="W1032595" s="60"/>
    </row>
    <row r="1032596" spans="1:23" s="56" customFormat="1">
      <c r="A1032596" s="60"/>
      <c r="B1032596" s="60"/>
      <c r="D1032596" s="60" t="s">
        <v>485</v>
      </c>
      <c r="E1032596" s="258"/>
      <c r="F1032596" s="106"/>
      <c r="G1032596" s="106"/>
      <c r="H1032596" s="60"/>
      <c r="I1032596" s="60"/>
      <c r="J1032596" s="60"/>
      <c r="K1032596" s="32"/>
      <c r="L1032596" s="32"/>
      <c r="M1032596" s="32"/>
      <c r="N1032596" s="32"/>
      <c r="O1032596" s="32"/>
      <c r="P1032596" s="32"/>
      <c r="Q1032596" s="32"/>
      <c r="R1032596" s="32"/>
      <c r="S1032596" s="32"/>
      <c r="T1032596" s="60"/>
      <c r="U1032596" s="60"/>
      <c r="V1032596" s="60"/>
      <c r="W1032596" s="60"/>
    </row>
    <row r="1032597" spans="1:23" s="56" customFormat="1">
      <c r="A1032597" s="60"/>
      <c r="B1032597" s="60"/>
      <c r="D1032597" s="60" t="s">
        <v>486</v>
      </c>
      <c r="E1032597" s="258"/>
      <c r="F1032597" s="106"/>
      <c r="G1032597" s="106"/>
      <c r="H1032597" s="60"/>
      <c r="I1032597" s="60"/>
      <c r="J1032597" s="60"/>
      <c r="K1032597" s="32"/>
      <c r="L1032597" s="32"/>
      <c r="M1032597" s="32"/>
      <c r="N1032597" s="32"/>
      <c r="O1032597" s="32"/>
      <c r="P1032597" s="32"/>
      <c r="Q1032597" s="32"/>
      <c r="R1032597" s="32"/>
      <c r="S1032597" s="32"/>
      <c r="T1032597" s="60"/>
      <c r="U1032597" s="60"/>
      <c r="V1032597" s="60"/>
      <c r="W1032597" s="60"/>
    </row>
    <row r="1032598" spans="1:23" s="56" customFormat="1">
      <c r="A1032598" s="60"/>
      <c r="B1032598" s="60"/>
      <c r="D1032598" s="60" t="s">
        <v>487</v>
      </c>
      <c r="E1032598" s="258"/>
      <c r="F1032598" s="106"/>
      <c r="G1032598" s="106"/>
      <c r="H1032598" s="60"/>
      <c r="I1032598" s="60"/>
      <c r="J1032598" s="60"/>
      <c r="K1032598" s="32"/>
      <c r="L1032598" s="32"/>
      <c r="M1032598" s="32"/>
      <c r="N1032598" s="32"/>
      <c r="O1032598" s="32"/>
      <c r="P1032598" s="32"/>
      <c r="Q1032598" s="32"/>
      <c r="R1032598" s="32"/>
      <c r="S1032598" s="32"/>
      <c r="T1032598" s="60"/>
      <c r="U1032598" s="60"/>
      <c r="V1032598" s="60"/>
      <c r="W1032598" s="60"/>
    </row>
    <row r="1032599" spans="1:23" s="56" customFormat="1">
      <c r="A1032599" s="60"/>
      <c r="B1032599" s="60"/>
      <c r="D1032599" s="60" t="s">
        <v>488</v>
      </c>
      <c r="E1032599" s="258"/>
      <c r="F1032599" s="106"/>
      <c r="G1032599" s="106"/>
      <c r="H1032599" s="60"/>
      <c r="I1032599" s="60"/>
      <c r="J1032599" s="60"/>
      <c r="K1032599" s="32"/>
      <c r="L1032599" s="32"/>
      <c r="M1032599" s="32"/>
      <c r="N1032599" s="32"/>
      <c r="O1032599" s="32"/>
      <c r="P1032599" s="32"/>
      <c r="Q1032599" s="32"/>
      <c r="R1032599" s="32"/>
      <c r="S1032599" s="32"/>
      <c r="T1032599" s="60"/>
      <c r="U1032599" s="60"/>
      <c r="V1032599" s="60"/>
      <c r="W1032599" s="60"/>
    </row>
    <row r="1032600" spans="1:23" s="56" customFormat="1">
      <c r="A1032600" s="60"/>
      <c r="B1032600" s="60"/>
      <c r="D1032600" s="60" t="s">
        <v>489</v>
      </c>
      <c r="E1032600" s="258"/>
      <c r="F1032600" s="106"/>
      <c r="G1032600" s="106"/>
      <c r="H1032600" s="60"/>
      <c r="I1032600" s="60"/>
      <c r="J1032600" s="60"/>
      <c r="K1032600" s="32"/>
      <c r="L1032600" s="32"/>
      <c r="M1032600" s="32"/>
      <c r="N1032600" s="32"/>
      <c r="O1032600" s="32"/>
      <c r="P1032600" s="32"/>
      <c r="Q1032600" s="32"/>
      <c r="R1032600" s="32"/>
      <c r="S1032600" s="32"/>
      <c r="T1032600" s="60"/>
      <c r="U1032600" s="60"/>
      <c r="V1032600" s="60"/>
      <c r="W1032600" s="60"/>
    </row>
    <row r="1032601" spans="1:23" s="56" customFormat="1">
      <c r="A1032601" s="60"/>
      <c r="B1032601" s="60"/>
      <c r="D1032601" s="60" t="s">
        <v>490</v>
      </c>
      <c r="E1032601" s="258"/>
      <c r="F1032601" s="106"/>
      <c r="G1032601" s="106"/>
      <c r="H1032601" s="60"/>
      <c r="I1032601" s="60"/>
      <c r="J1032601" s="60"/>
      <c r="K1032601" s="32"/>
      <c r="L1032601" s="32"/>
      <c r="M1032601" s="32"/>
      <c r="N1032601" s="32"/>
      <c r="O1032601" s="32"/>
      <c r="P1032601" s="32"/>
      <c r="Q1032601" s="32"/>
      <c r="R1032601" s="32"/>
      <c r="S1032601" s="32"/>
      <c r="T1032601" s="60"/>
      <c r="U1032601" s="60"/>
      <c r="V1032601" s="60"/>
      <c r="W1032601" s="60"/>
    </row>
    <row r="1032602" spans="1:23" s="56" customFormat="1">
      <c r="A1032602" s="60"/>
      <c r="B1032602" s="60"/>
      <c r="D1032602" s="60" t="s">
        <v>491</v>
      </c>
      <c r="E1032602" s="258"/>
      <c r="F1032602" s="106"/>
      <c r="G1032602" s="106"/>
      <c r="H1032602" s="60"/>
      <c r="I1032602" s="60"/>
      <c r="J1032602" s="60"/>
      <c r="K1032602" s="32"/>
      <c r="L1032602" s="32"/>
      <c r="M1032602" s="32"/>
      <c r="N1032602" s="32"/>
      <c r="O1032602" s="32"/>
      <c r="P1032602" s="32"/>
      <c r="Q1032602" s="32"/>
      <c r="R1032602" s="32"/>
      <c r="S1032602" s="32"/>
      <c r="T1032602" s="60"/>
      <c r="U1032602" s="60"/>
      <c r="V1032602" s="60"/>
      <c r="W1032602" s="60"/>
    </row>
    <row r="1032603" spans="1:23" s="56" customFormat="1">
      <c r="A1032603" s="60"/>
      <c r="B1032603" s="60"/>
      <c r="D1032603" s="60" t="s">
        <v>492</v>
      </c>
      <c r="E1032603" s="258"/>
      <c r="F1032603" s="106"/>
      <c r="G1032603" s="106"/>
      <c r="H1032603" s="60"/>
      <c r="I1032603" s="60"/>
      <c r="J1032603" s="60"/>
      <c r="K1032603" s="32"/>
      <c r="L1032603" s="32"/>
      <c r="M1032603" s="32"/>
      <c r="N1032603" s="32"/>
      <c r="O1032603" s="32"/>
      <c r="P1032603" s="32"/>
      <c r="Q1032603" s="32"/>
      <c r="R1032603" s="32"/>
      <c r="S1032603" s="32"/>
      <c r="T1032603" s="60"/>
      <c r="U1032603" s="60"/>
      <c r="V1032603" s="60"/>
      <c r="W1032603" s="60"/>
    </row>
    <row r="1032604" spans="1:23" s="56" customFormat="1">
      <c r="A1032604" s="60"/>
      <c r="B1032604" s="60"/>
      <c r="D1032604" s="60" t="s">
        <v>493</v>
      </c>
      <c r="E1032604" s="258"/>
      <c r="F1032604" s="106"/>
      <c r="G1032604" s="106"/>
      <c r="H1032604" s="60"/>
      <c r="I1032604" s="60"/>
      <c r="J1032604" s="60"/>
      <c r="K1032604" s="32"/>
      <c r="L1032604" s="32"/>
      <c r="M1032604" s="32"/>
      <c r="N1032604" s="32"/>
      <c r="O1032604" s="32"/>
      <c r="P1032604" s="32"/>
      <c r="Q1032604" s="32"/>
      <c r="R1032604" s="32"/>
      <c r="S1032604" s="32"/>
      <c r="T1032604" s="60"/>
      <c r="U1032604" s="60"/>
      <c r="V1032604" s="60"/>
      <c r="W1032604" s="60"/>
    </row>
    <row r="1032605" spans="1:23" s="56" customFormat="1">
      <c r="A1032605" s="60"/>
      <c r="B1032605" s="60"/>
      <c r="D1032605" s="60" t="s">
        <v>494</v>
      </c>
      <c r="E1032605" s="258"/>
      <c r="F1032605" s="106"/>
      <c r="G1032605" s="106"/>
      <c r="H1032605" s="60"/>
      <c r="I1032605" s="60"/>
      <c r="J1032605" s="60"/>
      <c r="K1032605" s="32"/>
      <c r="L1032605" s="32"/>
      <c r="M1032605" s="32"/>
      <c r="N1032605" s="32"/>
      <c r="O1032605" s="32"/>
      <c r="P1032605" s="32"/>
      <c r="Q1032605" s="32"/>
      <c r="R1032605" s="32"/>
      <c r="S1032605" s="32"/>
      <c r="T1032605" s="60"/>
      <c r="U1032605" s="60"/>
      <c r="V1032605" s="60"/>
      <c r="W1032605" s="60"/>
    </row>
    <row r="1032606" spans="1:23" s="56" customFormat="1">
      <c r="A1032606" s="60"/>
      <c r="B1032606" s="60"/>
      <c r="D1032606" s="60" t="s">
        <v>495</v>
      </c>
      <c r="E1032606" s="258"/>
      <c r="F1032606" s="106"/>
      <c r="G1032606" s="106"/>
      <c r="H1032606" s="60"/>
      <c r="I1032606" s="60"/>
      <c r="J1032606" s="60"/>
      <c r="K1032606" s="32"/>
      <c r="L1032606" s="32"/>
      <c r="M1032606" s="32"/>
      <c r="N1032606" s="32"/>
      <c r="O1032606" s="32"/>
      <c r="P1032606" s="32"/>
      <c r="Q1032606" s="32"/>
      <c r="R1032606" s="32"/>
      <c r="S1032606" s="32"/>
      <c r="T1032606" s="60"/>
      <c r="U1032606" s="60"/>
      <c r="V1032606" s="60"/>
      <c r="W1032606" s="60"/>
    </row>
    <row r="1032607" spans="1:23" s="56" customFormat="1">
      <c r="A1032607" s="60"/>
      <c r="B1032607" s="60"/>
      <c r="D1032607" s="60" t="s">
        <v>496</v>
      </c>
      <c r="E1032607" s="258"/>
      <c r="F1032607" s="106"/>
      <c r="G1032607" s="106"/>
      <c r="H1032607" s="60"/>
      <c r="I1032607" s="60"/>
      <c r="J1032607" s="60"/>
      <c r="K1032607" s="32"/>
      <c r="L1032607" s="32"/>
      <c r="M1032607" s="32"/>
      <c r="N1032607" s="32"/>
      <c r="O1032607" s="32"/>
      <c r="P1032607" s="32"/>
      <c r="Q1032607" s="32"/>
      <c r="R1032607" s="32"/>
      <c r="S1032607" s="32"/>
      <c r="T1032607" s="60"/>
      <c r="U1032607" s="60"/>
      <c r="V1032607" s="60"/>
      <c r="W1032607" s="60"/>
    </row>
    <row r="1032608" spans="1:23" s="56" customFormat="1">
      <c r="A1032608" s="60"/>
      <c r="B1032608" s="60"/>
      <c r="D1032608" s="60" t="s">
        <v>497</v>
      </c>
      <c r="E1032608" s="258"/>
      <c r="F1032608" s="106"/>
      <c r="G1032608" s="106"/>
      <c r="H1032608" s="60"/>
      <c r="I1032608" s="60"/>
      <c r="J1032608" s="60"/>
      <c r="K1032608" s="32"/>
      <c r="L1032608" s="32"/>
      <c r="M1032608" s="32"/>
      <c r="N1032608" s="32"/>
      <c r="O1032608" s="32"/>
      <c r="P1032608" s="32"/>
      <c r="Q1032608" s="32"/>
      <c r="R1032608" s="32"/>
      <c r="S1032608" s="32"/>
      <c r="T1032608" s="60"/>
      <c r="U1032608" s="60"/>
      <c r="V1032608" s="60"/>
      <c r="W1032608" s="60"/>
    </row>
    <row r="1032609" spans="1:23" s="56" customFormat="1">
      <c r="A1032609" s="60"/>
      <c r="B1032609" s="60"/>
      <c r="D1032609" s="60" t="s">
        <v>498</v>
      </c>
      <c r="E1032609" s="258"/>
      <c r="F1032609" s="106"/>
      <c r="G1032609" s="106"/>
      <c r="H1032609" s="60"/>
      <c r="I1032609" s="60"/>
      <c r="J1032609" s="60"/>
      <c r="K1032609" s="32"/>
      <c r="L1032609" s="32"/>
      <c r="M1032609" s="32"/>
      <c r="N1032609" s="32"/>
      <c r="O1032609" s="32"/>
      <c r="P1032609" s="32"/>
      <c r="Q1032609" s="32"/>
      <c r="R1032609" s="32"/>
      <c r="S1032609" s="32"/>
      <c r="T1032609" s="60"/>
      <c r="U1032609" s="60"/>
      <c r="V1032609" s="60"/>
      <c r="W1032609" s="60"/>
    </row>
    <row r="1032610" spans="1:23" s="56" customFormat="1">
      <c r="A1032610" s="60"/>
      <c r="B1032610" s="60"/>
      <c r="D1032610" s="60" t="s">
        <v>499</v>
      </c>
      <c r="E1032610" s="258"/>
      <c r="F1032610" s="106"/>
      <c r="G1032610" s="106"/>
      <c r="H1032610" s="60"/>
      <c r="I1032610" s="60"/>
      <c r="J1032610" s="60"/>
      <c r="K1032610" s="32"/>
      <c r="L1032610" s="32"/>
      <c r="M1032610" s="32"/>
      <c r="N1032610" s="32"/>
      <c r="O1032610" s="32"/>
      <c r="P1032610" s="32"/>
      <c r="Q1032610" s="32"/>
      <c r="R1032610" s="32"/>
      <c r="S1032610" s="32"/>
      <c r="T1032610" s="60"/>
      <c r="U1032610" s="60"/>
      <c r="V1032610" s="60"/>
      <c r="W1032610" s="60"/>
    </row>
    <row r="1032611" spans="1:23" s="56" customFormat="1">
      <c r="A1032611" s="60"/>
      <c r="B1032611" s="60"/>
      <c r="D1032611" s="60" t="s">
        <v>500</v>
      </c>
      <c r="E1032611" s="258"/>
      <c r="F1032611" s="106"/>
      <c r="G1032611" s="106"/>
      <c r="H1032611" s="60"/>
      <c r="I1032611" s="60"/>
      <c r="J1032611" s="60"/>
      <c r="K1032611" s="32"/>
      <c r="L1032611" s="32"/>
      <c r="M1032611" s="32"/>
      <c r="N1032611" s="32"/>
      <c r="O1032611" s="32"/>
      <c r="P1032611" s="32"/>
      <c r="Q1032611" s="32"/>
      <c r="R1032611" s="32"/>
      <c r="S1032611" s="32"/>
      <c r="T1032611" s="60"/>
      <c r="U1032611" s="60"/>
      <c r="V1032611" s="60"/>
      <c r="W1032611" s="60"/>
    </row>
    <row r="1032612" spans="1:23" s="56" customFormat="1">
      <c r="A1032612" s="60"/>
      <c r="B1032612" s="60"/>
      <c r="D1032612" s="60" t="s">
        <v>501</v>
      </c>
      <c r="E1032612" s="258"/>
      <c r="F1032612" s="106"/>
      <c r="G1032612" s="106"/>
      <c r="H1032612" s="60"/>
      <c r="I1032612" s="60"/>
      <c r="J1032612" s="60"/>
      <c r="K1032612" s="32"/>
      <c r="L1032612" s="32"/>
      <c r="M1032612" s="32"/>
      <c r="N1032612" s="32"/>
      <c r="O1032612" s="32"/>
      <c r="P1032612" s="32"/>
      <c r="Q1032612" s="32"/>
      <c r="R1032612" s="32"/>
      <c r="S1032612" s="32"/>
      <c r="T1032612" s="60"/>
      <c r="U1032612" s="60"/>
      <c r="V1032612" s="60"/>
      <c r="W1032612" s="60"/>
    </row>
    <row r="1032613" spans="1:23" s="56" customFormat="1">
      <c r="A1032613" s="60"/>
      <c r="B1032613" s="60"/>
      <c r="D1032613" s="60" t="s">
        <v>502</v>
      </c>
      <c r="E1032613" s="258"/>
      <c r="F1032613" s="106"/>
      <c r="G1032613" s="106"/>
      <c r="H1032613" s="60"/>
      <c r="I1032613" s="60"/>
      <c r="J1032613" s="60"/>
      <c r="K1032613" s="32"/>
      <c r="L1032613" s="32"/>
      <c r="M1032613" s="32"/>
      <c r="N1032613" s="32"/>
      <c r="O1032613" s="32"/>
      <c r="P1032613" s="32"/>
      <c r="Q1032613" s="32"/>
      <c r="R1032613" s="32"/>
      <c r="S1032613" s="32"/>
      <c r="T1032613" s="60"/>
      <c r="U1032613" s="60"/>
      <c r="V1032613" s="60"/>
      <c r="W1032613" s="60"/>
    </row>
    <row r="1032614" spans="1:23" s="56" customFormat="1">
      <c r="A1032614" s="60"/>
      <c r="B1032614" s="60"/>
      <c r="D1032614" s="60" t="s">
        <v>503</v>
      </c>
      <c r="E1032614" s="258"/>
      <c r="F1032614" s="106"/>
      <c r="G1032614" s="106"/>
      <c r="H1032614" s="60"/>
      <c r="I1032614" s="60"/>
      <c r="J1032614" s="60"/>
      <c r="K1032614" s="32"/>
      <c r="L1032614" s="32"/>
      <c r="M1032614" s="32"/>
      <c r="N1032614" s="32"/>
      <c r="O1032614" s="32"/>
      <c r="P1032614" s="32"/>
      <c r="Q1032614" s="32"/>
      <c r="R1032614" s="32"/>
      <c r="S1032614" s="32"/>
      <c r="T1032614" s="60"/>
      <c r="U1032614" s="60"/>
      <c r="V1032614" s="60"/>
      <c r="W1032614" s="60"/>
    </row>
    <row r="1032615" spans="1:23" s="56" customFormat="1">
      <c r="A1032615" s="60"/>
      <c r="B1032615" s="60"/>
      <c r="D1032615" s="60" t="s">
        <v>504</v>
      </c>
      <c r="E1032615" s="258"/>
      <c r="F1032615" s="106"/>
      <c r="G1032615" s="106"/>
      <c r="H1032615" s="60"/>
      <c r="I1032615" s="60"/>
      <c r="J1032615" s="60"/>
      <c r="K1032615" s="32"/>
      <c r="L1032615" s="32"/>
      <c r="M1032615" s="32"/>
      <c r="N1032615" s="32"/>
      <c r="O1032615" s="32"/>
      <c r="P1032615" s="32"/>
      <c r="Q1032615" s="32"/>
      <c r="R1032615" s="32"/>
      <c r="S1032615" s="32"/>
      <c r="T1032615" s="60"/>
      <c r="U1032615" s="60"/>
      <c r="V1032615" s="60"/>
      <c r="W1032615" s="60"/>
    </row>
    <row r="1032616" spans="1:23" s="56" customFormat="1">
      <c r="A1032616" s="60"/>
      <c r="B1032616" s="60"/>
      <c r="D1032616" s="60" t="s">
        <v>505</v>
      </c>
      <c r="E1032616" s="258"/>
      <c r="F1032616" s="106"/>
      <c r="G1032616" s="106"/>
      <c r="H1032616" s="60"/>
      <c r="I1032616" s="60"/>
      <c r="J1032616" s="60"/>
      <c r="K1032616" s="32"/>
      <c r="L1032616" s="32"/>
      <c r="M1032616" s="32"/>
      <c r="N1032616" s="32"/>
      <c r="O1032616" s="32"/>
      <c r="P1032616" s="32"/>
      <c r="Q1032616" s="32"/>
      <c r="R1032616" s="32"/>
      <c r="S1032616" s="32"/>
      <c r="T1032616" s="60"/>
      <c r="U1032616" s="60"/>
      <c r="V1032616" s="60"/>
      <c r="W1032616" s="60"/>
    </row>
    <row r="1032617" spans="1:23" s="56" customFormat="1">
      <c r="A1032617" s="60"/>
      <c r="B1032617" s="60"/>
      <c r="D1032617" s="60" t="s">
        <v>506</v>
      </c>
      <c r="E1032617" s="258"/>
      <c r="F1032617" s="106"/>
      <c r="G1032617" s="106"/>
      <c r="H1032617" s="60"/>
      <c r="I1032617" s="60"/>
      <c r="J1032617" s="60"/>
      <c r="K1032617" s="32"/>
      <c r="L1032617" s="32"/>
      <c r="M1032617" s="32"/>
      <c r="N1032617" s="32"/>
      <c r="O1032617" s="32"/>
      <c r="P1032617" s="32"/>
      <c r="Q1032617" s="32"/>
      <c r="R1032617" s="32"/>
      <c r="S1032617" s="32"/>
      <c r="T1032617" s="60"/>
      <c r="U1032617" s="60"/>
      <c r="V1032617" s="60"/>
      <c r="W1032617" s="60"/>
    </row>
    <row r="1032618" spans="1:23" s="56" customFormat="1">
      <c r="A1032618" s="60"/>
      <c r="B1032618" s="60"/>
      <c r="D1032618" s="60" t="s">
        <v>507</v>
      </c>
      <c r="E1032618" s="258"/>
      <c r="F1032618" s="106"/>
      <c r="G1032618" s="106"/>
      <c r="H1032618" s="60"/>
      <c r="I1032618" s="60"/>
      <c r="J1032618" s="60"/>
      <c r="K1032618" s="32"/>
      <c r="L1032618" s="32"/>
      <c r="M1032618" s="32"/>
      <c r="N1032618" s="32"/>
      <c r="O1032618" s="32"/>
      <c r="P1032618" s="32"/>
      <c r="Q1032618" s="32"/>
      <c r="R1032618" s="32"/>
      <c r="S1032618" s="32"/>
      <c r="T1032618" s="60"/>
      <c r="U1032618" s="60"/>
      <c r="V1032618" s="60"/>
      <c r="W1032618" s="60"/>
    </row>
    <row r="1032619" spans="1:23" s="56" customFormat="1">
      <c r="A1032619" s="60"/>
      <c r="B1032619" s="60"/>
      <c r="D1032619" s="60" t="s">
        <v>508</v>
      </c>
      <c r="E1032619" s="258"/>
      <c r="F1032619" s="106"/>
      <c r="G1032619" s="106"/>
      <c r="H1032619" s="60"/>
      <c r="I1032619" s="60"/>
      <c r="J1032619" s="60"/>
      <c r="K1032619" s="32"/>
      <c r="L1032619" s="32"/>
      <c r="M1032619" s="32"/>
      <c r="N1032619" s="32"/>
      <c r="O1032619" s="32"/>
      <c r="P1032619" s="32"/>
      <c r="Q1032619" s="32"/>
      <c r="R1032619" s="32"/>
      <c r="S1032619" s="32"/>
      <c r="T1032619" s="60"/>
      <c r="U1032619" s="60"/>
      <c r="V1032619" s="60"/>
      <c r="W1032619" s="60"/>
    </row>
    <row r="1032620" spans="1:23" s="56" customFormat="1">
      <c r="A1032620" s="60"/>
      <c r="B1032620" s="60"/>
      <c r="D1032620" s="60" t="s">
        <v>509</v>
      </c>
      <c r="E1032620" s="258"/>
      <c r="F1032620" s="106"/>
      <c r="G1032620" s="106"/>
      <c r="H1032620" s="60"/>
      <c r="I1032620" s="60"/>
      <c r="J1032620" s="60"/>
      <c r="K1032620" s="32"/>
      <c r="L1032620" s="32"/>
      <c r="M1032620" s="32"/>
      <c r="N1032620" s="32"/>
      <c r="O1032620" s="32"/>
      <c r="P1032620" s="32"/>
      <c r="Q1032620" s="32"/>
      <c r="R1032620" s="32"/>
      <c r="S1032620" s="32"/>
      <c r="T1032620" s="60"/>
      <c r="U1032620" s="60"/>
      <c r="V1032620" s="60"/>
      <c r="W1032620" s="60"/>
    </row>
    <row r="1032621" spans="1:23" s="56" customFormat="1">
      <c r="A1032621" s="60"/>
      <c r="B1032621" s="60"/>
      <c r="D1032621" s="60" t="s">
        <v>510</v>
      </c>
      <c r="E1032621" s="258"/>
      <c r="F1032621" s="106"/>
      <c r="G1032621" s="106"/>
      <c r="H1032621" s="60"/>
      <c r="I1032621" s="60"/>
      <c r="J1032621" s="60"/>
      <c r="K1032621" s="32"/>
      <c r="L1032621" s="32"/>
      <c r="M1032621" s="32"/>
      <c r="N1032621" s="32"/>
      <c r="O1032621" s="32"/>
      <c r="P1032621" s="32"/>
      <c r="Q1032621" s="32"/>
      <c r="R1032621" s="32"/>
      <c r="S1032621" s="32"/>
      <c r="T1032621" s="60"/>
      <c r="U1032621" s="60"/>
      <c r="V1032621" s="60"/>
      <c r="W1032621" s="60"/>
    </row>
    <row r="1032622" spans="1:23" s="56" customFormat="1">
      <c r="A1032622" s="60"/>
      <c r="B1032622" s="60"/>
      <c r="D1032622" s="60" t="s">
        <v>511</v>
      </c>
      <c r="E1032622" s="258"/>
      <c r="F1032622" s="106"/>
      <c r="G1032622" s="106"/>
      <c r="H1032622" s="60"/>
      <c r="I1032622" s="60"/>
      <c r="J1032622" s="60"/>
      <c r="K1032622" s="32"/>
      <c r="L1032622" s="32"/>
      <c r="M1032622" s="32"/>
      <c r="N1032622" s="32"/>
      <c r="O1032622" s="32"/>
      <c r="P1032622" s="32"/>
      <c r="Q1032622" s="32"/>
      <c r="R1032622" s="32"/>
      <c r="S1032622" s="32"/>
      <c r="T1032622" s="60"/>
      <c r="U1032622" s="60"/>
      <c r="V1032622" s="60"/>
      <c r="W1032622" s="60"/>
    </row>
    <row r="1032623" spans="1:23" s="56" customFormat="1">
      <c r="A1032623" s="60"/>
      <c r="B1032623" s="60"/>
      <c r="D1032623" s="60" t="s">
        <v>512</v>
      </c>
      <c r="E1032623" s="258"/>
      <c r="F1032623" s="106"/>
      <c r="G1032623" s="106"/>
      <c r="H1032623" s="60"/>
      <c r="I1032623" s="60"/>
      <c r="J1032623" s="60"/>
      <c r="K1032623" s="32"/>
      <c r="L1032623" s="32"/>
      <c r="M1032623" s="32"/>
      <c r="N1032623" s="32"/>
      <c r="O1032623" s="32"/>
      <c r="P1032623" s="32"/>
      <c r="Q1032623" s="32"/>
      <c r="R1032623" s="32"/>
      <c r="S1032623" s="32"/>
      <c r="T1032623" s="60"/>
      <c r="U1032623" s="60"/>
      <c r="V1032623" s="60"/>
      <c r="W1032623" s="60"/>
    </row>
    <row r="1032624" spans="1:23" s="56" customFormat="1">
      <c r="A1032624" s="60"/>
      <c r="B1032624" s="60"/>
      <c r="D1032624" s="60" t="s">
        <v>513</v>
      </c>
      <c r="E1032624" s="258"/>
      <c r="F1032624" s="106"/>
      <c r="G1032624" s="106"/>
      <c r="H1032624" s="60"/>
      <c r="I1032624" s="60"/>
      <c r="J1032624" s="60"/>
      <c r="K1032624" s="32"/>
      <c r="L1032624" s="32"/>
      <c r="M1032624" s="32"/>
      <c r="N1032624" s="32"/>
      <c r="O1032624" s="32"/>
      <c r="P1032624" s="32"/>
      <c r="Q1032624" s="32"/>
      <c r="R1032624" s="32"/>
      <c r="S1032624" s="32"/>
      <c r="T1032624" s="60"/>
      <c r="U1032624" s="60"/>
      <c r="V1032624" s="60"/>
      <c r="W1032624" s="60"/>
    </row>
    <row r="1032625" spans="1:23" s="56" customFormat="1">
      <c r="A1032625" s="60"/>
      <c r="B1032625" s="60"/>
      <c r="D1032625" s="60" t="s">
        <v>514</v>
      </c>
      <c r="E1032625" s="258"/>
      <c r="F1032625" s="106"/>
      <c r="G1032625" s="106"/>
      <c r="H1032625" s="60"/>
      <c r="I1032625" s="60"/>
      <c r="J1032625" s="60"/>
      <c r="K1032625" s="32"/>
      <c r="L1032625" s="32"/>
      <c r="M1032625" s="32"/>
      <c r="N1032625" s="32"/>
      <c r="O1032625" s="32"/>
      <c r="P1032625" s="32"/>
      <c r="Q1032625" s="32"/>
      <c r="R1032625" s="32"/>
      <c r="S1032625" s="32"/>
      <c r="T1032625" s="60"/>
      <c r="U1032625" s="60"/>
      <c r="V1032625" s="60"/>
      <c r="W1032625" s="60"/>
    </row>
    <row r="1032626" spans="1:23" s="56" customFormat="1">
      <c r="A1032626" s="60"/>
      <c r="B1032626" s="60"/>
      <c r="D1032626" s="60" t="s">
        <v>515</v>
      </c>
      <c r="E1032626" s="258"/>
      <c r="F1032626" s="106"/>
      <c r="G1032626" s="106"/>
      <c r="H1032626" s="60"/>
      <c r="I1032626" s="60"/>
      <c r="J1032626" s="60"/>
      <c r="K1032626" s="32"/>
      <c r="L1032626" s="32"/>
      <c r="M1032626" s="32"/>
      <c r="N1032626" s="32"/>
      <c r="O1032626" s="32"/>
      <c r="P1032626" s="32"/>
      <c r="Q1032626" s="32"/>
      <c r="R1032626" s="32"/>
      <c r="S1032626" s="32"/>
      <c r="T1032626" s="60"/>
      <c r="U1032626" s="60"/>
      <c r="V1032626" s="60"/>
      <c r="W1032626" s="60"/>
    </row>
    <row r="1032627" spans="1:23" s="56" customFormat="1">
      <c r="A1032627" s="60"/>
      <c r="B1032627" s="60"/>
      <c r="D1032627" s="60" t="s">
        <v>516</v>
      </c>
      <c r="E1032627" s="258"/>
      <c r="F1032627" s="106"/>
      <c r="G1032627" s="106"/>
      <c r="H1032627" s="60"/>
      <c r="I1032627" s="60"/>
      <c r="J1032627" s="60"/>
      <c r="K1032627" s="32"/>
      <c r="L1032627" s="32"/>
      <c r="M1032627" s="32"/>
      <c r="N1032627" s="32"/>
      <c r="O1032627" s="32"/>
      <c r="P1032627" s="32"/>
      <c r="Q1032627" s="32"/>
      <c r="R1032627" s="32"/>
      <c r="S1032627" s="32"/>
      <c r="T1032627" s="60"/>
      <c r="U1032627" s="60"/>
      <c r="V1032627" s="60"/>
      <c r="W1032627" s="60"/>
    </row>
    <row r="1032628" spans="1:23" s="56" customFormat="1">
      <c r="A1032628" s="60"/>
      <c r="B1032628" s="60"/>
      <c r="D1032628" s="60" t="s">
        <v>517</v>
      </c>
      <c r="E1032628" s="258"/>
      <c r="F1032628" s="106"/>
      <c r="G1032628" s="106"/>
      <c r="H1032628" s="60"/>
      <c r="I1032628" s="60"/>
      <c r="J1032628" s="60"/>
      <c r="K1032628" s="32"/>
      <c r="L1032628" s="32"/>
      <c r="M1032628" s="32"/>
      <c r="N1032628" s="32"/>
      <c r="O1032628" s="32"/>
      <c r="P1032628" s="32"/>
      <c r="Q1032628" s="32"/>
      <c r="R1032628" s="32"/>
      <c r="S1032628" s="32"/>
      <c r="T1032628" s="60"/>
      <c r="U1032628" s="60"/>
      <c r="V1032628" s="60"/>
      <c r="W1032628" s="60"/>
    </row>
    <row r="1032629" spans="1:23" s="56" customFormat="1">
      <c r="A1032629" s="60"/>
      <c r="B1032629" s="60"/>
      <c r="D1032629" s="60" t="s">
        <v>518</v>
      </c>
      <c r="E1032629" s="258"/>
      <c r="F1032629" s="106"/>
      <c r="G1032629" s="106"/>
      <c r="H1032629" s="60"/>
      <c r="I1032629" s="60"/>
      <c r="J1032629" s="60"/>
      <c r="K1032629" s="32"/>
      <c r="L1032629" s="32"/>
      <c r="M1032629" s="32"/>
      <c r="N1032629" s="32"/>
      <c r="O1032629" s="32"/>
      <c r="P1032629" s="32"/>
      <c r="Q1032629" s="32"/>
      <c r="R1032629" s="32"/>
      <c r="S1032629" s="32"/>
      <c r="T1032629" s="60"/>
      <c r="U1032629" s="60"/>
      <c r="V1032629" s="60"/>
      <c r="W1032629" s="60"/>
    </row>
    <row r="1032630" spans="1:23" s="56" customFormat="1">
      <c r="A1032630" s="60"/>
      <c r="B1032630" s="60"/>
      <c r="D1032630" s="60" t="s">
        <v>519</v>
      </c>
      <c r="E1032630" s="258"/>
      <c r="F1032630" s="106"/>
      <c r="G1032630" s="106"/>
      <c r="H1032630" s="60"/>
      <c r="I1032630" s="60"/>
      <c r="J1032630" s="60"/>
      <c r="K1032630" s="32"/>
      <c r="L1032630" s="32"/>
      <c r="M1032630" s="32"/>
      <c r="N1032630" s="32"/>
      <c r="O1032630" s="32"/>
      <c r="P1032630" s="32"/>
      <c r="Q1032630" s="32"/>
      <c r="R1032630" s="32"/>
      <c r="S1032630" s="32"/>
      <c r="T1032630" s="60"/>
      <c r="U1032630" s="60"/>
      <c r="V1032630" s="60"/>
      <c r="W1032630" s="60"/>
    </row>
    <row r="1032631" spans="1:23" s="56" customFormat="1">
      <c r="A1032631" s="60"/>
      <c r="B1032631" s="60"/>
      <c r="D1032631" s="60" t="s">
        <v>520</v>
      </c>
      <c r="E1032631" s="258"/>
      <c r="F1032631" s="106"/>
      <c r="G1032631" s="106"/>
      <c r="H1032631" s="60"/>
      <c r="I1032631" s="60"/>
      <c r="J1032631" s="60"/>
      <c r="K1032631" s="32"/>
      <c r="L1032631" s="32"/>
      <c r="M1032631" s="32"/>
      <c r="N1032631" s="32"/>
      <c r="O1032631" s="32"/>
      <c r="P1032631" s="32"/>
      <c r="Q1032631" s="32"/>
      <c r="R1032631" s="32"/>
      <c r="S1032631" s="32"/>
      <c r="T1032631" s="60"/>
      <c r="U1032631" s="60"/>
      <c r="V1032631" s="60"/>
      <c r="W1032631" s="60"/>
    </row>
    <row r="1032632" spans="1:23" s="56" customFormat="1">
      <c r="A1032632" s="60"/>
      <c r="B1032632" s="60"/>
      <c r="D1032632" s="60" t="s">
        <v>521</v>
      </c>
      <c r="E1032632" s="258"/>
      <c r="F1032632" s="106"/>
      <c r="G1032632" s="106"/>
      <c r="H1032632" s="60"/>
      <c r="I1032632" s="60"/>
      <c r="J1032632" s="60"/>
      <c r="K1032632" s="32"/>
      <c r="L1032632" s="32"/>
      <c r="M1032632" s="32"/>
      <c r="N1032632" s="32"/>
      <c r="O1032632" s="32"/>
      <c r="P1032632" s="32"/>
      <c r="Q1032632" s="32"/>
      <c r="R1032632" s="32"/>
      <c r="S1032632" s="32"/>
      <c r="T1032632" s="60"/>
      <c r="U1032632" s="60"/>
      <c r="V1032632" s="60"/>
      <c r="W1032632" s="60"/>
    </row>
    <row r="1032633" spans="1:23" s="56" customFormat="1">
      <c r="A1032633" s="60"/>
      <c r="B1032633" s="60"/>
      <c r="D1032633" s="60" t="s">
        <v>522</v>
      </c>
      <c r="E1032633" s="258"/>
      <c r="F1032633" s="106"/>
      <c r="G1032633" s="106"/>
      <c r="H1032633" s="60"/>
      <c r="I1032633" s="60"/>
      <c r="J1032633" s="60"/>
      <c r="K1032633" s="32"/>
      <c r="L1032633" s="32"/>
      <c r="M1032633" s="32"/>
      <c r="N1032633" s="32"/>
      <c r="O1032633" s="32"/>
      <c r="P1032633" s="32"/>
      <c r="Q1032633" s="32"/>
      <c r="R1032633" s="32"/>
      <c r="S1032633" s="32"/>
      <c r="T1032633" s="60"/>
      <c r="U1032633" s="60"/>
      <c r="V1032633" s="60"/>
      <c r="W1032633" s="60"/>
    </row>
    <row r="1032634" spans="1:23" s="56" customFormat="1">
      <c r="A1032634" s="60"/>
      <c r="B1032634" s="60"/>
      <c r="D1032634" s="60" t="s">
        <v>523</v>
      </c>
      <c r="E1032634" s="258"/>
      <c r="F1032634" s="106"/>
      <c r="G1032634" s="106"/>
      <c r="H1032634" s="60"/>
      <c r="I1032634" s="60"/>
      <c r="J1032634" s="60"/>
      <c r="K1032634" s="32"/>
      <c r="L1032634" s="32"/>
      <c r="M1032634" s="32"/>
      <c r="N1032634" s="32"/>
      <c r="O1032634" s="32"/>
      <c r="P1032634" s="32"/>
      <c r="Q1032634" s="32"/>
      <c r="R1032634" s="32"/>
      <c r="S1032634" s="32"/>
      <c r="T1032634" s="60"/>
      <c r="U1032634" s="60"/>
      <c r="V1032634" s="60"/>
      <c r="W1032634" s="60"/>
    </row>
    <row r="1032635" spans="1:23" s="56" customFormat="1">
      <c r="A1032635" s="60"/>
      <c r="B1032635" s="60"/>
      <c r="D1032635" s="60" t="s">
        <v>524</v>
      </c>
      <c r="E1032635" s="258"/>
      <c r="F1032635" s="106"/>
      <c r="G1032635" s="106"/>
      <c r="H1032635" s="60"/>
      <c r="I1032635" s="60"/>
      <c r="J1032635" s="60"/>
      <c r="K1032635" s="32"/>
      <c r="L1032635" s="32"/>
      <c r="M1032635" s="32"/>
      <c r="N1032635" s="32"/>
      <c r="O1032635" s="32"/>
      <c r="P1032635" s="32"/>
      <c r="Q1032635" s="32"/>
      <c r="R1032635" s="32"/>
      <c r="S1032635" s="32"/>
      <c r="T1032635" s="60"/>
      <c r="U1032635" s="60"/>
      <c r="V1032635" s="60"/>
      <c r="W1032635" s="60"/>
    </row>
    <row r="1032636" spans="1:23" s="56" customFormat="1">
      <c r="A1032636" s="60"/>
      <c r="B1032636" s="60"/>
      <c r="D1032636" s="60" t="s">
        <v>525</v>
      </c>
      <c r="E1032636" s="258"/>
      <c r="F1032636" s="106"/>
      <c r="G1032636" s="106"/>
      <c r="H1032636" s="60"/>
      <c r="I1032636" s="60"/>
      <c r="J1032636" s="60"/>
      <c r="K1032636" s="32"/>
      <c r="L1032636" s="32"/>
      <c r="M1032636" s="32"/>
      <c r="N1032636" s="32"/>
      <c r="O1032636" s="32"/>
      <c r="P1032636" s="32"/>
      <c r="Q1032636" s="32"/>
      <c r="R1032636" s="32"/>
      <c r="S1032636" s="32"/>
      <c r="T1032636" s="60"/>
      <c r="U1032636" s="60"/>
      <c r="V1032636" s="60"/>
      <c r="W1032636" s="60"/>
    </row>
    <row r="1032637" spans="1:23" s="56" customFormat="1">
      <c r="A1032637" s="60"/>
      <c r="B1032637" s="60"/>
      <c r="D1032637" s="60" t="s">
        <v>526</v>
      </c>
      <c r="E1032637" s="258"/>
      <c r="F1032637" s="106"/>
      <c r="G1032637" s="106"/>
      <c r="H1032637" s="60"/>
      <c r="I1032637" s="60"/>
      <c r="J1032637" s="60"/>
      <c r="K1032637" s="32"/>
      <c r="L1032637" s="32"/>
      <c r="M1032637" s="32"/>
      <c r="N1032637" s="32"/>
      <c r="O1032637" s="32"/>
      <c r="P1032637" s="32"/>
      <c r="Q1032637" s="32"/>
      <c r="R1032637" s="32"/>
      <c r="S1032637" s="32"/>
      <c r="T1032637" s="60"/>
      <c r="U1032637" s="60"/>
      <c r="V1032637" s="60"/>
      <c r="W1032637" s="60"/>
    </row>
    <row r="1032638" spans="1:23" s="56" customFormat="1">
      <c r="A1032638" s="60"/>
      <c r="B1032638" s="60"/>
      <c r="D1032638" s="60" t="s">
        <v>527</v>
      </c>
      <c r="E1032638" s="258"/>
      <c r="F1032638" s="106"/>
      <c r="G1032638" s="106"/>
      <c r="H1032638" s="60"/>
      <c r="I1032638" s="60"/>
      <c r="J1032638" s="60"/>
      <c r="K1032638" s="32"/>
      <c r="L1032638" s="32"/>
      <c r="M1032638" s="32"/>
      <c r="N1032638" s="32"/>
      <c r="O1032638" s="32"/>
      <c r="P1032638" s="32"/>
      <c r="Q1032638" s="32"/>
      <c r="R1032638" s="32"/>
      <c r="S1032638" s="32"/>
      <c r="T1032638" s="60"/>
      <c r="U1032638" s="60"/>
      <c r="V1032638" s="60"/>
      <c r="W1032638" s="60"/>
    </row>
  </sheetData>
  <mergeCells count="1">
    <mergeCell ref="A1:J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7B70-96D8-4EA7-8E08-28BCBAE1ADE1}">
  <dimension ref="A1:AA328"/>
  <sheetViews>
    <sheetView topLeftCell="A99" zoomScale="80" zoomScaleNormal="80" workbookViewId="0">
      <selection activeCell="E99" sqref="E1:K1048576"/>
    </sheetView>
  </sheetViews>
  <sheetFormatPr defaultColWidth="9.140625" defaultRowHeight="21"/>
  <cols>
    <col min="1" max="1" width="4.7109375" style="119" bestFit="1" customWidth="1"/>
    <col min="2" max="2" width="21.140625" style="119" customWidth="1"/>
    <col min="3" max="3" width="125.85546875" style="119" customWidth="1"/>
    <col min="4" max="4" width="21.85546875" style="119" customWidth="1"/>
    <col min="5" max="5" width="36.85546875" style="119" hidden="1" customWidth="1"/>
    <col min="6" max="6" width="27.28515625" style="119" hidden="1" customWidth="1"/>
    <col min="7" max="7" width="30.140625" style="119" hidden="1" customWidth="1"/>
    <col min="8" max="11" width="0" style="119" hidden="1" customWidth="1"/>
    <col min="12" max="13" width="9.140625" style="119"/>
    <col min="14" max="14" width="146.42578125" style="119" bestFit="1" customWidth="1"/>
    <col min="15" max="15" width="226.7109375" style="119" bestFit="1" customWidth="1"/>
    <col min="16" max="16384" width="9.140625" style="119"/>
  </cols>
  <sheetData>
    <row r="1" spans="1:15" s="118" customFormat="1">
      <c r="A1" s="117" t="s">
        <v>529</v>
      </c>
      <c r="B1" s="117" t="s">
        <v>530</v>
      </c>
      <c r="C1" s="117" t="s">
        <v>531</v>
      </c>
      <c r="D1" s="117" t="s">
        <v>532</v>
      </c>
      <c r="E1" s="117"/>
      <c r="F1" s="117" t="s">
        <v>533</v>
      </c>
    </row>
    <row r="2" spans="1:15">
      <c r="A2" s="119">
        <v>1</v>
      </c>
      <c r="B2" s="49" t="s">
        <v>534</v>
      </c>
      <c r="C2" s="120" t="s">
        <v>535</v>
      </c>
      <c r="D2" s="119" t="s">
        <v>536</v>
      </c>
      <c r="E2" s="119" t="str">
        <f>"INSERT INTO `teachers_phoneinterview_varlink`( `variable`, `question`, `page`)  VALUES  ('"&amp;B2&amp;"','"&amp;C2&amp;"','"&amp;D2&amp;"');"</f>
        <v>INSERT INTO `teachers_phoneinterview_varlink`( `variable`, `question`, `page`)  VALUES  ('typesc','ประเภท โรงเรียน','preface.php');</v>
      </c>
      <c r="F2" s="119" t="str">
        <f>"UPDATE teachers_phoneinterview_varlink SET page ='"&amp;D2&amp;"', question = '"&amp;C2&amp;"' WHERE  variable LIKE '"&amp;B2&amp;"' ;"</f>
        <v>UPDATE teachers_phoneinterview_varlink SET page ='preface.php', question = 'ประเภท โรงเรียน' WHERE  variable LIKE 'typesc' ;</v>
      </c>
      <c r="G2" s="121" t="str">
        <f>IF(LEN(B2)=0,"","INSERT INTO `teachers_phoneinterview_varlink`( `variable`, `question`, `page`)  VALUES  ('"&amp;B2&amp;"','"&amp;C2&amp;"','"&amp;D2&amp;"');")</f>
        <v>INSERT INTO `teachers_phoneinterview_varlink`( `variable`, `question`, `page`)  VALUES  ('typesc','ประเภท โรงเรียน','preface.php');</v>
      </c>
      <c r="H2" s="121"/>
      <c r="I2" s="121"/>
      <c r="J2" s="121"/>
      <c r="K2" s="121"/>
      <c r="L2" s="121"/>
      <c r="M2" s="121"/>
      <c r="N2" s="121" t="str">
        <f>" "&amp;D2&amp;": '"&amp;E2&amp;"',"</f>
        <v xml:space="preserve"> preface.php: 'INSERT INTO `teachers_phoneinterview_varlink`( `variable`, `question`, `page`)  VALUES  ('typesc','ประเภท โรงเรียน','preface.php');',</v>
      </c>
      <c r="O2" s="121" t="str">
        <f>"{
          no: '"&amp;C2&amp;"',
          variable: '"&amp;D2&amp;"',
          question: '"&amp;E2&amp;"',
          score: ''
        },"</f>
        <v>{
          no: 'ประเภท โรงเรียน',
          variable: 'preface.php',
          question: 'INSERT INTO `teachers_phoneinterview_varlink`( `variable`, `question`, `page`)  VALUES  ('typesc','ประเภท โรงเรียน','preface.php');',
          score: ''
        },</v>
      </c>
    </row>
    <row r="3" spans="1:15">
      <c r="A3" s="119">
        <v>2</v>
      </c>
      <c r="B3" s="119" t="s">
        <v>81</v>
      </c>
      <c r="C3" s="119" t="s">
        <v>82</v>
      </c>
      <c r="D3" s="119" t="s">
        <v>536</v>
      </c>
      <c r="E3" s="119" t="str">
        <f t="shared" ref="E3:E66" si="0">"INSERT INTO `teachers_phoneinterview_varlink`( `variable`, `question`, `page`)  VALUES  ('"&amp;B3&amp;"','"&amp;C3&amp;"','"&amp;D3&amp;"');"</f>
        <v>INSERT INTO `teachers_phoneinterview_varlink`( `variable`, `question`, `page`)  VALUES  ('TID','รหัสครู','preface.php');</v>
      </c>
      <c r="F3" s="119" t="str">
        <f t="shared" ref="F3:F66" si="1">"UPDATE teachers_phoneinterview_varlink SET page ='"&amp;D3&amp;"', question = '"&amp;C3&amp;"' WHERE  variable LIKE '"&amp;B3&amp;"' ;"</f>
        <v>UPDATE teachers_phoneinterview_varlink SET page ='preface.php', question = 'รหัสครู' WHERE  variable LIKE 'TID' ;</v>
      </c>
      <c r="G3" s="121" t="str">
        <f t="shared" ref="G3:G67" si="2">IF(LEN(B3)=0,"","INSERT INTO `teachers_phoneinterview_varlink`( `variable`, `question`, `page`)  VALUES  ('"&amp;B3&amp;"','"&amp;C3&amp;"','"&amp;D3&amp;"');")</f>
        <v>INSERT INTO `teachers_phoneinterview_varlink`( `variable`, `question`, `page`)  VALUES  ('TID','รหัสครู','preface.php');</v>
      </c>
    </row>
    <row r="4" spans="1:15">
      <c r="A4" s="119">
        <v>3</v>
      </c>
      <c r="B4" s="119" t="s">
        <v>85</v>
      </c>
      <c r="C4" s="119" t="s">
        <v>86</v>
      </c>
      <c r="D4" s="119" t="s">
        <v>536</v>
      </c>
      <c r="E4" s="119" t="str">
        <f t="shared" si="0"/>
        <v>INSERT INTO `teachers_phoneinterview_varlink`( `variable`, `question`, `page`)  VALUES  ('recby','ผู้บันทึกแบบ','preface.php');</v>
      </c>
      <c r="F4" s="119" t="str">
        <f t="shared" si="1"/>
        <v>UPDATE teachers_phoneinterview_varlink SET page ='preface.php', question = 'ผู้บันทึกแบบ' WHERE  variable LIKE 'recby' ;</v>
      </c>
      <c r="G4" s="121" t="str">
        <f t="shared" si="2"/>
        <v>INSERT INTO `teachers_phoneinterview_varlink`( `variable`, `question`, `page`)  VALUES  ('recby','ผู้บันทึกแบบ','preface.php');</v>
      </c>
    </row>
    <row r="5" spans="1:15">
      <c r="A5" s="119">
        <v>4</v>
      </c>
      <c r="B5" s="119" t="s">
        <v>88</v>
      </c>
      <c r="C5" s="119" t="s">
        <v>89</v>
      </c>
      <c r="D5" s="119" t="s">
        <v>536</v>
      </c>
      <c r="E5" s="119" t="str">
        <f t="shared" si="0"/>
        <v>INSERT INTO `teachers_phoneinterview_varlink`( `variable`, `question`, `page`)  VALUES  ('recStart','วันเวลาเริ่มต้น','preface.php');</v>
      </c>
      <c r="F5" s="119" t="str">
        <f t="shared" si="1"/>
        <v>UPDATE teachers_phoneinterview_varlink SET page ='preface.php', question = 'วันเวลาเริ่มต้น' WHERE  variable LIKE 'recStart' ;</v>
      </c>
      <c r="G5" s="121" t="str">
        <f t="shared" si="2"/>
        <v>INSERT INTO `teachers_phoneinterview_varlink`( `variable`, `question`, `page`)  VALUES  ('recStart','วันเวลาเริ่มต้น','preface.php');</v>
      </c>
    </row>
    <row r="6" spans="1:15">
      <c r="A6" s="119">
        <v>5</v>
      </c>
      <c r="B6" s="46" t="s">
        <v>91</v>
      </c>
      <c r="C6" s="46" t="s">
        <v>92</v>
      </c>
      <c r="D6" s="119" t="s">
        <v>536</v>
      </c>
      <c r="E6" s="119" t="str">
        <f t="shared" si="0"/>
        <v>INSERT INTO `teachers_phoneinterview_varlink`( `variable`, `question`, `page`)  VALUES  ('recUpd','ผู้้แก้ไขข้อมูลล่าสุด','preface.php');</v>
      </c>
      <c r="F6" s="119" t="str">
        <f t="shared" si="1"/>
        <v>UPDATE teachers_phoneinterview_varlink SET page ='preface.php', question = 'ผู้้แก้ไขข้อมูลล่าสุด' WHERE  variable LIKE 'recUpd' ;</v>
      </c>
      <c r="G6" s="121" t="str">
        <f t="shared" si="2"/>
        <v>INSERT INTO `teachers_phoneinterview_varlink`( `variable`, `question`, `page`)  VALUES  ('recUpd','ผู้้แก้ไขข้อมูลล่าสุด','preface.php');</v>
      </c>
    </row>
    <row r="7" spans="1:15" ht="23.25">
      <c r="A7" s="119">
        <v>6</v>
      </c>
      <c r="B7" s="43" t="s">
        <v>93</v>
      </c>
      <c r="C7" s="46" t="s">
        <v>94</v>
      </c>
      <c r="D7" s="119" t="s">
        <v>536</v>
      </c>
      <c r="E7" s="119" t="str">
        <f t="shared" si="0"/>
        <v>INSERT INTO `teachers_phoneinterview_varlink`( `variable`, `question`, `page`)  VALUES  ('recUpdate','วันเวลาแก้ไขข้อมูล','preface.php');</v>
      </c>
      <c r="F7" s="119" t="str">
        <f t="shared" si="1"/>
        <v>UPDATE teachers_phoneinterview_varlink SET page ='preface.php', question = 'วันเวลาแก้ไขข้อมูล' WHERE  variable LIKE 'recUpdate' ;</v>
      </c>
      <c r="G7" s="121" t="str">
        <f t="shared" si="2"/>
        <v>INSERT INTO `teachers_phoneinterview_varlink`( `variable`, `question`, `page`)  VALUES  ('recUpdate','วันเวลาแก้ไขข้อมูล','preface.php');</v>
      </c>
    </row>
    <row r="8" spans="1:15">
      <c r="A8" s="119">
        <v>7</v>
      </c>
      <c r="B8" s="119" t="s">
        <v>95</v>
      </c>
      <c r="C8" s="119" t="s">
        <v>96</v>
      </c>
      <c r="D8" s="119" t="s">
        <v>536</v>
      </c>
      <c r="E8" s="119" t="str">
        <f t="shared" si="0"/>
        <v>INSERT INTO `teachers_phoneinterview_varlink`( `variable`, `question`, `page`)  VALUES  ('scid','รหัสโรงเรียน','preface.php');</v>
      </c>
      <c r="F8" s="119" t="str">
        <f t="shared" si="1"/>
        <v>UPDATE teachers_phoneinterview_varlink SET page ='preface.php', question = 'รหัสโรงเรียน' WHERE  variable LIKE 'scid' ;</v>
      </c>
      <c r="G8" s="121" t="str">
        <f t="shared" si="2"/>
        <v>INSERT INTO `teachers_phoneinterview_varlink`( `variable`, `question`, `page`)  VALUES  ('scid','รหัสโรงเรียน','preface.php');</v>
      </c>
    </row>
    <row r="9" spans="1:15">
      <c r="A9" s="119">
        <v>8</v>
      </c>
      <c r="B9" s="119" t="s">
        <v>97</v>
      </c>
      <c r="C9" s="119" t="s">
        <v>98</v>
      </c>
      <c r="D9" s="119" t="s">
        <v>536</v>
      </c>
      <c r="E9" s="119" t="str">
        <f t="shared" si="0"/>
        <v>INSERT INTO `teachers_phoneinterview_varlink`( `variable`, `question`, `page`)  VALUES  ('scname','ชื่อโรงเรียน','preface.php');</v>
      </c>
      <c r="F9" s="119" t="str">
        <f t="shared" si="1"/>
        <v>UPDATE teachers_phoneinterview_varlink SET page ='preface.php', question = 'ชื่อโรงเรียน' WHERE  variable LIKE 'scname' ;</v>
      </c>
      <c r="G9" s="121" t="str">
        <f t="shared" si="2"/>
        <v>INSERT INTO `teachers_phoneinterview_varlink`( `variable`, `question`, `page`)  VALUES  ('scname','ชื่อโรงเรียน','preface.php');</v>
      </c>
    </row>
    <row r="10" spans="1:15">
      <c r="A10" s="119">
        <v>9</v>
      </c>
      <c r="B10" s="119" t="s">
        <v>99</v>
      </c>
      <c r="C10" s="119" t="s">
        <v>56</v>
      </c>
      <c r="D10" s="119" t="s">
        <v>536</v>
      </c>
      <c r="E10" s="119" t="str">
        <f t="shared" si="0"/>
        <v>INSERT INTO `teachers_phoneinterview_varlink`( `variable`, `question`, `page`)  VALUES  ('prefix','คำนำหน้า (  ) นาย (  ) นาง (  ) นางสาว','preface.php');</v>
      </c>
      <c r="F10" s="119" t="str">
        <f t="shared" si="1"/>
        <v>UPDATE teachers_phoneinterview_varlink SET page ='preface.php', question = 'คำนำหน้า (  ) นาย (  ) นาง (  ) นางสาว' WHERE  variable LIKE 'prefix' ;</v>
      </c>
      <c r="G10" s="121" t="str">
        <f t="shared" si="2"/>
        <v>INSERT INTO `teachers_phoneinterview_varlink`( `variable`, `question`, `page`)  VALUES  ('prefix','คำนำหน้า (  ) นาย (  ) นาง (  ) นางสาว','preface.php');</v>
      </c>
    </row>
    <row r="11" spans="1:15">
      <c r="A11" s="119">
        <v>10</v>
      </c>
      <c r="B11" s="119" t="s">
        <v>101</v>
      </c>
      <c r="C11" s="119" t="s">
        <v>102</v>
      </c>
      <c r="D11" s="119" t="s">
        <v>536</v>
      </c>
      <c r="E11" s="119" t="str">
        <f t="shared" si="0"/>
        <v>INSERT INTO `teachers_phoneinterview_varlink`( `variable`, `question`, `page`)  VALUES  ('fname','ชื่อ','preface.php');</v>
      </c>
      <c r="F11" s="119" t="str">
        <f t="shared" si="1"/>
        <v>UPDATE teachers_phoneinterview_varlink SET page ='preface.php', question = 'ชื่อ' WHERE  variable LIKE 'fname' ;</v>
      </c>
      <c r="G11" s="121" t="str">
        <f t="shared" si="2"/>
        <v>INSERT INTO `teachers_phoneinterview_varlink`( `variable`, `question`, `page`)  VALUES  ('fname','ชื่อ','preface.php');</v>
      </c>
    </row>
    <row r="12" spans="1:15">
      <c r="A12" s="119">
        <v>11</v>
      </c>
      <c r="B12" s="119" t="s">
        <v>103</v>
      </c>
      <c r="C12" s="119" t="s">
        <v>104</v>
      </c>
      <c r="D12" s="119" t="s">
        <v>536</v>
      </c>
      <c r="E12" s="119" t="str">
        <f t="shared" si="0"/>
        <v>INSERT INTO `teachers_phoneinterview_varlink`( `variable`, `question`, `page`)  VALUES  ('sname','นามสกุล','preface.php');</v>
      </c>
      <c r="F12" s="119" t="str">
        <f t="shared" si="1"/>
        <v>UPDATE teachers_phoneinterview_varlink SET page ='preface.php', question = 'นามสกุล' WHERE  variable LIKE 'sname' ;</v>
      </c>
      <c r="G12" s="121" t="str">
        <f t="shared" si="2"/>
        <v>INSERT INTO `teachers_phoneinterview_varlink`( `variable`, `question`, `page`)  VALUES  ('sname','นามสกุล','preface.php');</v>
      </c>
    </row>
    <row r="13" spans="1:15">
      <c r="A13" s="119">
        <v>12</v>
      </c>
      <c r="B13" s="119" t="s">
        <v>105</v>
      </c>
      <c r="C13" s="119" t="s">
        <v>106</v>
      </c>
      <c r="D13" s="119" t="s">
        <v>536</v>
      </c>
      <c r="E13" s="119" t="str">
        <f t="shared" si="0"/>
        <v>INSERT INTO `teachers_phoneinterview_varlink`( `variable`, `question`, `page`)  VALUES  ('position','ตำแหน่ง','preface.php');</v>
      </c>
      <c r="F13" s="119" t="str">
        <f t="shared" si="1"/>
        <v>UPDATE teachers_phoneinterview_varlink SET page ='preface.php', question = 'ตำแหน่ง' WHERE  variable LIKE 'position' ;</v>
      </c>
      <c r="G13" s="121" t="str">
        <f t="shared" si="2"/>
        <v>INSERT INTO `teachers_phoneinterview_varlink`( `variable`, `question`, `page`)  VALUES  ('position','ตำแหน่ง','preface.php');</v>
      </c>
    </row>
    <row r="14" spans="1:15">
      <c r="A14" s="119">
        <v>13</v>
      </c>
      <c r="B14" s="119" t="s">
        <v>107</v>
      </c>
      <c r="C14" s="119" t="s">
        <v>108</v>
      </c>
      <c r="D14" s="119" t="s">
        <v>536</v>
      </c>
      <c r="E14" s="119" t="str">
        <f t="shared" si="0"/>
        <v>INSERT INTO `teachers_phoneinterview_varlink`( `variable`, `question`, `page`)  VALUES  ('level','ระดับชั้นที่สอน','preface.php');</v>
      </c>
      <c r="F14" s="119" t="str">
        <f t="shared" si="1"/>
        <v>UPDATE teachers_phoneinterview_varlink SET page ='preface.php', question = 'ระดับชั้นที่สอน' WHERE  variable LIKE 'level' ;</v>
      </c>
      <c r="G14" s="121" t="str">
        <f t="shared" si="2"/>
        <v>INSERT INTO `teachers_phoneinterview_varlink`( `variable`, `question`, `page`)  VALUES  ('level','ระดับชั้นที่สอน','preface.php');</v>
      </c>
    </row>
    <row r="15" spans="1:15">
      <c r="A15" s="119">
        <v>14</v>
      </c>
      <c r="B15" s="119" t="s">
        <v>109</v>
      </c>
      <c r="C15" s="119" t="s">
        <v>110</v>
      </c>
      <c r="D15" s="119" t="s">
        <v>536</v>
      </c>
      <c r="E15" s="119" t="str">
        <f t="shared" si="0"/>
        <v>INSERT INTO `teachers_phoneinterview_varlink`( `variable`, `question`, `page`)  VALUES  ('room','ห้อง เช่น อ.2/1 ..................(ถ้า รร ไหนไม่มีห้องให้กรอกระดับชั้นอย่างเดียว เช่น อ.2)','preface.php');</v>
      </c>
      <c r="F15" s="119" t="str">
        <f t="shared" si="1"/>
        <v>UPDATE teachers_phoneinterview_varlink SET page ='preface.php', question = 'ห้อง เช่น อ.2/1 ..................(ถ้า รร ไหนไม่มีห้องให้กรอกระดับชั้นอย่างเดียว เช่น อ.2)' WHERE  variable LIKE 'room' ;</v>
      </c>
      <c r="G15" s="121" t="str">
        <f t="shared" si="2"/>
        <v>INSERT INTO `teachers_phoneinterview_varlink`( `variable`, `question`, `page`)  VALUES  ('room','ห้อง เช่น อ.2/1 ..................(ถ้า รร ไหนไม่มีห้องให้กรอกระดับชั้นอย่างเดียว เช่น อ.2)','preface.php');</v>
      </c>
    </row>
    <row r="16" spans="1:15">
      <c r="A16" s="119">
        <v>15</v>
      </c>
      <c r="B16" s="119" t="s">
        <v>111</v>
      </c>
      <c r="C16" s="119" t="s">
        <v>112</v>
      </c>
      <c r="D16" s="119" t="s">
        <v>536</v>
      </c>
      <c r="E16" s="119" t="str">
        <f t="shared" si="0"/>
        <v>INSERT INTO `teachers_phoneinterview_varlink`( `variable`, `question`, `page`)  VALUES  ('tel','หมายเลขโทรศัพท์ ','preface.php');</v>
      </c>
      <c r="F16" s="119" t="str">
        <f t="shared" si="1"/>
        <v>UPDATE teachers_phoneinterview_varlink SET page ='preface.php', question = 'หมายเลขโทรศัพท์ ' WHERE  variable LIKE 'tel' ;</v>
      </c>
      <c r="G16" s="121" t="str">
        <f t="shared" si="2"/>
        <v>INSERT INTO `teachers_phoneinterview_varlink`( `variable`, `question`, `page`)  VALUES  ('tel','หมายเลขโทรศัพท์ ','preface.php');</v>
      </c>
    </row>
    <row r="17" spans="1:7">
      <c r="A17" s="119">
        <v>16</v>
      </c>
      <c r="B17" s="119" t="s">
        <v>113</v>
      </c>
      <c r="C17" s="119" t="s">
        <v>114</v>
      </c>
      <c r="D17" s="119" t="s">
        <v>536</v>
      </c>
      <c r="E17" s="119" t="str">
        <f t="shared" si="0"/>
        <v>INSERT INTO `teachers_phoneinterview_varlink`( `variable`, `question`, `page`)  VALUES  ('interviewer','ชื่อเล่นผู้สัมภาษณ์','preface.php');</v>
      </c>
      <c r="F17" s="119" t="str">
        <f t="shared" si="1"/>
        <v>UPDATE teachers_phoneinterview_varlink SET page ='preface.php', question = 'ชื่อเล่นผู้สัมภาษณ์' WHERE  variable LIKE 'interviewer' ;</v>
      </c>
      <c r="G17" s="121" t="str">
        <f t="shared" si="2"/>
        <v>INSERT INTO `teachers_phoneinterview_varlink`( `variable`, `question`, `page`)  VALUES  ('interviewer','ชื่อเล่นผู้สัมภาษณ์','preface.php');</v>
      </c>
    </row>
    <row r="18" spans="1:7">
      <c r="A18" s="119">
        <v>17</v>
      </c>
      <c r="B18" s="119" t="s">
        <v>115</v>
      </c>
      <c r="C18" s="119" t="s">
        <v>53</v>
      </c>
      <c r="D18" s="119" t="s">
        <v>536</v>
      </c>
      <c r="E18" s="119" t="str">
        <f t="shared" si="0"/>
        <v>INSERT INTO `teachers_phoneinterview_varlink`( `variable`, `question`, `page`)  VALUES  ('invQ','วันที่สัมภาษณ์','preface.php');</v>
      </c>
      <c r="F18" s="119" t="str">
        <f t="shared" si="1"/>
        <v>UPDATE teachers_phoneinterview_varlink SET page ='preface.php', question = 'วันที่สัมภาษณ์' WHERE  variable LIKE 'invQ' ;</v>
      </c>
      <c r="G18" s="121" t="str">
        <f t="shared" si="2"/>
        <v>INSERT INTO `teachers_phoneinterview_varlink`( `variable`, `question`, `page`)  VALUES  ('invQ','วันที่สัมภาษณ์','preface.php');</v>
      </c>
    </row>
    <row r="19" spans="1:7">
      <c r="A19" s="119">
        <v>18</v>
      </c>
      <c r="B19" s="119" t="s">
        <v>116</v>
      </c>
      <c r="C19" s="119" t="s">
        <v>117</v>
      </c>
      <c r="D19" s="119" t="s">
        <v>536</v>
      </c>
      <c r="E19" s="119" t="str">
        <f t="shared" si="0"/>
        <v>INSERT INTO `teachers_phoneinterview_varlink`( `variable`, `question`, `page`)  VALUES  ('inv_day','วันที่......inv_day.......','preface.php');</v>
      </c>
      <c r="F19" s="119" t="str">
        <f t="shared" si="1"/>
        <v>UPDATE teachers_phoneinterview_varlink SET page ='preface.php', question = 'วันที่......inv_day.......' WHERE  variable LIKE 'inv_day' ;</v>
      </c>
      <c r="G19" s="121" t="str">
        <f t="shared" si="2"/>
        <v>INSERT INTO `teachers_phoneinterview_varlink`( `variable`, `question`, `page`)  VALUES  ('inv_day','วันที่......inv_day.......','preface.php');</v>
      </c>
    </row>
    <row r="20" spans="1:7">
      <c r="A20" s="119">
        <v>19</v>
      </c>
      <c r="B20" s="119" t="s">
        <v>118</v>
      </c>
      <c r="C20" s="119" t="s">
        <v>119</v>
      </c>
      <c r="D20" s="119" t="s">
        <v>536</v>
      </c>
      <c r="E20" s="119" t="str">
        <f t="shared" si="0"/>
        <v>INSERT INTO `teachers_phoneinterview_varlink`( `variable`, `question`, `page`)  VALUES  ('inv_month','เดือน เช่น พ.ย','preface.php');</v>
      </c>
      <c r="F20" s="119" t="str">
        <f t="shared" si="1"/>
        <v>UPDATE teachers_phoneinterview_varlink SET page ='preface.php', question = 'เดือน เช่น พ.ย' WHERE  variable LIKE 'inv_month' ;</v>
      </c>
      <c r="G20" s="121" t="str">
        <f t="shared" si="2"/>
        <v>INSERT INTO `teachers_phoneinterview_varlink`( `variable`, `question`, `page`)  VALUES  ('inv_month','เดือน เช่น พ.ย','preface.php');</v>
      </c>
    </row>
    <row r="21" spans="1:7">
      <c r="A21" s="119">
        <v>20</v>
      </c>
      <c r="B21" s="119" t="s">
        <v>120</v>
      </c>
      <c r="C21" s="119" t="s">
        <v>121</v>
      </c>
      <c r="D21" s="119" t="s">
        <v>536</v>
      </c>
      <c r="E21" s="119" t="str">
        <f t="shared" si="0"/>
        <v>INSERT INTO `teachers_phoneinterview_varlink`( `variable`, `question`, `page`)  VALUES  ('inv_year','พ.ศ','preface.php');</v>
      </c>
      <c r="F21" s="119" t="str">
        <f t="shared" si="1"/>
        <v>UPDATE teachers_phoneinterview_varlink SET page ='preface.php', question = 'พ.ศ' WHERE  variable LIKE 'inv_year' ;</v>
      </c>
      <c r="G21" s="121" t="str">
        <f t="shared" si="2"/>
        <v>INSERT INTO `teachers_phoneinterview_varlink`( `variable`, `question`, `page`)  VALUES  ('inv_year','พ.ศ','preface.php');</v>
      </c>
    </row>
    <row r="22" spans="1:7" ht="23.25">
      <c r="A22" s="119">
        <v>21</v>
      </c>
      <c r="B22" s="50" t="s">
        <v>122</v>
      </c>
      <c r="C22" s="61" t="s">
        <v>600</v>
      </c>
      <c r="D22" s="119" t="s">
        <v>537</v>
      </c>
      <c r="E22" s="119" t="str">
        <f t="shared" si="0"/>
        <v>INSERT INTO `teachers_phoneinterview_varlink`( `variable`, `question`, `page`)  VALUES  ('q1Q','1. &lt;b&gt;&lt;u&gt;ภาคเรียนที่ 1 ปีการศึกษา 2563&lt;/u&gt;&lt;/b&gt; โรงเรียนของท่าน&lt;b&gt;เปิดเทอม&lt;/b&gt;วันที่เท่าไหร่','page1.php');</v>
      </c>
      <c r="F22" s="119" t="str">
        <f t="shared" si="1"/>
        <v>UPDATE teachers_phoneinterview_varlink SET page ='page1.php', question = '1. &lt;b&gt;&lt;u&gt;ภาคเรียนที่ 1 ปีการศึกษา 2563&lt;/u&gt;&lt;/b&gt; โรงเรียนของท่าน&lt;b&gt;เปิดเทอม&lt;/b&gt;วันที่เท่าไหร่' WHERE  variable LIKE 'q1Q' ;</v>
      </c>
      <c r="G22" s="121" t="str">
        <f t="shared" si="2"/>
        <v>INSERT INTO `teachers_phoneinterview_varlink`( `variable`, `question`, `page`)  VALUES  ('q1Q','1. &lt;b&gt;&lt;u&gt;ภาคเรียนที่ 1 ปีการศึกษา 2563&lt;/u&gt;&lt;/b&gt; โรงเรียนของท่าน&lt;b&gt;เปิดเทอม&lt;/b&gt;วันที่เท่าไหร่','page1.php');</v>
      </c>
    </row>
    <row r="23" spans="1:7" ht="23.25">
      <c r="A23" s="119">
        <v>22</v>
      </c>
      <c r="B23" s="57" t="s">
        <v>123</v>
      </c>
      <c r="C23" s="62" t="s">
        <v>124</v>
      </c>
      <c r="D23" s="119" t="s">
        <v>537</v>
      </c>
      <c r="E23" s="119" t="str">
        <f t="shared" si="0"/>
        <v>INSERT INTO `teachers_phoneinterview_varlink`( `variable`, `question`, `page`)  VALUES  ('q1_day','วันที่','page1.php');</v>
      </c>
      <c r="F23" s="119" t="str">
        <f t="shared" si="1"/>
        <v>UPDATE teachers_phoneinterview_varlink SET page ='page1.php', question = 'วันที่' WHERE  variable LIKE 'q1_day' ;</v>
      </c>
      <c r="G23" s="121" t="str">
        <f t="shared" si="2"/>
        <v>INSERT INTO `teachers_phoneinterview_varlink`( `variable`, `question`, `page`)  VALUES  ('q1_day','วันที่','page1.php');</v>
      </c>
    </row>
    <row r="24" spans="1:7" ht="23.25">
      <c r="A24" s="119">
        <v>23</v>
      </c>
      <c r="B24" s="57" t="s">
        <v>125</v>
      </c>
      <c r="C24" s="62" t="s">
        <v>126</v>
      </c>
      <c r="D24" s="119" t="s">
        <v>537</v>
      </c>
      <c r="E24" s="119" t="str">
        <f t="shared" si="0"/>
        <v>INSERT INTO `teachers_phoneinterview_varlink`( `variable`, `question`, `page`)  VALUES  ('q1_month','เดือน','page1.php');</v>
      </c>
      <c r="F24" s="119" t="str">
        <f t="shared" si="1"/>
        <v>UPDATE teachers_phoneinterview_varlink SET page ='page1.php', question = 'เดือน' WHERE  variable LIKE 'q1_month' ;</v>
      </c>
      <c r="G24" s="121" t="str">
        <f t="shared" si="2"/>
        <v>INSERT INTO `teachers_phoneinterview_varlink`( `variable`, `question`, `page`)  VALUES  ('q1_month','เดือน','page1.php');</v>
      </c>
    </row>
    <row r="25" spans="1:7" ht="23.25">
      <c r="A25" s="119">
        <v>24</v>
      </c>
      <c r="B25" s="57" t="s">
        <v>127</v>
      </c>
      <c r="C25" s="62" t="s">
        <v>121</v>
      </c>
      <c r="D25" s="119" t="s">
        <v>537</v>
      </c>
      <c r="E25" s="119" t="str">
        <f t="shared" si="0"/>
        <v>INSERT INTO `teachers_phoneinterview_varlink`( `variable`, `question`, `page`)  VALUES  ('q1_year','พ.ศ','page1.php');</v>
      </c>
      <c r="F25" s="119" t="str">
        <f t="shared" si="1"/>
        <v>UPDATE teachers_phoneinterview_varlink SET page ='page1.php', question = 'พ.ศ' WHERE  variable LIKE 'q1_year' ;</v>
      </c>
      <c r="G25" s="121" t="str">
        <f t="shared" si="2"/>
        <v>INSERT INTO `teachers_phoneinterview_varlink`( `variable`, `question`, `page`)  VALUES  ('q1_year','พ.ศ','page1.php');</v>
      </c>
    </row>
    <row r="26" spans="1:7" ht="23.25">
      <c r="A26" s="119">
        <v>25</v>
      </c>
      <c r="B26" s="50" t="s">
        <v>128</v>
      </c>
      <c r="C26" s="61" t="s">
        <v>601</v>
      </c>
      <c r="D26" s="119" t="s">
        <v>537</v>
      </c>
      <c r="E26" s="119" t="str">
        <f t="shared" si="0"/>
        <v>INSERT INTO `teachers_phoneinterview_varlink`( `variable`, `question`, `page`)  VALUES  ('q2Q','2. &lt;b&gt;&lt;u&gt;ภาคเรียนที่ 1 ปีการศึกษา 2563&lt;/u&gt;&lt;/b&gt; โรงเรียนของท่าน&lt;b&gt;ปิดเทอม&lt;/b&gt;วันที่เท่าไหร่','page1.php');</v>
      </c>
      <c r="F26" s="119" t="str">
        <f t="shared" si="1"/>
        <v>UPDATE teachers_phoneinterview_varlink SET page ='page1.php', question = '2. &lt;b&gt;&lt;u&gt;ภาคเรียนที่ 1 ปีการศึกษา 2563&lt;/u&gt;&lt;/b&gt; โรงเรียนของท่าน&lt;b&gt;ปิดเทอม&lt;/b&gt;วันที่เท่าไหร่' WHERE  variable LIKE 'q2Q' ;</v>
      </c>
      <c r="G26" s="121" t="str">
        <f t="shared" si="2"/>
        <v>INSERT INTO `teachers_phoneinterview_varlink`( `variable`, `question`, `page`)  VALUES  ('q2Q','2. &lt;b&gt;&lt;u&gt;ภาคเรียนที่ 1 ปีการศึกษา 2563&lt;/u&gt;&lt;/b&gt; โรงเรียนของท่าน&lt;b&gt;ปิดเทอม&lt;/b&gt;วันที่เท่าไหร่','page1.php');</v>
      </c>
    </row>
    <row r="27" spans="1:7" ht="23.25">
      <c r="A27" s="119">
        <v>26</v>
      </c>
      <c r="B27" s="57" t="s">
        <v>129</v>
      </c>
      <c r="C27" s="62" t="s">
        <v>124</v>
      </c>
      <c r="D27" s="119" t="s">
        <v>537</v>
      </c>
      <c r="E27" s="119" t="str">
        <f t="shared" si="0"/>
        <v>INSERT INTO `teachers_phoneinterview_varlink`( `variable`, `question`, `page`)  VALUES  ('q2_day','วันที่','page1.php');</v>
      </c>
      <c r="F27" s="119" t="str">
        <f t="shared" si="1"/>
        <v>UPDATE teachers_phoneinterview_varlink SET page ='page1.php', question = 'วันที่' WHERE  variable LIKE 'q2_day' ;</v>
      </c>
      <c r="G27" s="121" t="str">
        <f t="shared" si="2"/>
        <v>INSERT INTO `teachers_phoneinterview_varlink`( `variable`, `question`, `page`)  VALUES  ('q2_day','วันที่','page1.php');</v>
      </c>
    </row>
    <row r="28" spans="1:7" ht="23.25">
      <c r="A28" s="119">
        <v>27</v>
      </c>
      <c r="B28" s="57" t="s">
        <v>130</v>
      </c>
      <c r="C28" s="62" t="s">
        <v>126</v>
      </c>
      <c r="D28" s="119" t="s">
        <v>537</v>
      </c>
      <c r="E28" s="119" t="str">
        <f t="shared" si="0"/>
        <v>INSERT INTO `teachers_phoneinterview_varlink`( `variable`, `question`, `page`)  VALUES  ('q2_month','เดือน','page1.php');</v>
      </c>
      <c r="F28" s="119" t="str">
        <f t="shared" si="1"/>
        <v>UPDATE teachers_phoneinterview_varlink SET page ='page1.php', question = 'เดือน' WHERE  variable LIKE 'q2_month' ;</v>
      </c>
      <c r="G28" s="121" t="str">
        <f t="shared" si="2"/>
        <v>INSERT INTO `teachers_phoneinterview_varlink`( `variable`, `question`, `page`)  VALUES  ('q2_month','เดือน','page1.php');</v>
      </c>
    </row>
    <row r="29" spans="1:7" ht="23.25">
      <c r="A29" s="119">
        <v>28</v>
      </c>
      <c r="B29" s="57" t="s">
        <v>131</v>
      </c>
      <c r="C29" s="62" t="s">
        <v>121</v>
      </c>
      <c r="D29" s="119" t="s">
        <v>537</v>
      </c>
      <c r="E29" s="119" t="str">
        <f t="shared" si="0"/>
        <v>INSERT INTO `teachers_phoneinterview_varlink`( `variable`, `question`, `page`)  VALUES  ('q2_year','พ.ศ','page1.php');</v>
      </c>
      <c r="F29" s="119" t="str">
        <f t="shared" si="1"/>
        <v>UPDATE teachers_phoneinterview_varlink SET page ='page1.php', question = 'พ.ศ' WHERE  variable LIKE 'q2_year' ;</v>
      </c>
      <c r="G29" s="121" t="str">
        <f t="shared" si="2"/>
        <v>INSERT INTO `teachers_phoneinterview_varlink`( `variable`, `question`, `page`)  VALUES  ('q2_year','พ.ศ','page1.php');</v>
      </c>
    </row>
    <row r="30" spans="1:7" ht="23.25">
      <c r="A30" s="119">
        <v>29</v>
      </c>
      <c r="B30" s="50" t="s">
        <v>132</v>
      </c>
      <c r="C30" s="61" t="s">
        <v>603</v>
      </c>
      <c r="D30" s="119" t="s">
        <v>537</v>
      </c>
      <c r="E30" s="119" t="str">
        <f t="shared" si="0"/>
        <v>INSERT INTO `teachers_phoneinterview_varlink`( `variable`, `question`, `page`)  VALUES  ('q3','3. &lt;b&gt;&lt;u&gt;ภาคเรียนที่ 1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ให้เด็กเรียนออนไลน์หรือ ให้เด็กมารับใบงานไปทำที่บ้าน เนื่องจากสถานการณ์โควิด-19&lt;/b&gt; บ้างหรือไม่','page1.php');</v>
      </c>
      <c r="F30" s="119" t="str">
        <f t="shared" si="1"/>
        <v>UPDATE teachers_phoneinterview_varlink SET page ='page1.php', question = '3. &lt;b&gt;&lt;u&gt;ภาคเรียนที่ 1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ให้เด็กเรียนออนไลน์หรือ ให้เด็กมารับใบงานไปทำที่บ้าน เนื่องจากสถานการณ์โควิด-19&lt;/b&gt; บ้างหรือไม่' WHERE  variable LIKE 'q3' ;</v>
      </c>
      <c r="G30" s="121" t="str">
        <f t="shared" si="2"/>
        <v>INSERT INTO `teachers_phoneinterview_varlink`( `variable`, `question`, `page`)  VALUES  ('q3','3. &lt;b&gt;&lt;u&gt;ภาคเรียนที่ 1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ให้เด็กเรียนออนไลน์หรือ ให้เด็กมารับใบงานไปทำที่บ้าน เนื่องจากสถานการณ์โควิด-19&lt;/b&gt; บ้างหรือไม่','page1.php');</v>
      </c>
    </row>
    <row r="31" spans="1:7" ht="23.25">
      <c r="A31" s="119">
        <v>30</v>
      </c>
      <c r="B31" s="57" t="s">
        <v>133</v>
      </c>
      <c r="C31" s="60" t="s">
        <v>134</v>
      </c>
      <c r="D31" s="119" t="s">
        <v>537</v>
      </c>
      <c r="E31" s="119" t="str">
        <f t="shared" si="0"/>
        <v>INSERT INTO `teachers_phoneinterview_varlink`( `variable`, `question`, `page`)  VALUES  ('q3a','ประกาศหยุดประมาณกี่ครั้ง','page1.php');</v>
      </c>
      <c r="F31" s="119" t="str">
        <f t="shared" si="1"/>
        <v>UPDATE teachers_phoneinterview_varlink SET page ='page1.php', question = 'ประกาศหยุดประมาณกี่ครั้ง' WHERE  variable LIKE 'q3a' ;</v>
      </c>
      <c r="G31" s="121" t="str">
        <f t="shared" si="2"/>
        <v>INSERT INTO `teachers_phoneinterview_varlink`( `variable`, `question`, `page`)  VALUES  ('q3a','ประกาศหยุดประมาณกี่ครั้ง','page1.php');</v>
      </c>
    </row>
    <row r="32" spans="1:7">
      <c r="A32" s="119">
        <v>31</v>
      </c>
      <c r="B32" s="119" t="s">
        <v>136</v>
      </c>
      <c r="C32" s="119" t="s">
        <v>538</v>
      </c>
      <c r="D32" s="119" t="s">
        <v>537</v>
      </c>
      <c r="E32" s="119" t="str">
        <f t="shared" si="0"/>
        <v>INSERT INTO `teachers_phoneinterview_varlink`( `variable`, `question`, `page`)  VALUES  ('q3a1_day1','ครั้งที่ 1 ระหว่างวันที่…','page1.php');</v>
      </c>
      <c r="F32" s="119" t="str">
        <f t="shared" si="1"/>
        <v>UPDATE teachers_phoneinterview_varlink SET page ='page1.php', question = 'ครั้งที่ 1 ระหว่างวันที่…' WHERE  variable LIKE 'q3a1_day1' ;</v>
      </c>
      <c r="G32" s="121" t="str">
        <f t="shared" si="2"/>
        <v>INSERT INTO `teachers_phoneinterview_varlink`( `variable`, `question`, `page`)  VALUES  ('q3a1_day1','ครั้งที่ 1 ระหว่างวันที่…','page1.php');</v>
      </c>
    </row>
    <row r="33" spans="1:7">
      <c r="A33" s="119">
        <v>32</v>
      </c>
      <c r="B33" s="119" t="s">
        <v>137</v>
      </c>
      <c r="C33" s="119" t="s">
        <v>138</v>
      </c>
      <c r="D33" s="119" t="s">
        <v>537</v>
      </c>
      <c r="E33" s="119" t="str">
        <f t="shared" si="0"/>
        <v>INSERT INTO `teachers_phoneinterview_varlink`( `variable`, `question`, `page`)  VALUES  ('q3a1_month1','   เดือน','page1.php');</v>
      </c>
      <c r="F33" s="119" t="str">
        <f t="shared" si="1"/>
        <v>UPDATE teachers_phoneinterview_varlink SET page ='page1.php', question = '   เดือน' WHERE  variable LIKE 'q3a1_month1' ;</v>
      </c>
      <c r="G33" s="121" t="str">
        <f t="shared" si="2"/>
        <v>INSERT INTO `teachers_phoneinterview_varlink`( `variable`, `question`, `page`)  VALUES  ('q3a1_month1','   เดือน','page1.php');</v>
      </c>
    </row>
    <row r="34" spans="1:7">
      <c r="A34" s="119">
        <v>33</v>
      </c>
      <c r="B34" s="119" t="s">
        <v>139</v>
      </c>
      <c r="C34" s="119" t="s">
        <v>140</v>
      </c>
      <c r="D34" s="119" t="s">
        <v>537</v>
      </c>
      <c r="E34" s="119" t="str">
        <f t="shared" si="0"/>
        <v>INSERT INTO `teachers_phoneinterview_varlink`( `variable`, `question`, `page`)  VALUES  ('q3a1_day2','   ถึง วันที่','page1.php');</v>
      </c>
      <c r="F34" s="119" t="str">
        <f t="shared" si="1"/>
        <v>UPDATE teachers_phoneinterview_varlink SET page ='page1.php', question = '   ถึง วันที่' WHERE  variable LIKE 'q3a1_day2' ;</v>
      </c>
      <c r="G34" s="121" t="str">
        <f t="shared" si="2"/>
        <v>INSERT INTO `teachers_phoneinterview_varlink`( `variable`, `question`, `page`)  VALUES  ('q3a1_day2','   ถึง วันที่','page1.php');</v>
      </c>
    </row>
    <row r="35" spans="1:7">
      <c r="A35" s="119">
        <v>34</v>
      </c>
      <c r="B35" s="119" t="s">
        <v>141</v>
      </c>
      <c r="C35" s="119" t="s">
        <v>138</v>
      </c>
      <c r="D35" s="119" t="s">
        <v>537</v>
      </c>
      <c r="E35" s="119" t="str">
        <f t="shared" si="0"/>
        <v>INSERT INTO `teachers_phoneinterview_varlink`( `variable`, `question`, `page`)  VALUES  ('q3a1_month2','   เดือน','page1.php');</v>
      </c>
      <c r="F35" s="119" t="str">
        <f t="shared" si="1"/>
        <v>UPDATE teachers_phoneinterview_varlink SET page ='page1.php', question = '   เดือน' WHERE  variable LIKE 'q3a1_month2' ;</v>
      </c>
      <c r="G35" s="121" t="str">
        <f t="shared" si="2"/>
        <v>INSERT INTO `teachers_phoneinterview_varlink`( `variable`, `question`, `page`)  VALUES  ('q3a1_month2','   เดือน','page1.php');</v>
      </c>
    </row>
    <row r="36" spans="1:7">
      <c r="A36" s="119">
        <v>35</v>
      </c>
      <c r="B36" s="119" t="s">
        <v>143</v>
      </c>
      <c r="C36" s="119" t="s">
        <v>539</v>
      </c>
      <c r="D36" s="119" t="s">
        <v>537</v>
      </c>
      <c r="E36" s="119" t="str">
        <f t="shared" si="0"/>
        <v>INSERT INTO `teachers_phoneinterview_varlink`( `variable`, `question`, `page`)  VALUES  ('q3a2_day1','ครั้งที่ 2 ระหว่างวันที่…','page1.php');</v>
      </c>
      <c r="F36" s="119" t="str">
        <f t="shared" si="1"/>
        <v>UPDATE teachers_phoneinterview_varlink SET page ='page1.php', question = 'ครั้งที่ 2 ระหว่างวันที่…' WHERE  variable LIKE 'q3a2_day1' ;</v>
      </c>
      <c r="G36" s="121" t="str">
        <f t="shared" si="2"/>
        <v>INSERT INTO `teachers_phoneinterview_varlink`( `variable`, `question`, `page`)  VALUES  ('q3a2_day1','ครั้งที่ 2 ระหว่างวันที่…','page1.php');</v>
      </c>
    </row>
    <row r="37" spans="1:7">
      <c r="A37" s="119">
        <v>36</v>
      </c>
      <c r="B37" s="119" t="s">
        <v>144</v>
      </c>
      <c r="C37" s="119" t="s">
        <v>138</v>
      </c>
      <c r="D37" s="119" t="s">
        <v>537</v>
      </c>
      <c r="E37" s="119" t="str">
        <f t="shared" si="0"/>
        <v>INSERT INTO `teachers_phoneinterview_varlink`( `variable`, `question`, `page`)  VALUES  ('q3a2_month1','   เดือน','page1.php');</v>
      </c>
      <c r="F37" s="119" t="str">
        <f t="shared" si="1"/>
        <v>UPDATE teachers_phoneinterview_varlink SET page ='page1.php', question = '   เดือน' WHERE  variable LIKE 'q3a2_month1' ;</v>
      </c>
      <c r="G37" s="121" t="str">
        <f t="shared" si="2"/>
        <v>INSERT INTO `teachers_phoneinterview_varlink`( `variable`, `question`, `page`)  VALUES  ('q3a2_month1','   เดือน','page1.php');</v>
      </c>
    </row>
    <row r="38" spans="1:7">
      <c r="A38" s="119">
        <v>37</v>
      </c>
      <c r="B38" s="119" t="s">
        <v>145</v>
      </c>
      <c r="C38" s="119" t="s">
        <v>140</v>
      </c>
      <c r="D38" s="119" t="s">
        <v>537</v>
      </c>
      <c r="E38" s="119" t="str">
        <f t="shared" si="0"/>
        <v>INSERT INTO `teachers_phoneinterview_varlink`( `variable`, `question`, `page`)  VALUES  ('q3a2_day2','   ถึง วันที่','page1.php');</v>
      </c>
      <c r="F38" s="119" t="str">
        <f t="shared" si="1"/>
        <v>UPDATE teachers_phoneinterview_varlink SET page ='page1.php', question = '   ถึง วันที่' WHERE  variable LIKE 'q3a2_day2' ;</v>
      </c>
      <c r="G38" s="121" t="str">
        <f t="shared" si="2"/>
        <v>INSERT INTO `teachers_phoneinterview_varlink`( `variable`, `question`, `page`)  VALUES  ('q3a2_day2','   ถึง วันที่','page1.php');</v>
      </c>
    </row>
    <row r="39" spans="1:7">
      <c r="A39" s="119">
        <v>38</v>
      </c>
      <c r="B39" s="119" t="s">
        <v>146</v>
      </c>
      <c r="C39" s="119" t="s">
        <v>138</v>
      </c>
      <c r="D39" s="119" t="s">
        <v>537</v>
      </c>
      <c r="E39" s="119" t="str">
        <f t="shared" si="0"/>
        <v>INSERT INTO `teachers_phoneinterview_varlink`( `variable`, `question`, `page`)  VALUES  ('q3a2_month2','   เดือน','page1.php');</v>
      </c>
      <c r="F39" s="119" t="str">
        <f t="shared" si="1"/>
        <v>UPDATE teachers_phoneinterview_varlink SET page ='page1.php', question = '   เดือน' WHERE  variable LIKE 'q3a2_month2' ;</v>
      </c>
      <c r="G39" s="121" t="str">
        <f t="shared" si="2"/>
        <v>INSERT INTO `teachers_phoneinterview_varlink`( `variable`, `question`, `page`)  VALUES  ('q3a2_month2','   เดือน','page1.php');</v>
      </c>
    </row>
    <row r="40" spans="1:7">
      <c r="A40" s="119">
        <v>39</v>
      </c>
      <c r="B40" s="119" t="s">
        <v>148</v>
      </c>
      <c r="C40" s="119" t="s">
        <v>540</v>
      </c>
      <c r="D40" s="119" t="s">
        <v>537</v>
      </c>
      <c r="E40" s="119" t="str">
        <f t="shared" si="0"/>
        <v>INSERT INTO `teachers_phoneinterview_varlink`( `variable`, `question`, `page`)  VALUES  ('q3a3_day1','ครั้งที่ 3 ระหว่างวันที่…','page1.php');</v>
      </c>
      <c r="F40" s="119" t="str">
        <f t="shared" si="1"/>
        <v>UPDATE teachers_phoneinterview_varlink SET page ='page1.php', question = 'ครั้งที่ 3 ระหว่างวันที่…' WHERE  variable LIKE 'q3a3_day1' ;</v>
      </c>
      <c r="G40" s="121" t="str">
        <f t="shared" si="2"/>
        <v>INSERT INTO `teachers_phoneinterview_varlink`( `variable`, `question`, `page`)  VALUES  ('q3a3_day1','ครั้งที่ 3 ระหว่างวันที่…','page1.php');</v>
      </c>
    </row>
    <row r="41" spans="1:7">
      <c r="A41" s="119">
        <v>40</v>
      </c>
      <c r="B41" s="119" t="s">
        <v>149</v>
      </c>
      <c r="C41" s="119" t="s">
        <v>138</v>
      </c>
      <c r="D41" s="119" t="s">
        <v>537</v>
      </c>
      <c r="E41" s="119" t="str">
        <f t="shared" si="0"/>
        <v>INSERT INTO `teachers_phoneinterview_varlink`( `variable`, `question`, `page`)  VALUES  ('q3a3_month1','   เดือน','page1.php');</v>
      </c>
      <c r="F41" s="119" t="str">
        <f t="shared" si="1"/>
        <v>UPDATE teachers_phoneinterview_varlink SET page ='page1.php', question = '   เดือน' WHERE  variable LIKE 'q3a3_month1' ;</v>
      </c>
      <c r="G41" s="121" t="str">
        <f t="shared" si="2"/>
        <v>INSERT INTO `teachers_phoneinterview_varlink`( `variable`, `question`, `page`)  VALUES  ('q3a3_month1','   เดือน','page1.php');</v>
      </c>
    </row>
    <row r="42" spans="1:7">
      <c r="A42" s="119">
        <v>41</v>
      </c>
      <c r="B42" s="119" t="s">
        <v>151</v>
      </c>
      <c r="C42" s="119" t="s">
        <v>140</v>
      </c>
      <c r="D42" s="119" t="s">
        <v>537</v>
      </c>
      <c r="E42" s="119" t="str">
        <f t="shared" si="0"/>
        <v>INSERT INTO `teachers_phoneinterview_varlink`( `variable`, `question`, `page`)  VALUES  ('q3a3_day2','   ถึง วันที่','page1.php');</v>
      </c>
      <c r="F42" s="119" t="str">
        <f t="shared" si="1"/>
        <v>UPDATE teachers_phoneinterview_varlink SET page ='page1.php', question = '   ถึง วันที่' WHERE  variable LIKE 'q3a3_day2' ;</v>
      </c>
      <c r="G42" s="121" t="str">
        <f t="shared" si="2"/>
        <v>INSERT INTO `teachers_phoneinterview_varlink`( `variable`, `question`, `page`)  VALUES  ('q3a3_day2','   ถึง วันที่','page1.php');</v>
      </c>
    </row>
    <row r="43" spans="1:7">
      <c r="A43" s="119">
        <v>42</v>
      </c>
      <c r="B43" s="119" t="s">
        <v>152</v>
      </c>
      <c r="C43" s="119" t="s">
        <v>138</v>
      </c>
      <c r="D43" s="119" t="s">
        <v>537</v>
      </c>
      <c r="E43" s="119" t="str">
        <f t="shared" si="0"/>
        <v>INSERT INTO `teachers_phoneinterview_varlink`( `variable`, `question`, `page`)  VALUES  ('q3a3_month2','   เดือน','page1.php');</v>
      </c>
      <c r="F43" s="119" t="str">
        <f t="shared" si="1"/>
        <v>UPDATE teachers_phoneinterview_varlink SET page ='page1.php', question = '   เดือน' WHERE  variable LIKE 'q3a3_month2' ;</v>
      </c>
      <c r="G43" s="121" t="str">
        <f t="shared" si="2"/>
        <v>INSERT INTO `teachers_phoneinterview_varlink`( `variable`, `question`, `page`)  VALUES  ('q3a3_month2','   เดือน','page1.php');</v>
      </c>
    </row>
    <row r="44" spans="1:7">
      <c r="A44" s="119">
        <v>43</v>
      </c>
      <c r="B44" s="119" t="s">
        <v>154</v>
      </c>
      <c r="C44" s="119" t="s">
        <v>541</v>
      </c>
      <c r="D44" s="119" t="s">
        <v>537</v>
      </c>
      <c r="E44" s="119" t="str">
        <f t="shared" si="0"/>
        <v>INSERT INTO `teachers_phoneinterview_varlink`( `variable`, `question`, `page`)  VALUES  ('q3a4_day1','ครั้งที่ 4  ระหว่างวันที่…','page1.php');</v>
      </c>
      <c r="F44" s="119" t="str">
        <f t="shared" si="1"/>
        <v>UPDATE teachers_phoneinterview_varlink SET page ='page1.php', question = 'ครั้งที่ 4  ระหว่างวันที่…' WHERE  variable LIKE 'q3a4_day1' ;</v>
      </c>
      <c r="G44" s="121" t="str">
        <f t="shared" si="2"/>
        <v>INSERT INTO `teachers_phoneinterview_varlink`( `variable`, `question`, `page`)  VALUES  ('q3a4_day1','ครั้งที่ 4  ระหว่างวันที่…','page1.php');</v>
      </c>
    </row>
    <row r="45" spans="1:7">
      <c r="A45" s="119">
        <v>44</v>
      </c>
      <c r="B45" s="119" t="s">
        <v>155</v>
      </c>
      <c r="C45" s="119" t="s">
        <v>138</v>
      </c>
      <c r="D45" s="119" t="s">
        <v>537</v>
      </c>
      <c r="E45" s="119" t="str">
        <f t="shared" si="0"/>
        <v>INSERT INTO `teachers_phoneinterview_varlink`( `variable`, `question`, `page`)  VALUES  ('q3a4_month1','   เดือน','page1.php');</v>
      </c>
      <c r="F45" s="119" t="str">
        <f t="shared" si="1"/>
        <v>UPDATE teachers_phoneinterview_varlink SET page ='page1.php', question = '   เดือน' WHERE  variable LIKE 'q3a4_month1' ;</v>
      </c>
      <c r="G45" s="121" t="str">
        <f t="shared" si="2"/>
        <v>INSERT INTO `teachers_phoneinterview_varlink`( `variable`, `question`, `page`)  VALUES  ('q3a4_month1','   เดือน','page1.php');</v>
      </c>
    </row>
    <row r="46" spans="1:7">
      <c r="A46" s="119">
        <v>45</v>
      </c>
      <c r="B46" s="119" t="s">
        <v>156</v>
      </c>
      <c r="C46" s="119" t="s">
        <v>140</v>
      </c>
      <c r="D46" s="119" t="s">
        <v>537</v>
      </c>
      <c r="E46" s="119" t="str">
        <f t="shared" si="0"/>
        <v>INSERT INTO `teachers_phoneinterview_varlink`( `variable`, `question`, `page`)  VALUES  ('q3a4_day2','   ถึง วันที่','page1.php');</v>
      </c>
      <c r="F46" s="119" t="str">
        <f t="shared" si="1"/>
        <v>UPDATE teachers_phoneinterview_varlink SET page ='page1.php', question = '   ถึง วันที่' WHERE  variable LIKE 'q3a4_day2' ;</v>
      </c>
      <c r="G46" s="121" t="str">
        <f t="shared" si="2"/>
        <v>INSERT INTO `teachers_phoneinterview_varlink`( `variable`, `question`, `page`)  VALUES  ('q3a4_day2','   ถึง วันที่','page1.php');</v>
      </c>
    </row>
    <row r="47" spans="1:7">
      <c r="A47" s="119">
        <v>46</v>
      </c>
      <c r="B47" s="119" t="s">
        <v>157</v>
      </c>
      <c r="C47" s="119" t="s">
        <v>138</v>
      </c>
      <c r="D47" s="119" t="s">
        <v>537</v>
      </c>
      <c r="E47" s="119" t="str">
        <f t="shared" si="0"/>
        <v>INSERT INTO `teachers_phoneinterview_varlink`( `variable`, `question`, `page`)  VALUES  ('q3a4_month2','   เดือน','page1.php');</v>
      </c>
      <c r="F47" s="119" t="str">
        <f t="shared" si="1"/>
        <v>UPDATE teachers_phoneinterview_varlink SET page ='page1.php', question = '   เดือน' WHERE  variable LIKE 'q3a4_month2' ;</v>
      </c>
      <c r="G47" s="121" t="str">
        <f t="shared" si="2"/>
        <v>INSERT INTO `teachers_phoneinterview_varlink`( `variable`, `question`, `page`)  VALUES  ('q3a4_month2','   เดือน','page1.php');</v>
      </c>
    </row>
    <row r="48" spans="1:7">
      <c r="A48" s="119">
        <v>47</v>
      </c>
      <c r="B48" s="119" t="s">
        <v>158</v>
      </c>
      <c r="C48" s="119" t="s">
        <v>542</v>
      </c>
      <c r="D48" s="119" t="s">
        <v>537</v>
      </c>
      <c r="E48" s="119" t="str">
        <f t="shared" si="0"/>
        <v>INSERT INTO `teachers_phoneinterview_varlink`( `variable`, `question`, `page`)  VALUES  ('q3a5_day','ครั้งที่ 5  ระหว่างวันที่…','page1.php');</v>
      </c>
      <c r="F48" s="119" t="str">
        <f t="shared" si="1"/>
        <v>UPDATE teachers_phoneinterview_varlink SET page ='page1.php', question = 'ครั้งที่ 5  ระหว่างวันที่…' WHERE  variable LIKE 'q3a5_day' ;</v>
      </c>
      <c r="G48" s="121" t="str">
        <f t="shared" si="2"/>
        <v>INSERT INTO `teachers_phoneinterview_varlink`( `variable`, `question`, `page`)  VALUES  ('q3a5_day','ครั้งที่ 5  ระหว่างวันที่…','page1.php');</v>
      </c>
    </row>
    <row r="49" spans="1:7">
      <c r="A49" s="119">
        <v>48</v>
      </c>
      <c r="B49" s="119" t="s">
        <v>161</v>
      </c>
      <c r="C49" s="119" t="s">
        <v>138</v>
      </c>
      <c r="D49" s="119" t="s">
        <v>537</v>
      </c>
      <c r="E49" s="119" t="str">
        <f t="shared" si="0"/>
        <v>INSERT INTO `teachers_phoneinterview_varlink`( `variable`, `question`, `page`)  VALUES  ('q3a5_month1','   เดือน','page1.php');</v>
      </c>
      <c r="F49" s="119" t="str">
        <f t="shared" si="1"/>
        <v>UPDATE teachers_phoneinterview_varlink SET page ='page1.php', question = '   เดือน' WHERE  variable LIKE 'q3a5_month1' ;</v>
      </c>
      <c r="G49" s="121" t="str">
        <f t="shared" si="2"/>
        <v>INSERT INTO `teachers_phoneinterview_varlink`( `variable`, `question`, `page`)  VALUES  ('q3a5_month1','   เดือน','page1.php');</v>
      </c>
    </row>
    <row r="50" spans="1:7">
      <c r="A50" s="119">
        <v>49</v>
      </c>
      <c r="B50" s="119" t="s">
        <v>162</v>
      </c>
      <c r="C50" s="119" t="s">
        <v>140</v>
      </c>
      <c r="D50" s="119" t="s">
        <v>537</v>
      </c>
      <c r="E50" s="119" t="str">
        <f t="shared" si="0"/>
        <v>INSERT INTO `teachers_phoneinterview_varlink`( `variable`, `question`, `page`)  VALUES  ('q3a5_day2','   ถึง วันที่','page1.php');</v>
      </c>
      <c r="F50" s="119" t="str">
        <f t="shared" si="1"/>
        <v>UPDATE teachers_phoneinterview_varlink SET page ='page1.php', question = '   ถึง วันที่' WHERE  variable LIKE 'q3a5_day2' ;</v>
      </c>
      <c r="G50" s="121" t="str">
        <f t="shared" si="2"/>
        <v>INSERT INTO `teachers_phoneinterview_varlink`( `variable`, `question`, `page`)  VALUES  ('q3a5_day2','   ถึง วันที่','page1.php');</v>
      </c>
    </row>
    <row r="51" spans="1:7">
      <c r="A51" s="119">
        <v>50</v>
      </c>
      <c r="B51" s="119" t="s">
        <v>163</v>
      </c>
      <c r="C51" s="119" t="s">
        <v>138</v>
      </c>
      <c r="D51" s="119" t="s">
        <v>537</v>
      </c>
      <c r="E51" s="119" t="str">
        <f t="shared" si="0"/>
        <v>INSERT INTO `teachers_phoneinterview_varlink`( `variable`, `question`, `page`)  VALUES  ('q3a5_month2','   เดือน','page1.php');</v>
      </c>
      <c r="F51" s="119" t="str">
        <f t="shared" si="1"/>
        <v>UPDATE teachers_phoneinterview_varlink SET page ='page1.php', question = '   เดือน' WHERE  variable LIKE 'q3a5_month2' ;</v>
      </c>
      <c r="G51" s="121" t="str">
        <f t="shared" si="2"/>
        <v>INSERT INTO `teachers_phoneinterview_varlink`( `variable`, `question`, `page`)  VALUES  ('q3a5_month2','   เดือน','page1.php');</v>
      </c>
    </row>
    <row r="52" spans="1:7">
      <c r="A52" s="119">
        <v>51</v>
      </c>
      <c r="B52" s="119" t="s">
        <v>165</v>
      </c>
      <c r="C52" s="119" t="s">
        <v>543</v>
      </c>
      <c r="D52" s="119" t="s">
        <v>537</v>
      </c>
      <c r="E52" s="119" t="str">
        <f t="shared" si="0"/>
        <v>INSERT INTO `teachers_phoneinterview_varlink`( `variable`, `question`, `page`)  VALUES  ('q3a6_day1','ครั้งที่ 6  ระหว่างวันที่…','page1.php');</v>
      </c>
      <c r="F52" s="119" t="str">
        <f t="shared" si="1"/>
        <v>UPDATE teachers_phoneinterview_varlink SET page ='page1.php', question = 'ครั้งที่ 6  ระหว่างวันที่…' WHERE  variable LIKE 'q3a6_day1' ;</v>
      </c>
      <c r="G52" s="121" t="str">
        <f t="shared" si="2"/>
        <v>INSERT INTO `teachers_phoneinterview_varlink`( `variable`, `question`, `page`)  VALUES  ('q3a6_day1','ครั้งที่ 6  ระหว่างวันที่…','page1.php');</v>
      </c>
    </row>
    <row r="53" spans="1:7">
      <c r="A53" s="119">
        <v>52</v>
      </c>
      <c r="B53" s="119" t="s">
        <v>166</v>
      </c>
      <c r="C53" s="119" t="s">
        <v>138</v>
      </c>
      <c r="D53" s="119" t="s">
        <v>537</v>
      </c>
      <c r="E53" s="119" t="str">
        <f t="shared" si="0"/>
        <v>INSERT INTO `teachers_phoneinterview_varlink`( `variable`, `question`, `page`)  VALUES  ('q3a6_month1','   เดือน','page1.php');</v>
      </c>
      <c r="F53" s="119" t="str">
        <f t="shared" si="1"/>
        <v>UPDATE teachers_phoneinterview_varlink SET page ='page1.php', question = '   เดือน' WHERE  variable LIKE 'q3a6_month1' ;</v>
      </c>
      <c r="G53" s="121" t="str">
        <f t="shared" si="2"/>
        <v>INSERT INTO `teachers_phoneinterview_varlink`( `variable`, `question`, `page`)  VALUES  ('q3a6_month1','   เดือน','page1.php');</v>
      </c>
    </row>
    <row r="54" spans="1:7">
      <c r="A54" s="119">
        <v>53</v>
      </c>
      <c r="B54" s="119" t="s">
        <v>167</v>
      </c>
      <c r="C54" s="119" t="s">
        <v>140</v>
      </c>
      <c r="D54" s="119" t="s">
        <v>537</v>
      </c>
      <c r="E54" s="119" t="str">
        <f t="shared" si="0"/>
        <v>INSERT INTO `teachers_phoneinterview_varlink`( `variable`, `question`, `page`)  VALUES  ('q3a6_day2','   ถึง วันที่','page1.php');</v>
      </c>
      <c r="F54" s="119" t="str">
        <f t="shared" si="1"/>
        <v>UPDATE teachers_phoneinterview_varlink SET page ='page1.php', question = '   ถึง วันที่' WHERE  variable LIKE 'q3a6_day2' ;</v>
      </c>
      <c r="G54" s="121" t="str">
        <f t="shared" si="2"/>
        <v>INSERT INTO `teachers_phoneinterview_varlink`( `variable`, `question`, `page`)  VALUES  ('q3a6_day2','   ถึง วันที่','page1.php');</v>
      </c>
    </row>
    <row r="55" spans="1:7">
      <c r="A55" s="119">
        <v>54</v>
      </c>
      <c r="B55" s="119" t="s">
        <v>168</v>
      </c>
      <c r="C55" s="119" t="s">
        <v>138</v>
      </c>
      <c r="D55" s="119" t="s">
        <v>537</v>
      </c>
      <c r="E55" s="119" t="str">
        <f t="shared" si="0"/>
        <v>INSERT INTO `teachers_phoneinterview_varlink`( `variable`, `question`, `page`)  VALUES  ('q3a6_month2','   เดือน','page1.php');</v>
      </c>
      <c r="F55" s="119" t="str">
        <f t="shared" si="1"/>
        <v>UPDATE teachers_phoneinterview_varlink SET page ='page1.php', question = '   เดือน' WHERE  variable LIKE 'q3a6_month2' ;</v>
      </c>
      <c r="G55" s="121" t="str">
        <f t="shared" si="2"/>
        <v>INSERT INTO `teachers_phoneinterview_varlink`( `variable`, `question`, `page`)  VALUES  ('q3a6_month2','   เดือน','page1.php');</v>
      </c>
    </row>
    <row r="56" spans="1:7">
      <c r="A56" s="119">
        <v>55</v>
      </c>
      <c r="B56" s="119" t="s">
        <v>170</v>
      </c>
      <c r="C56" s="119" t="s">
        <v>544</v>
      </c>
      <c r="D56" s="119" t="s">
        <v>537</v>
      </c>
      <c r="E56" s="119" t="str">
        <f t="shared" si="0"/>
        <v>INSERT INTO `teachers_phoneinterview_varlink`( `variable`, `question`, `page`)  VALUES  ('q3a7_day1','ครั้งที่ 7  ระหว่างวันที่…','page1.php');</v>
      </c>
      <c r="F56" s="119" t="str">
        <f t="shared" si="1"/>
        <v>UPDATE teachers_phoneinterview_varlink SET page ='page1.php', question = 'ครั้งที่ 7  ระหว่างวันที่…' WHERE  variable LIKE 'q3a7_day1' ;</v>
      </c>
      <c r="G56" s="121" t="str">
        <f t="shared" si="2"/>
        <v>INSERT INTO `teachers_phoneinterview_varlink`( `variable`, `question`, `page`)  VALUES  ('q3a7_day1','ครั้งที่ 7  ระหว่างวันที่…','page1.php');</v>
      </c>
    </row>
    <row r="57" spans="1:7">
      <c r="A57" s="119">
        <v>56</v>
      </c>
      <c r="B57" s="119" t="s">
        <v>171</v>
      </c>
      <c r="C57" s="119" t="s">
        <v>138</v>
      </c>
      <c r="D57" s="119" t="s">
        <v>537</v>
      </c>
      <c r="E57" s="119" t="str">
        <f t="shared" si="0"/>
        <v>INSERT INTO `teachers_phoneinterview_varlink`( `variable`, `question`, `page`)  VALUES  ('q3a7_month1','   เดือน','page1.php');</v>
      </c>
      <c r="F57" s="119" t="str">
        <f t="shared" si="1"/>
        <v>UPDATE teachers_phoneinterview_varlink SET page ='page1.php', question = '   เดือน' WHERE  variable LIKE 'q3a7_month1' ;</v>
      </c>
      <c r="G57" s="121" t="str">
        <f t="shared" si="2"/>
        <v>INSERT INTO `teachers_phoneinterview_varlink`( `variable`, `question`, `page`)  VALUES  ('q3a7_month1','   เดือน','page1.php');</v>
      </c>
    </row>
    <row r="58" spans="1:7">
      <c r="A58" s="119">
        <v>57</v>
      </c>
      <c r="B58" s="119" t="s">
        <v>172</v>
      </c>
      <c r="C58" s="119" t="s">
        <v>140</v>
      </c>
      <c r="D58" s="119" t="s">
        <v>537</v>
      </c>
      <c r="E58" s="119" t="str">
        <f t="shared" si="0"/>
        <v>INSERT INTO `teachers_phoneinterview_varlink`( `variable`, `question`, `page`)  VALUES  ('q3a7_day2','   ถึง วันที่','page1.php');</v>
      </c>
      <c r="F58" s="119" t="str">
        <f t="shared" si="1"/>
        <v>UPDATE teachers_phoneinterview_varlink SET page ='page1.php', question = '   ถึง วันที่' WHERE  variable LIKE 'q3a7_day2' ;</v>
      </c>
      <c r="G58" s="121" t="str">
        <f t="shared" si="2"/>
        <v>INSERT INTO `teachers_phoneinterview_varlink`( `variable`, `question`, `page`)  VALUES  ('q3a7_day2','   ถึง วันที่','page1.php');</v>
      </c>
    </row>
    <row r="59" spans="1:7">
      <c r="A59" s="119">
        <v>58</v>
      </c>
      <c r="B59" s="119" t="s">
        <v>173</v>
      </c>
      <c r="C59" s="119" t="s">
        <v>138</v>
      </c>
      <c r="D59" s="119" t="s">
        <v>537</v>
      </c>
      <c r="E59" s="119" t="str">
        <f t="shared" si="0"/>
        <v>INSERT INTO `teachers_phoneinterview_varlink`( `variable`, `question`, `page`)  VALUES  ('q3a7_month2','   เดือน','page1.php');</v>
      </c>
      <c r="F59" s="119" t="str">
        <f t="shared" si="1"/>
        <v>UPDATE teachers_phoneinterview_varlink SET page ='page1.php', question = '   เดือน' WHERE  variable LIKE 'q3a7_month2' ;</v>
      </c>
      <c r="G59" s="121" t="str">
        <f t="shared" si="2"/>
        <v>INSERT INTO `teachers_phoneinterview_varlink`( `variable`, `question`, `page`)  VALUES  ('q3a7_month2','   เดือน','page1.php');</v>
      </c>
    </row>
    <row r="60" spans="1:7">
      <c r="A60" s="119">
        <v>59</v>
      </c>
      <c r="B60" s="119" t="s">
        <v>175</v>
      </c>
      <c r="C60" s="119" t="s">
        <v>545</v>
      </c>
      <c r="D60" s="119" t="s">
        <v>537</v>
      </c>
      <c r="E60" s="119" t="str">
        <f t="shared" si="0"/>
        <v>INSERT INTO `teachers_phoneinterview_varlink`( `variable`, `question`, `page`)  VALUES  ('q3a8_day1','ครั้งที่ 8  ระหว่างวันที่…','page1.php');</v>
      </c>
      <c r="F60" s="119" t="str">
        <f t="shared" si="1"/>
        <v>UPDATE teachers_phoneinterview_varlink SET page ='page1.php', question = 'ครั้งที่ 8  ระหว่างวันที่…' WHERE  variable LIKE 'q3a8_day1' ;</v>
      </c>
      <c r="G60" s="121" t="str">
        <f t="shared" si="2"/>
        <v>INSERT INTO `teachers_phoneinterview_varlink`( `variable`, `question`, `page`)  VALUES  ('q3a8_day1','ครั้งที่ 8  ระหว่างวันที่…','page1.php');</v>
      </c>
    </row>
    <row r="61" spans="1:7">
      <c r="A61" s="119">
        <v>60</v>
      </c>
      <c r="B61" s="119" t="s">
        <v>176</v>
      </c>
      <c r="C61" s="119" t="s">
        <v>138</v>
      </c>
      <c r="D61" s="119" t="s">
        <v>537</v>
      </c>
      <c r="E61" s="119" t="str">
        <f t="shared" si="0"/>
        <v>INSERT INTO `teachers_phoneinterview_varlink`( `variable`, `question`, `page`)  VALUES  ('q3a8_month1','   เดือน','page1.php');</v>
      </c>
      <c r="F61" s="119" t="str">
        <f t="shared" si="1"/>
        <v>UPDATE teachers_phoneinterview_varlink SET page ='page1.php', question = '   เดือน' WHERE  variable LIKE 'q3a8_month1' ;</v>
      </c>
      <c r="G61" s="121" t="str">
        <f t="shared" si="2"/>
        <v>INSERT INTO `teachers_phoneinterview_varlink`( `variable`, `question`, `page`)  VALUES  ('q3a8_month1','   เดือน','page1.php');</v>
      </c>
    </row>
    <row r="62" spans="1:7">
      <c r="A62" s="119">
        <v>61</v>
      </c>
      <c r="B62" s="119" t="s">
        <v>177</v>
      </c>
      <c r="C62" s="119" t="s">
        <v>140</v>
      </c>
      <c r="D62" s="119" t="s">
        <v>537</v>
      </c>
      <c r="E62" s="119" t="str">
        <f t="shared" si="0"/>
        <v>INSERT INTO `teachers_phoneinterview_varlink`( `variable`, `question`, `page`)  VALUES  ('q3a8_day2','   ถึง วันที่','page1.php');</v>
      </c>
      <c r="F62" s="119" t="str">
        <f t="shared" si="1"/>
        <v>UPDATE teachers_phoneinterview_varlink SET page ='page1.php', question = '   ถึง วันที่' WHERE  variable LIKE 'q3a8_day2' ;</v>
      </c>
      <c r="G62" s="121" t="str">
        <f t="shared" si="2"/>
        <v>INSERT INTO `teachers_phoneinterview_varlink`( `variable`, `question`, `page`)  VALUES  ('q3a8_day2','   ถึง วันที่','page1.php');</v>
      </c>
    </row>
    <row r="63" spans="1:7">
      <c r="A63" s="119">
        <v>62</v>
      </c>
      <c r="B63" s="119" t="s">
        <v>178</v>
      </c>
      <c r="C63" s="119" t="s">
        <v>138</v>
      </c>
      <c r="D63" s="119" t="s">
        <v>537</v>
      </c>
      <c r="E63" s="119" t="str">
        <f t="shared" si="0"/>
        <v>INSERT INTO `teachers_phoneinterview_varlink`( `variable`, `question`, `page`)  VALUES  ('q3a8_month2','   เดือน','page1.php');</v>
      </c>
      <c r="F63" s="119" t="str">
        <f t="shared" si="1"/>
        <v>UPDATE teachers_phoneinterview_varlink SET page ='page1.php', question = '   เดือน' WHERE  variable LIKE 'q3a8_month2' ;</v>
      </c>
      <c r="G63" s="121" t="str">
        <f t="shared" si="2"/>
        <v>INSERT INTO `teachers_phoneinterview_varlink`( `variable`, `question`, `page`)  VALUES  ('q3a8_month2','   เดือน','page1.php');</v>
      </c>
    </row>
    <row r="64" spans="1:7">
      <c r="A64" s="119">
        <v>63</v>
      </c>
      <c r="B64" s="119" t="s">
        <v>180</v>
      </c>
      <c r="C64" s="119" t="s">
        <v>546</v>
      </c>
      <c r="D64" s="119" t="s">
        <v>537</v>
      </c>
      <c r="E64" s="119" t="str">
        <f t="shared" si="0"/>
        <v>INSERT INTO `teachers_phoneinterview_varlink`( `variable`, `question`, `page`)  VALUES  ('q3a9_day1','ครั้งที่ 9  ระหว่างวันที่…','page1.php');</v>
      </c>
      <c r="F64" s="119" t="str">
        <f t="shared" si="1"/>
        <v>UPDATE teachers_phoneinterview_varlink SET page ='page1.php', question = 'ครั้งที่ 9  ระหว่างวันที่…' WHERE  variable LIKE 'q3a9_day1' ;</v>
      </c>
      <c r="G64" s="121" t="str">
        <f t="shared" si="2"/>
        <v>INSERT INTO `teachers_phoneinterview_varlink`( `variable`, `question`, `page`)  VALUES  ('q3a9_day1','ครั้งที่ 9  ระหว่างวันที่…','page1.php');</v>
      </c>
    </row>
    <row r="65" spans="1:7">
      <c r="A65" s="119">
        <v>64</v>
      </c>
      <c r="B65" s="119" t="s">
        <v>181</v>
      </c>
      <c r="C65" s="119" t="s">
        <v>138</v>
      </c>
      <c r="D65" s="119" t="s">
        <v>537</v>
      </c>
      <c r="E65" s="119" t="str">
        <f t="shared" si="0"/>
        <v>INSERT INTO `teachers_phoneinterview_varlink`( `variable`, `question`, `page`)  VALUES  ('q3a9_month1','   เดือน','page1.php');</v>
      </c>
      <c r="F65" s="119" t="str">
        <f t="shared" si="1"/>
        <v>UPDATE teachers_phoneinterview_varlink SET page ='page1.php', question = '   เดือน' WHERE  variable LIKE 'q3a9_month1' ;</v>
      </c>
      <c r="G65" s="121" t="str">
        <f t="shared" si="2"/>
        <v>INSERT INTO `teachers_phoneinterview_varlink`( `variable`, `question`, `page`)  VALUES  ('q3a9_month1','   เดือน','page1.php');</v>
      </c>
    </row>
    <row r="66" spans="1:7">
      <c r="A66" s="119">
        <v>65</v>
      </c>
      <c r="B66" s="119" t="s">
        <v>182</v>
      </c>
      <c r="C66" s="119" t="s">
        <v>140</v>
      </c>
      <c r="D66" s="119" t="s">
        <v>537</v>
      </c>
      <c r="E66" s="119" t="str">
        <f t="shared" si="0"/>
        <v>INSERT INTO `teachers_phoneinterview_varlink`( `variable`, `question`, `page`)  VALUES  ('q3a9_day2','   ถึง วันที่','page1.php');</v>
      </c>
      <c r="F66" s="119" t="str">
        <f t="shared" si="1"/>
        <v>UPDATE teachers_phoneinterview_varlink SET page ='page1.php', question = '   ถึง วันที่' WHERE  variable LIKE 'q3a9_day2' ;</v>
      </c>
      <c r="G66" s="121" t="str">
        <f t="shared" si="2"/>
        <v>INSERT INTO `teachers_phoneinterview_varlink`( `variable`, `question`, `page`)  VALUES  ('q3a9_day2','   ถึง วันที่','page1.php');</v>
      </c>
    </row>
    <row r="67" spans="1:7">
      <c r="A67" s="119">
        <v>66</v>
      </c>
      <c r="B67" s="119" t="s">
        <v>183</v>
      </c>
      <c r="C67" s="119" t="s">
        <v>138</v>
      </c>
      <c r="D67" s="119" t="s">
        <v>537</v>
      </c>
      <c r="E67" s="119" t="str">
        <f t="shared" ref="E67:E130" si="3">"INSERT INTO `teachers_phoneinterview_varlink`( `variable`, `question`, `page`)  VALUES  ('"&amp;B67&amp;"','"&amp;C67&amp;"','"&amp;D67&amp;"');"</f>
        <v>INSERT INTO `teachers_phoneinterview_varlink`( `variable`, `question`, `page`)  VALUES  ('q3a9_month2','   เดือน','page1.php');</v>
      </c>
      <c r="F67" s="119" t="str">
        <f t="shared" ref="F67:F131" si="4">"UPDATE teachers_phoneinterview_varlink SET page ='"&amp;D67&amp;"', question = '"&amp;C67&amp;"' WHERE  variable LIKE '"&amp;B67&amp;"' ;"</f>
        <v>UPDATE teachers_phoneinterview_varlink SET page ='page1.php', question = '   เดือน' WHERE  variable LIKE 'q3a9_month2' ;</v>
      </c>
      <c r="G67" s="121" t="str">
        <f t="shared" si="2"/>
        <v>INSERT INTO `teachers_phoneinterview_varlink`( `variable`, `question`, `page`)  VALUES  ('q3a9_month2','   เดือน','page1.php');</v>
      </c>
    </row>
    <row r="68" spans="1:7">
      <c r="A68" s="119">
        <v>67</v>
      </c>
      <c r="B68" s="119" t="s">
        <v>185</v>
      </c>
      <c r="C68" s="119" t="s">
        <v>547</v>
      </c>
      <c r="D68" s="119" t="s">
        <v>537</v>
      </c>
      <c r="E68" s="119" t="str">
        <f t="shared" si="3"/>
        <v>INSERT INTO `teachers_phoneinterview_varlink`( `variable`, `question`, `page`)  VALUES  ('q3a10_day1','ครั้งที่ 10  ระหว่างวันที่…','page1.php');</v>
      </c>
      <c r="F68" s="119" t="str">
        <f t="shared" si="4"/>
        <v>UPDATE teachers_phoneinterview_varlink SET page ='page1.php', question = 'ครั้งที่ 10  ระหว่างวันที่…' WHERE  variable LIKE 'q3a10_day1' ;</v>
      </c>
      <c r="G68" s="121" t="str">
        <f t="shared" ref="G68:G132" si="5">IF(LEN(B68)=0,"","INSERT INTO `teachers_phoneinterview_varlink`( `variable`, `question`, `page`)  VALUES  ('"&amp;B68&amp;"','"&amp;C68&amp;"','"&amp;D68&amp;"');")</f>
        <v>INSERT INTO `teachers_phoneinterview_varlink`( `variable`, `question`, `page`)  VALUES  ('q3a10_day1','ครั้งที่ 10  ระหว่างวันที่…','page1.php');</v>
      </c>
    </row>
    <row r="69" spans="1:7">
      <c r="A69" s="119">
        <v>68</v>
      </c>
      <c r="B69" s="119" t="s">
        <v>186</v>
      </c>
      <c r="C69" s="119" t="s">
        <v>138</v>
      </c>
      <c r="D69" s="119" t="s">
        <v>537</v>
      </c>
      <c r="E69" s="119" t="str">
        <f t="shared" si="3"/>
        <v>INSERT INTO `teachers_phoneinterview_varlink`( `variable`, `question`, `page`)  VALUES  ('q3a10_month1','   เดือน','page1.php');</v>
      </c>
      <c r="F69" s="119" t="str">
        <f t="shared" si="4"/>
        <v>UPDATE teachers_phoneinterview_varlink SET page ='page1.php', question = '   เดือน' WHERE  variable LIKE 'q3a10_month1' ;</v>
      </c>
      <c r="G69" s="121" t="str">
        <f t="shared" si="5"/>
        <v>INSERT INTO `teachers_phoneinterview_varlink`( `variable`, `question`, `page`)  VALUES  ('q3a10_month1','   เดือน','page1.php');</v>
      </c>
    </row>
    <row r="70" spans="1:7">
      <c r="A70" s="119">
        <v>69</v>
      </c>
      <c r="B70" s="119" t="s">
        <v>187</v>
      </c>
      <c r="C70" s="119" t="s">
        <v>140</v>
      </c>
      <c r="D70" s="119" t="s">
        <v>537</v>
      </c>
      <c r="E70" s="119" t="str">
        <f t="shared" si="3"/>
        <v>INSERT INTO `teachers_phoneinterview_varlink`( `variable`, `question`, `page`)  VALUES  ('q3a10_day2','   ถึง วันที่','page1.php');</v>
      </c>
      <c r="F70" s="119" t="str">
        <f t="shared" si="4"/>
        <v>UPDATE teachers_phoneinterview_varlink SET page ='page1.php', question = '   ถึง วันที่' WHERE  variable LIKE 'q3a10_day2' ;</v>
      </c>
      <c r="G70" s="121" t="str">
        <f t="shared" si="5"/>
        <v>INSERT INTO `teachers_phoneinterview_varlink`( `variable`, `question`, `page`)  VALUES  ('q3a10_day2','   ถึง วันที่','page1.php');</v>
      </c>
    </row>
    <row r="71" spans="1:7">
      <c r="A71" s="119">
        <v>70</v>
      </c>
      <c r="B71" s="119" t="s">
        <v>188</v>
      </c>
      <c r="C71" s="119" t="s">
        <v>138</v>
      </c>
      <c r="D71" s="119" t="s">
        <v>537</v>
      </c>
      <c r="E71" s="119" t="str">
        <f t="shared" si="3"/>
        <v>INSERT INTO `teachers_phoneinterview_varlink`( `variable`, `question`, `page`)  VALUES  ('q3a10_month2','   เดือน','page1.php');</v>
      </c>
      <c r="F71" s="119" t="str">
        <f t="shared" si="4"/>
        <v>UPDATE teachers_phoneinterview_varlink SET page ='page1.php', question = '   เดือน' WHERE  variable LIKE 'q3a10_month2' ;</v>
      </c>
      <c r="G71" s="121" t="str">
        <f t="shared" si="5"/>
        <v>INSERT INTO `teachers_phoneinterview_varlink`( `variable`, `question`, `page`)  VALUES  ('q3a10_month2','   เดือน','page1.php');</v>
      </c>
    </row>
    <row r="72" spans="1:7" ht="23.25">
      <c r="A72" s="119">
        <v>71</v>
      </c>
      <c r="B72" s="50" t="s">
        <v>189</v>
      </c>
      <c r="C72" s="179" t="s">
        <v>604</v>
      </c>
      <c r="D72" s="119" t="s">
        <v>537</v>
      </c>
      <c r="E72" s="119" t="str">
        <f t="shared" si="3"/>
        <v>INSERT INTO `teachers_phoneinterview_varlink`( `variable`, `question`, `page`)  VALUES  ('q4Q','4. &lt;b&gt;&lt;u&gt;ภาคเรียนที่ 1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 &lt;b&gt;(ตอบได้มากกว่า 1 ข้อ)&lt;/b&gt;','page1.php');</v>
      </c>
      <c r="F72" s="119" t="str">
        <f t="shared" si="4"/>
        <v>UPDATE teachers_phoneinterview_varlink SET page ='page1.php', question = '4. &lt;b&gt;&lt;u&gt;ภาคเรียนที่ 1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 &lt;b&gt;(ตอบได้มากกว่า 1 ข้อ)&lt;/b&gt;' WHERE  variable LIKE 'q4Q' ;</v>
      </c>
      <c r="G72" s="121" t="str">
        <f t="shared" si="5"/>
        <v>INSERT INTO `teachers_phoneinterview_varlink`( `variable`, `question`, `page`)  VALUES  ('q4Q','4. &lt;b&gt;&lt;u&gt;ภาคเรียนที่ 1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 &lt;b&gt;(ตอบได้มากกว่า 1 ข้อ)&lt;/b&gt;','page1.php');</v>
      </c>
    </row>
    <row r="73" spans="1:7" ht="23.25">
      <c r="A73" s="119">
        <v>72</v>
      </c>
      <c r="B73" s="50" t="s">
        <v>190</v>
      </c>
      <c r="C73" s="57" t="s">
        <v>191</v>
      </c>
      <c r="D73" s="119" t="s">
        <v>537</v>
      </c>
      <c r="E73" s="119" t="str">
        <f t="shared" si="3"/>
        <v>INSERT INTO `teachers_phoneinterview_varlink`( `variable`, `question`, `page`)  VALUES  ('q4a',' เรียนออนไลน์ กับครูประจำชั้น/ครูประจำวิชา ','page1.php');</v>
      </c>
      <c r="F73" s="119" t="str">
        <f t="shared" si="4"/>
        <v>UPDATE teachers_phoneinterview_varlink SET page ='page1.php', question = ' เรียนออนไลน์ กับครูประจำชั้น/ครูประจำวิชา ' WHERE  variable LIKE 'q4a' ;</v>
      </c>
      <c r="G73" s="121" t="str">
        <f t="shared" si="5"/>
        <v>INSERT INTO `teachers_phoneinterview_varlink`( `variable`, `question`, `page`)  VALUES  ('q4a',' เรียนออนไลน์ กับครูประจำชั้น/ครูประจำวิชา ','page1.php');</v>
      </c>
    </row>
    <row r="74" spans="1:7" ht="23.25">
      <c r="A74" s="119">
        <v>73</v>
      </c>
      <c r="B74" s="50" t="s">
        <v>193</v>
      </c>
      <c r="C74" s="57" t="s">
        <v>821</v>
      </c>
      <c r="D74" s="119" t="s">
        <v>537</v>
      </c>
      <c r="E74" s="119" t="str">
        <f t="shared" si="3"/>
        <v>INSERT INTO `teachers_phoneinterview_varlink`( `variable`, `question`, `page`)  VALUES  ('q4b',' เรียน DLTV "การศึกษาทางไกลผ่านดาวเทียม"','page1.php');</v>
      </c>
      <c r="F74" s="119" t="str">
        <f t="shared" si="4"/>
        <v>UPDATE teachers_phoneinterview_varlink SET page ='page1.php', question = ' เรียน DLTV "การศึกษาทางไกลผ่านดาวเทียม"' WHERE  variable LIKE 'q4b' ;</v>
      </c>
      <c r="G74" s="121" t="str">
        <f t="shared" si="5"/>
        <v>INSERT INTO `teachers_phoneinterview_varlink`( `variable`, `question`, `page`)  VALUES  ('q4b',' เรียน DLTV "การศึกษาทางไกลผ่านดาวเทียม"','page1.php');</v>
      </c>
    </row>
    <row r="75" spans="1:7" ht="23.25">
      <c r="A75" s="119">
        <v>74</v>
      </c>
      <c r="B75" s="50" t="s">
        <v>194</v>
      </c>
      <c r="C75" s="57" t="s">
        <v>822</v>
      </c>
      <c r="D75" s="119" t="s">
        <v>537</v>
      </c>
      <c r="E75" s="119" t="str">
        <f t="shared" si="3"/>
        <v>INSERT INTO `teachers_phoneinterview_varlink`( `variable`, `question`, `page`)  VALUES  ('q4c',' เด็ก/ผู้ปกครองมารับใบงานเอาไปทำที่บ้าน หรือ ครูเอาใบงานไปแจกที่บ้าน','page1.php');</v>
      </c>
      <c r="F75" s="119" t="str">
        <f t="shared" si="4"/>
        <v>UPDATE teachers_phoneinterview_varlink SET page ='page1.php', question = ' เด็ก/ผู้ปกครองมารับใบงานเอาไปทำที่บ้าน หรือ ครูเอาใบงานไปแจกที่บ้าน' WHERE  variable LIKE 'q4c' ;</v>
      </c>
      <c r="G75" s="121" t="str">
        <f t="shared" si="5"/>
        <v>INSERT INTO `teachers_phoneinterview_varlink`( `variable`, `question`, `page`)  VALUES  ('q4c',' เด็ก/ผู้ปกครองมารับใบงานเอาไปทำที่บ้าน หรือ ครูเอาใบงานไปแจกที่บ้าน','page1.php');</v>
      </c>
    </row>
    <row r="76" spans="1:7" ht="23.25">
      <c r="B76" s="50" t="s">
        <v>819</v>
      </c>
      <c r="C76" s="57" t="s">
        <v>820</v>
      </c>
      <c r="D76" s="119" t="s">
        <v>537</v>
      </c>
      <c r="E76" s="119" t="str">
        <f t="shared" si="3"/>
        <v>INSERT INTO `teachers_phoneinterview_varlink`( `variable`, `question`, `page`)  VALUES  ('q4d',' อื่นๆ ระบุในช่อง','page1.php');</v>
      </c>
      <c r="G76" s="121"/>
    </row>
    <row r="77" spans="1:7" ht="23.25">
      <c r="A77" s="119">
        <v>75</v>
      </c>
      <c r="B77" s="57" t="s">
        <v>195</v>
      </c>
      <c r="C77" s="57" t="s">
        <v>196</v>
      </c>
      <c r="D77" s="119" t="s">
        <v>537</v>
      </c>
      <c r="E77" s="119" t="str">
        <f t="shared" si="3"/>
        <v>INSERT INTO `teachers_phoneinterview_varlink`( `variable`, `question`, `page`)  VALUES  ('q5Q','11. &lt;b&gt;ถามเฉพาะโรงเรียนที่มอบหมายให้เด็กเรียนออนไลน์กับครูประจำชั้น/ครูประจำวิชา &lt;/b&gt;','page1.php');</v>
      </c>
      <c r="F77" s="119" t="str">
        <f t="shared" si="4"/>
        <v>UPDATE teachers_phoneinterview_varlink SET page ='page1.php', question = '11. &lt;b&gt;ถามเฉพาะโรงเรียนที่มอบหมายให้เด็กเรียนออนไลน์กับครูประจำชั้น/ครูประจำวิชา &lt;/b&gt;' WHERE  variable LIKE 'q5Q' ;</v>
      </c>
      <c r="G77" s="121" t="str">
        <f t="shared" si="5"/>
        <v>INSERT INTO `teachers_phoneinterview_varlink`( `variable`, `question`, `page`)  VALUES  ('q5Q','11. &lt;b&gt;ถามเฉพาะโรงเรียนที่มอบหมายให้เด็กเรียนออนไลน์กับครูประจำชั้น/ครูประจำวิชา &lt;/b&gt;','page1.php');</v>
      </c>
    </row>
    <row r="78" spans="1:7" ht="23.25">
      <c r="A78" s="119">
        <v>76</v>
      </c>
      <c r="B78" s="57" t="s">
        <v>197</v>
      </c>
      <c r="C78" s="57" t="s">
        <v>198</v>
      </c>
      <c r="D78" s="119" t="s">
        <v>537</v>
      </c>
      <c r="E78" s="119" t="str">
        <f t="shared" si="3"/>
        <v>INSERT INTO `teachers_phoneinterview_varlink`( `variable`, `question`, `page`)  VALUES  ('q5',' ภาคเรียนที่ 1 ปีการศึกษา 2563 เรียนออนไลน์ประมาณกี่ครั้ง','page1.php');</v>
      </c>
      <c r="F78" s="119" t="str">
        <f t="shared" si="4"/>
        <v>UPDATE teachers_phoneinterview_varlink SET page ='page1.php', question = ' ภาคเรียนที่ 1 ปีการศึกษา 2563 เรียนออนไลน์ประมาณกี่ครั้ง' WHERE  variable LIKE 'q5' ;</v>
      </c>
      <c r="G78" s="121" t="str">
        <f t="shared" si="5"/>
        <v>INSERT INTO `teachers_phoneinterview_varlink`( `variable`, `question`, `page`)  VALUES  ('q5',' ภาคเรียนที่ 1 ปีการศึกษา 2563 เรียนออนไลน์ประมาณกี่ครั้ง','page1.php');</v>
      </c>
    </row>
    <row r="79" spans="1:7">
      <c r="A79" s="119">
        <v>77</v>
      </c>
      <c r="B79" s="119" t="s">
        <v>199</v>
      </c>
      <c r="C79" s="119" t="s">
        <v>548</v>
      </c>
      <c r="D79" s="119" t="s">
        <v>537</v>
      </c>
      <c r="E79" s="119" t="str">
        <f t="shared" si="3"/>
        <v>INSERT INTO `teachers_phoneinterview_varlink`( `variable`, `question`, `page`)  VALUES  ('q5a1_day1',' ครั้งที่ 1 ระหว่างวันที่ ','page1.php');</v>
      </c>
      <c r="F79" s="119" t="str">
        <f t="shared" si="4"/>
        <v>UPDATE teachers_phoneinterview_varlink SET page ='page1.php', question = ' ครั้งที่ 1 ระหว่างวันที่ ' WHERE  variable LIKE 'q5a1_day1' ;</v>
      </c>
      <c r="G79" s="121" t="str">
        <f t="shared" si="5"/>
        <v>INSERT INTO `teachers_phoneinterview_varlink`( `variable`, `question`, `page`)  VALUES  ('q5a1_day1',' ครั้งที่ 1 ระหว่างวันที่ ','page1.php');</v>
      </c>
    </row>
    <row r="80" spans="1:7">
      <c r="A80" s="119">
        <v>78</v>
      </c>
      <c r="B80" s="119" t="s">
        <v>200</v>
      </c>
      <c r="C80" s="119" t="s">
        <v>138</v>
      </c>
      <c r="D80" s="119" t="s">
        <v>537</v>
      </c>
      <c r="E80" s="119" t="str">
        <f t="shared" si="3"/>
        <v>INSERT INTO `teachers_phoneinterview_varlink`( `variable`, `question`, `page`)  VALUES  ('q5a1_month1','   เดือน','page1.php');</v>
      </c>
      <c r="F80" s="119" t="str">
        <f t="shared" si="4"/>
        <v>UPDATE teachers_phoneinterview_varlink SET page ='page1.php', question = '   เดือน' WHERE  variable LIKE 'q5a1_month1' ;</v>
      </c>
      <c r="G80" s="121" t="str">
        <f t="shared" si="5"/>
        <v>INSERT INTO `teachers_phoneinterview_varlink`( `variable`, `question`, `page`)  VALUES  ('q5a1_month1','   เดือน','page1.php');</v>
      </c>
    </row>
    <row r="81" spans="1:7">
      <c r="A81" s="119">
        <v>79</v>
      </c>
      <c r="B81" s="119" t="s">
        <v>201</v>
      </c>
      <c r="C81" s="119" t="s">
        <v>140</v>
      </c>
      <c r="D81" s="119" t="s">
        <v>537</v>
      </c>
      <c r="E81" s="119" t="str">
        <f t="shared" si="3"/>
        <v>INSERT INTO `teachers_phoneinterview_varlink`( `variable`, `question`, `page`)  VALUES  ('q5a1_day2','   ถึง วันที่','page1.php');</v>
      </c>
      <c r="F81" s="119" t="str">
        <f t="shared" si="4"/>
        <v>UPDATE teachers_phoneinterview_varlink SET page ='page1.php', question = '   ถึง วันที่' WHERE  variable LIKE 'q5a1_day2' ;</v>
      </c>
      <c r="G81" s="121" t="str">
        <f t="shared" si="5"/>
        <v>INSERT INTO `teachers_phoneinterview_varlink`( `variable`, `question`, `page`)  VALUES  ('q5a1_day2','   ถึง วันที่','page1.php');</v>
      </c>
    </row>
    <row r="82" spans="1:7">
      <c r="A82" s="119">
        <v>80</v>
      </c>
      <c r="B82" s="119" t="s">
        <v>202</v>
      </c>
      <c r="C82" s="119" t="s">
        <v>138</v>
      </c>
      <c r="D82" s="119" t="s">
        <v>537</v>
      </c>
      <c r="E82" s="119" t="str">
        <f t="shared" si="3"/>
        <v>INSERT INTO `teachers_phoneinterview_varlink`( `variable`, `question`, `page`)  VALUES  ('q5a1_month2','   เดือน','page1.php');</v>
      </c>
      <c r="F82" s="119" t="str">
        <f t="shared" si="4"/>
        <v>UPDATE teachers_phoneinterview_varlink SET page ='page1.php', question = '   เดือน' WHERE  variable LIKE 'q5a1_month2' ;</v>
      </c>
      <c r="G82" s="121" t="str">
        <f t="shared" si="5"/>
        <v>INSERT INTO `teachers_phoneinterview_varlink`( `variable`, `question`, `page`)  VALUES  ('q5a1_month2','   เดือน','page1.php');</v>
      </c>
    </row>
    <row r="83" spans="1:7">
      <c r="A83" s="119">
        <v>81</v>
      </c>
      <c r="B83" s="119" t="s">
        <v>203</v>
      </c>
      <c r="C83" s="119" t="s">
        <v>549</v>
      </c>
      <c r="D83" s="119" t="s">
        <v>537</v>
      </c>
      <c r="E83" s="119" t="str">
        <f t="shared" si="3"/>
        <v>INSERT INTO `teachers_phoneinterview_varlink`( `variable`, `question`, `page`)  VALUES  ('q5a2_day1',' ครั้งที่ 2 ระหว่างวันที่ ','page1.php');</v>
      </c>
      <c r="F83" s="119" t="str">
        <f t="shared" si="4"/>
        <v>UPDATE teachers_phoneinterview_varlink SET page ='page1.php', question = ' ครั้งที่ 2 ระหว่างวันที่ ' WHERE  variable LIKE 'q5a2_day1' ;</v>
      </c>
      <c r="G83" s="121" t="str">
        <f t="shared" si="5"/>
        <v>INSERT INTO `teachers_phoneinterview_varlink`( `variable`, `question`, `page`)  VALUES  ('q5a2_day1',' ครั้งที่ 2 ระหว่างวันที่ ','page1.php');</v>
      </c>
    </row>
    <row r="84" spans="1:7">
      <c r="A84" s="119">
        <v>82</v>
      </c>
      <c r="B84" s="119" t="s">
        <v>204</v>
      </c>
      <c r="C84" s="119" t="s">
        <v>138</v>
      </c>
      <c r="D84" s="119" t="s">
        <v>537</v>
      </c>
      <c r="E84" s="119" t="str">
        <f t="shared" si="3"/>
        <v>INSERT INTO `teachers_phoneinterview_varlink`( `variable`, `question`, `page`)  VALUES  ('q5a2_month1','   เดือน','page1.php');</v>
      </c>
      <c r="F84" s="119" t="str">
        <f t="shared" si="4"/>
        <v>UPDATE teachers_phoneinterview_varlink SET page ='page1.php', question = '   เดือน' WHERE  variable LIKE 'q5a2_month1' ;</v>
      </c>
      <c r="G84" s="121" t="str">
        <f t="shared" si="5"/>
        <v>INSERT INTO `teachers_phoneinterview_varlink`( `variable`, `question`, `page`)  VALUES  ('q5a2_month1','   เดือน','page1.php');</v>
      </c>
    </row>
    <row r="85" spans="1:7">
      <c r="A85" s="119">
        <v>83</v>
      </c>
      <c r="B85" s="119" t="s">
        <v>205</v>
      </c>
      <c r="C85" s="119" t="s">
        <v>140</v>
      </c>
      <c r="D85" s="119" t="s">
        <v>537</v>
      </c>
      <c r="E85" s="119" t="str">
        <f t="shared" si="3"/>
        <v>INSERT INTO `teachers_phoneinterview_varlink`( `variable`, `question`, `page`)  VALUES  ('q5a2_day2','   ถึง วันที่','page1.php');</v>
      </c>
      <c r="F85" s="119" t="str">
        <f t="shared" si="4"/>
        <v>UPDATE teachers_phoneinterview_varlink SET page ='page1.php', question = '   ถึง วันที่' WHERE  variable LIKE 'q5a2_day2' ;</v>
      </c>
      <c r="G85" s="121" t="str">
        <f t="shared" si="5"/>
        <v>INSERT INTO `teachers_phoneinterview_varlink`( `variable`, `question`, `page`)  VALUES  ('q5a2_day2','   ถึง วันที่','page1.php');</v>
      </c>
    </row>
    <row r="86" spans="1:7">
      <c r="A86" s="119">
        <v>84</v>
      </c>
      <c r="B86" s="119" t="s">
        <v>206</v>
      </c>
      <c r="C86" s="119" t="s">
        <v>138</v>
      </c>
      <c r="D86" s="119" t="s">
        <v>537</v>
      </c>
      <c r="E86" s="119" t="str">
        <f t="shared" si="3"/>
        <v>INSERT INTO `teachers_phoneinterview_varlink`( `variable`, `question`, `page`)  VALUES  ('q5a2_month2','   เดือน','page1.php');</v>
      </c>
      <c r="F86" s="119" t="str">
        <f t="shared" si="4"/>
        <v>UPDATE teachers_phoneinterview_varlink SET page ='page1.php', question = '   เดือน' WHERE  variable LIKE 'q5a2_month2' ;</v>
      </c>
      <c r="G86" s="121" t="str">
        <f t="shared" si="5"/>
        <v>INSERT INTO `teachers_phoneinterview_varlink`( `variable`, `question`, `page`)  VALUES  ('q5a2_month2','   เดือน','page1.php');</v>
      </c>
    </row>
    <row r="87" spans="1:7">
      <c r="A87" s="119">
        <v>85</v>
      </c>
      <c r="B87" s="119" t="s">
        <v>207</v>
      </c>
      <c r="C87" s="119" t="s">
        <v>550</v>
      </c>
      <c r="D87" s="119" t="s">
        <v>537</v>
      </c>
      <c r="E87" s="119" t="str">
        <f t="shared" si="3"/>
        <v>INSERT INTO `teachers_phoneinterview_varlink`( `variable`, `question`, `page`)  VALUES  ('q5a3_day1',' ครั้งที่ 3 ระหว่างวันที่ ','page1.php');</v>
      </c>
      <c r="F87" s="119" t="str">
        <f t="shared" si="4"/>
        <v>UPDATE teachers_phoneinterview_varlink SET page ='page1.php', question = ' ครั้งที่ 3 ระหว่างวันที่ ' WHERE  variable LIKE 'q5a3_day1' ;</v>
      </c>
      <c r="G87" s="121" t="str">
        <f t="shared" si="5"/>
        <v>INSERT INTO `teachers_phoneinterview_varlink`( `variable`, `question`, `page`)  VALUES  ('q5a3_day1',' ครั้งที่ 3 ระหว่างวันที่ ','page1.php');</v>
      </c>
    </row>
    <row r="88" spans="1:7">
      <c r="A88" s="119">
        <v>86</v>
      </c>
      <c r="B88" s="119" t="s">
        <v>208</v>
      </c>
      <c r="C88" s="119" t="s">
        <v>138</v>
      </c>
      <c r="D88" s="119" t="s">
        <v>537</v>
      </c>
      <c r="E88" s="119" t="str">
        <f t="shared" si="3"/>
        <v>INSERT INTO `teachers_phoneinterview_varlink`( `variable`, `question`, `page`)  VALUES  ('q5a3_month1','   เดือน','page1.php');</v>
      </c>
      <c r="F88" s="119" t="str">
        <f t="shared" si="4"/>
        <v>UPDATE teachers_phoneinterview_varlink SET page ='page1.php', question = '   เดือน' WHERE  variable LIKE 'q5a3_month1' ;</v>
      </c>
      <c r="G88" s="121" t="str">
        <f t="shared" si="5"/>
        <v>INSERT INTO `teachers_phoneinterview_varlink`( `variable`, `question`, `page`)  VALUES  ('q5a3_month1','   เดือน','page1.php');</v>
      </c>
    </row>
    <row r="89" spans="1:7">
      <c r="A89" s="119">
        <v>87</v>
      </c>
      <c r="B89" s="119" t="s">
        <v>209</v>
      </c>
      <c r="C89" s="119" t="s">
        <v>140</v>
      </c>
      <c r="D89" s="119" t="s">
        <v>537</v>
      </c>
      <c r="E89" s="119" t="str">
        <f t="shared" si="3"/>
        <v>INSERT INTO `teachers_phoneinterview_varlink`( `variable`, `question`, `page`)  VALUES  ('q5a3_day2','   ถึง วันที่','page1.php');</v>
      </c>
      <c r="F89" s="119" t="str">
        <f t="shared" si="4"/>
        <v>UPDATE teachers_phoneinterview_varlink SET page ='page1.php', question = '   ถึง วันที่' WHERE  variable LIKE 'q5a3_day2' ;</v>
      </c>
      <c r="G89" s="121" t="str">
        <f t="shared" si="5"/>
        <v>INSERT INTO `teachers_phoneinterview_varlink`( `variable`, `question`, `page`)  VALUES  ('q5a3_day2','   ถึง วันที่','page1.php');</v>
      </c>
    </row>
    <row r="90" spans="1:7">
      <c r="A90" s="119">
        <v>88</v>
      </c>
      <c r="B90" s="119" t="s">
        <v>210</v>
      </c>
      <c r="C90" s="119" t="s">
        <v>138</v>
      </c>
      <c r="D90" s="119" t="s">
        <v>537</v>
      </c>
      <c r="E90" s="119" t="str">
        <f t="shared" si="3"/>
        <v>INSERT INTO `teachers_phoneinterview_varlink`( `variable`, `question`, `page`)  VALUES  ('q5a3_month2','   เดือน','page1.php');</v>
      </c>
      <c r="F90" s="119" t="str">
        <f t="shared" si="4"/>
        <v>UPDATE teachers_phoneinterview_varlink SET page ='page1.php', question = '   เดือน' WHERE  variable LIKE 'q5a3_month2' ;</v>
      </c>
      <c r="G90" s="121" t="str">
        <f t="shared" si="5"/>
        <v>INSERT INTO `teachers_phoneinterview_varlink`( `variable`, `question`, `page`)  VALUES  ('q5a3_month2','   เดือน','page1.php');</v>
      </c>
    </row>
    <row r="91" spans="1:7">
      <c r="A91" s="119">
        <v>89</v>
      </c>
      <c r="B91" s="119" t="s">
        <v>211</v>
      </c>
      <c r="C91" s="119" t="s">
        <v>551</v>
      </c>
      <c r="D91" s="119" t="s">
        <v>537</v>
      </c>
      <c r="E91" s="119" t="str">
        <f t="shared" si="3"/>
        <v>INSERT INTO `teachers_phoneinterview_varlink`( `variable`, `question`, `page`)  VALUES  ('q5a4_day1',' ครั้งที่ 4 ระหว่างวันที่ ','page1.php');</v>
      </c>
      <c r="F91" s="119" t="str">
        <f t="shared" si="4"/>
        <v>UPDATE teachers_phoneinterview_varlink SET page ='page1.php', question = ' ครั้งที่ 4 ระหว่างวันที่ ' WHERE  variable LIKE 'q5a4_day1' ;</v>
      </c>
      <c r="G91" s="121" t="str">
        <f t="shared" si="5"/>
        <v>INSERT INTO `teachers_phoneinterview_varlink`( `variable`, `question`, `page`)  VALUES  ('q5a4_day1',' ครั้งที่ 4 ระหว่างวันที่ ','page1.php');</v>
      </c>
    </row>
    <row r="92" spans="1:7">
      <c r="A92" s="119">
        <v>90</v>
      </c>
      <c r="B92" s="119" t="s">
        <v>212</v>
      </c>
      <c r="C92" s="119" t="s">
        <v>138</v>
      </c>
      <c r="D92" s="119" t="s">
        <v>537</v>
      </c>
      <c r="E92" s="119" t="str">
        <f t="shared" si="3"/>
        <v>INSERT INTO `teachers_phoneinterview_varlink`( `variable`, `question`, `page`)  VALUES  ('q5a4_month1','   เดือน','page1.php');</v>
      </c>
      <c r="F92" s="119" t="str">
        <f t="shared" si="4"/>
        <v>UPDATE teachers_phoneinterview_varlink SET page ='page1.php', question = '   เดือน' WHERE  variable LIKE 'q5a4_month1' ;</v>
      </c>
      <c r="G92" s="121" t="str">
        <f t="shared" si="5"/>
        <v>INSERT INTO `teachers_phoneinterview_varlink`( `variable`, `question`, `page`)  VALUES  ('q5a4_month1','   เดือน','page1.php');</v>
      </c>
    </row>
    <row r="93" spans="1:7">
      <c r="A93" s="119">
        <v>91</v>
      </c>
      <c r="B93" s="119" t="s">
        <v>213</v>
      </c>
      <c r="C93" s="119" t="s">
        <v>140</v>
      </c>
      <c r="D93" s="119" t="s">
        <v>537</v>
      </c>
      <c r="E93" s="119" t="str">
        <f t="shared" si="3"/>
        <v>INSERT INTO `teachers_phoneinterview_varlink`( `variable`, `question`, `page`)  VALUES  ('q5a4_day2','   ถึง วันที่','page1.php');</v>
      </c>
      <c r="F93" s="119" t="str">
        <f t="shared" si="4"/>
        <v>UPDATE teachers_phoneinterview_varlink SET page ='page1.php', question = '   ถึง วันที่' WHERE  variable LIKE 'q5a4_day2' ;</v>
      </c>
      <c r="G93" s="121" t="str">
        <f t="shared" si="5"/>
        <v>INSERT INTO `teachers_phoneinterview_varlink`( `variable`, `question`, `page`)  VALUES  ('q5a4_day2','   ถึง วันที่','page1.php');</v>
      </c>
    </row>
    <row r="94" spans="1:7">
      <c r="A94" s="119">
        <v>92</v>
      </c>
      <c r="B94" s="119" t="s">
        <v>214</v>
      </c>
      <c r="C94" s="119" t="s">
        <v>138</v>
      </c>
      <c r="D94" s="119" t="s">
        <v>537</v>
      </c>
      <c r="E94" s="119" t="str">
        <f t="shared" si="3"/>
        <v>INSERT INTO `teachers_phoneinterview_varlink`( `variable`, `question`, `page`)  VALUES  ('q5a4_month2','   เดือน','page1.php');</v>
      </c>
      <c r="F94" s="119" t="str">
        <f t="shared" si="4"/>
        <v>UPDATE teachers_phoneinterview_varlink SET page ='page1.php', question = '   เดือน' WHERE  variable LIKE 'q5a4_month2' ;</v>
      </c>
      <c r="G94" s="121" t="str">
        <f t="shared" si="5"/>
        <v>INSERT INTO `teachers_phoneinterview_varlink`( `variable`, `question`, `page`)  VALUES  ('q5a4_month2','   เดือน','page1.php');</v>
      </c>
    </row>
    <row r="95" spans="1:7">
      <c r="A95" s="119">
        <v>93</v>
      </c>
      <c r="B95" s="119" t="s">
        <v>215</v>
      </c>
      <c r="C95" s="119" t="s">
        <v>552</v>
      </c>
      <c r="D95" s="119" t="s">
        <v>537</v>
      </c>
      <c r="E95" s="119" t="str">
        <f t="shared" si="3"/>
        <v>INSERT INTO `teachers_phoneinterview_varlink`( `variable`, `question`, `page`)  VALUES  ('q5a5_day1',' ครั้งที่ 5 ระหว่างวันที่ ','page1.php');</v>
      </c>
      <c r="F95" s="119" t="str">
        <f t="shared" si="4"/>
        <v>UPDATE teachers_phoneinterview_varlink SET page ='page1.php', question = ' ครั้งที่ 5 ระหว่างวันที่ ' WHERE  variable LIKE 'q5a5_day1' ;</v>
      </c>
      <c r="G95" s="121" t="str">
        <f t="shared" si="5"/>
        <v>INSERT INTO `teachers_phoneinterview_varlink`( `variable`, `question`, `page`)  VALUES  ('q5a5_day1',' ครั้งที่ 5 ระหว่างวันที่ ','page1.php');</v>
      </c>
    </row>
    <row r="96" spans="1:7">
      <c r="A96" s="119">
        <v>94</v>
      </c>
      <c r="B96" s="119" t="s">
        <v>216</v>
      </c>
      <c r="C96" s="119" t="s">
        <v>138</v>
      </c>
      <c r="D96" s="119" t="s">
        <v>537</v>
      </c>
      <c r="E96" s="119" t="str">
        <f t="shared" si="3"/>
        <v>INSERT INTO `teachers_phoneinterview_varlink`( `variable`, `question`, `page`)  VALUES  ('q5a5_month1','   เดือน','page1.php');</v>
      </c>
      <c r="F96" s="119" t="str">
        <f t="shared" si="4"/>
        <v>UPDATE teachers_phoneinterview_varlink SET page ='page1.php', question = '   เดือน' WHERE  variable LIKE 'q5a5_month1' ;</v>
      </c>
      <c r="G96" s="121" t="str">
        <f t="shared" si="5"/>
        <v>INSERT INTO `teachers_phoneinterview_varlink`( `variable`, `question`, `page`)  VALUES  ('q5a5_month1','   เดือน','page1.php');</v>
      </c>
    </row>
    <row r="97" spans="1:7">
      <c r="A97" s="119">
        <v>95</v>
      </c>
      <c r="B97" s="119" t="s">
        <v>217</v>
      </c>
      <c r="C97" s="119" t="s">
        <v>140</v>
      </c>
      <c r="D97" s="119" t="s">
        <v>537</v>
      </c>
      <c r="E97" s="119" t="str">
        <f t="shared" si="3"/>
        <v>INSERT INTO `teachers_phoneinterview_varlink`( `variable`, `question`, `page`)  VALUES  ('q5a5_day2','   ถึง วันที่','page1.php');</v>
      </c>
      <c r="F97" s="119" t="str">
        <f t="shared" si="4"/>
        <v>UPDATE teachers_phoneinterview_varlink SET page ='page1.php', question = '   ถึง วันที่' WHERE  variable LIKE 'q5a5_day2' ;</v>
      </c>
      <c r="G97" s="121" t="str">
        <f t="shared" si="5"/>
        <v>INSERT INTO `teachers_phoneinterview_varlink`( `variable`, `question`, `page`)  VALUES  ('q5a5_day2','   ถึง วันที่','page1.php');</v>
      </c>
    </row>
    <row r="98" spans="1:7">
      <c r="A98" s="119">
        <v>96</v>
      </c>
      <c r="B98" s="119" t="s">
        <v>218</v>
      </c>
      <c r="C98" s="119" t="s">
        <v>138</v>
      </c>
      <c r="D98" s="119" t="s">
        <v>537</v>
      </c>
      <c r="E98" s="119" t="str">
        <f t="shared" si="3"/>
        <v>INSERT INTO `teachers_phoneinterview_varlink`( `variable`, `question`, `page`)  VALUES  ('q5a5_month2','   เดือน','page1.php');</v>
      </c>
      <c r="F98" s="119" t="str">
        <f t="shared" si="4"/>
        <v>UPDATE teachers_phoneinterview_varlink SET page ='page1.php', question = '   เดือน' WHERE  variable LIKE 'q5a5_month2' ;</v>
      </c>
      <c r="G98" s="121" t="str">
        <f t="shared" si="5"/>
        <v>INSERT INTO `teachers_phoneinterview_varlink`( `variable`, `question`, `page`)  VALUES  ('q5a5_month2','   เดือน','page1.php');</v>
      </c>
    </row>
    <row r="99" spans="1:7">
      <c r="A99" s="119">
        <v>97</v>
      </c>
      <c r="B99" s="119" t="s">
        <v>219</v>
      </c>
      <c r="C99" s="119" t="s">
        <v>553</v>
      </c>
      <c r="D99" s="119" t="s">
        <v>537</v>
      </c>
      <c r="E99" s="119" t="str">
        <f t="shared" si="3"/>
        <v>INSERT INTO `teachers_phoneinterview_varlink`( `variable`, `question`, `page`)  VALUES  ('q5a6_day1',' ครั้งที่ 6 ระหว่างวันที่ ','page1.php');</v>
      </c>
      <c r="F99" s="119" t="str">
        <f t="shared" si="4"/>
        <v>UPDATE teachers_phoneinterview_varlink SET page ='page1.php', question = ' ครั้งที่ 6 ระหว่างวันที่ ' WHERE  variable LIKE 'q5a6_day1' ;</v>
      </c>
      <c r="G99" s="121" t="str">
        <f t="shared" si="5"/>
        <v>INSERT INTO `teachers_phoneinterview_varlink`( `variable`, `question`, `page`)  VALUES  ('q5a6_day1',' ครั้งที่ 6 ระหว่างวันที่ ','page1.php');</v>
      </c>
    </row>
    <row r="100" spans="1:7">
      <c r="A100" s="119">
        <v>98</v>
      </c>
      <c r="B100" s="119" t="s">
        <v>220</v>
      </c>
      <c r="C100" s="119" t="s">
        <v>138</v>
      </c>
      <c r="D100" s="119" t="s">
        <v>537</v>
      </c>
      <c r="E100" s="119" t="str">
        <f t="shared" si="3"/>
        <v>INSERT INTO `teachers_phoneinterview_varlink`( `variable`, `question`, `page`)  VALUES  ('q5a6_month1','   เดือน','page1.php');</v>
      </c>
      <c r="F100" s="119" t="str">
        <f t="shared" si="4"/>
        <v>UPDATE teachers_phoneinterview_varlink SET page ='page1.php', question = '   เดือน' WHERE  variable LIKE 'q5a6_month1' ;</v>
      </c>
      <c r="G100" s="121" t="str">
        <f t="shared" si="5"/>
        <v>INSERT INTO `teachers_phoneinterview_varlink`( `variable`, `question`, `page`)  VALUES  ('q5a6_month1','   เดือน','page1.php');</v>
      </c>
    </row>
    <row r="101" spans="1:7">
      <c r="A101" s="119">
        <v>99</v>
      </c>
      <c r="B101" s="119" t="s">
        <v>221</v>
      </c>
      <c r="C101" s="119" t="s">
        <v>140</v>
      </c>
      <c r="D101" s="119" t="s">
        <v>537</v>
      </c>
      <c r="E101" s="119" t="str">
        <f t="shared" si="3"/>
        <v>INSERT INTO `teachers_phoneinterview_varlink`( `variable`, `question`, `page`)  VALUES  ('q5a6_day2','   ถึง วันที่','page1.php');</v>
      </c>
      <c r="F101" s="119" t="str">
        <f t="shared" si="4"/>
        <v>UPDATE teachers_phoneinterview_varlink SET page ='page1.php', question = '   ถึง วันที่' WHERE  variable LIKE 'q5a6_day2' ;</v>
      </c>
      <c r="G101" s="121" t="str">
        <f t="shared" si="5"/>
        <v>INSERT INTO `teachers_phoneinterview_varlink`( `variable`, `question`, `page`)  VALUES  ('q5a6_day2','   ถึง วันที่','page1.php');</v>
      </c>
    </row>
    <row r="102" spans="1:7">
      <c r="A102" s="119">
        <v>100</v>
      </c>
      <c r="B102" s="119" t="s">
        <v>222</v>
      </c>
      <c r="C102" s="119" t="s">
        <v>138</v>
      </c>
      <c r="D102" s="119" t="s">
        <v>537</v>
      </c>
      <c r="E102" s="119" t="str">
        <f t="shared" si="3"/>
        <v>INSERT INTO `teachers_phoneinterview_varlink`( `variable`, `question`, `page`)  VALUES  ('q5a6_month2','   เดือน','page1.php');</v>
      </c>
      <c r="F102" s="119" t="str">
        <f t="shared" si="4"/>
        <v>UPDATE teachers_phoneinterview_varlink SET page ='page1.php', question = '   เดือน' WHERE  variable LIKE 'q5a6_month2' ;</v>
      </c>
      <c r="G102" s="121" t="str">
        <f t="shared" si="5"/>
        <v>INSERT INTO `teachers_phoneinterview_varlink`( `variable`, `question`, `page`)  VALUES  ('q5a6_month2','   เดือน','page1.php');</v>
      </c>
    </row>
    <row r="103" spans="1:7">
      <c r="A103" s="119">
        <v>101</v>
      </c>
      <c r="B103" s="119" t="s">
        <v>223</v>
      </c>
      <c r="C103" s="119" t="s">
        <v>554</v>
      </c>
      <c r="D103" s="119" t="s">
        <v>537</v>
      </c>
      <c r="E103" s="119" t="str">
        <f t="shared" si="3"/>
        <v>INSERT INTO `teachers_phoneinterview_varlink`( `variable`, `question`, `page`)  VALUES  ('q5a7_day1',' ครั้งที่ 7 ระหว่างวันที่ ','page1.php');</v>
      </c>
      <c r="F103" s="119" t="str">
        <f t="shared" si="4"/>
        <v>UPDATE teachers_phoneinterview_varlink SET page ='page1.php', question = ' ครั้งที่ 7 ระหว่างวันที่ ' WHERE  variable LIKE 'q5a7_day1' ;</v>
      </c>
      <c r="G103" s="121" t="str">
        <f t="shared" si="5"/>
        <v>INSERT INTO `teachers_phoneinterview_varlink`( `variable`, `question`, `page`)  VALUES  ('q5a7_day1',' ครั้งที่ 7 ระหว่างวันที่ ','page1.php');</v>
      </c>
    </row>
    <row r="104" spans="1:7">
      <c r="A104" s="119">
        <v>102</v>
      </c>
      <c r="B104" s="119" t="s">
        <v>224</v>
      </c>
      <c r="C104" s="119" t="s">
        <v>138</v>
      </c>
      <c r="D104" s="119" t="s">
        <v>537</v>
      </c>
      <c r="E104" s="119" t="str">
        <f t="shared" si="3"/>
        <v>INSERT INTO `teachers_phoneinterview_varlink`( `variable`, `question`, `page`)  VALUES  ('q5a7_month1','   เดือน','page1.php');</v>
      </c>
      <c r="F104" s="119" t="str">
        <f t="shared" si="4"/>
        <v>UPDATE teachers_phoneinterview_varlink SET page ='page1.php', question = '   เดือน' WHERE  variable LIKE 'q5a7_month1' ;</v>
      </c>
      <c r="G104" s="121" t="str">
        <f t="shared" si="5"/>
        <v>INSERT INTO `teachers_phoneinterview_varlink`( `variable`, `question`, `page`)  VALUES  ('q5a7_month1','   เดือน','page1.php');</v>
      </c>
    </row>
    <row r="105" spans="1:7">
      <c r="A105" s="119">
        <v>103</v>
      </c>
      <c r="B105" s="119" t="s">
        <v>225</v>
      </c>
      <c r="C105" s="119" t="s">
        <v>140</v>
      </c>
      <c r="D105" s="119" t="s">
        <v>537</v>
      </c>
      <c r="E105" s="119" t="str">
        <f t="shared" si="3"/>
        <v>INSERT INTO `teachers_phoneinterview_varlink`( `variable`, `question`, `page`)  VALUES  ('q5a7_day2','   ถึง วันที่','page1.php');</v>
      </c>
      <c r="F105" s="119" t="str">
        <f t="shared" si="4"/>
        <v>UPDATE teachers_phoneinterview_varlink SET page ='page1.php', question = '   ถึง วันที่' WHERE  variable LIKE 'q5a7_day2' ;</v>
      </c>
      <c r="G105" s="121" t="str">
        <f t="shared" si="5"/>
        <v>INSERT INTO `teachers_phoneinterview_varlink`( `variable`, `question`, `page`)  VALUES  ('q5a7_day2','   ถึง วันที่','page1.php');</v>
      </c>
    </row>
    <row r="106" spans="1:7">
      <c r="A106" s="119">
        <v>104</v>
      </c>
      <c r="B106" s="119" t="s">
        <v>226</v>
      </c>
      <c r="C106" s="119" t="s">
        <v>138</v>
      </c>
      <c r="D106" s="119" t="s">
        <v>537</v>
      </c>
      <c r="E106" s="119" t="str">
        <f t="shared" si="3"/>
        <v>INSERT INTO `teachers_phoneinterview_varlink`( `variable`, `question`, `page`)  VALUES  ('q5a7_month2','   เดือน','page1.php');</v>
      </c>
      <c r="F106" s="119" t="str">
        <f t="shared" si="4"/>
        <v>UPDATE teachers_phoneinterview_varlink SET page ='page1.php', question = '   เดือน' WHERE  variable LIKE 'q5a7_month2' ;</v>
      </c>
      <c r="G106" s="121" t="str">
        <f t="shared" si="5"/>
        <v>INSERT INTO `teachers_phoneinterview_varlink`( `variable`, `question`, `page`)  VALUES  ('q5a7_month2','   เดือน','page1.php');</v>
      </c>
    </row>
    <row r="107" spans="1:7">
      <c r="A107" s="119">
        <v>105</v>
      </c>
      <c r="B107" s="119" t="s">
        <v>227</v>
      </c>
      <c r="C107" s="119" t="s">
        <v>555</v>
      </c>
      <c r="D107" s="119" t="s">
        <v>537</v>
      </c>
      <c r="E107" s="119" t="str">
        <f t="shared" si="3"/>
        <v>INSERT INTO `teachers_phoneinterview_varlink`( `variable`, `question`, `page`)  VALUES  ('q5a8_day1',' ครั้งที่ 8 ระหว่างวันที่ ','page1.php');</v>
      </c>
      <c r="F107" s="119" t="str">
        <f t="shared" si="4"/>
        <v>UPDATE teachers_phoneinterview_varlink SET page ='page1.php', question = ' ครั้งที่ 8 ระหว่างวันที่ ' WHERE  variable LIKE 'q5a8_day1' ;</v>
      </c>
      <c r="G107" s="121" t="str">
        <f t="shared" si="5"/>
        <v>INSERT INTO `teachers_phoneinterview_varlink`( `variable`, `question`, `page`)  VALUES  ('q5a8_day1',' ครั้งที่ 8 ระหว่างวันที่ ','page1.php');</v>
      </c>
    </row>
    <row r="108" spans="1:7">
      <c r="A108" s="119">
        <v>106</v>
      </c>
      <c r="B108" s="119" t="s">
        <v>228</v>
      </c>
      <c r="C108" s="119" t="s">
        <v>138</v>
      </c>
      <c r="D108" s="119" t="s">
        <v>537</v>
      </c>
      <c r="E108" s="119" t="str">
        <f t="shared" si="3"/>
        <v>INSERT INTO `teachers_phoneinterview_varlink`( `variable`, `question`, `page`)  VALUES  ('q5a8_month1','   เดือน','page1.php');</v>
      </c>
      <c r="F108" s="119" t="str">
        <f t="shared" si="4"/>
        <v>UPDATE teachers_phoneinterview_varlink SET page ='page1.php', question = '   เดือน' WHERE  variable LIKE 'q5a8_month1' ;</v>
      </c>
      <c r="G108" s="121" t="str">
        <f t="shared" si="5"/>
        <v>INSERT INTO `teachers_phoneinterview_varlink`( `variable`, `question`, `page`)  VALUES  ('q5a8_month1','   เดือน','page1.php');</v>
      </c>
    </row>
    <row r="109" spans="1:7">
      <c r="A109" s="119">
        <v>107</v>
      </c>
      <c r="B109" s="119" t="s">
        <v>229</v>
      </c>
      <c r="C109" s="119" t="s">
        <v>140</v>
      </c>
      <c r="D109" s="119" t="s">
        <v>537</v>
      </c>
      <c r="E109" s="119" t="str">
        <f t="shared" si="3"/>
        <v>INSERT INTO `teachers_phoneinterview_varlink`( `variable`, `question`, `page`)  VALUES  ('q5a8_day2','   ถึง วันที่','page1.php');</v>
      </c>
      <c r="F109" s="119" t="str">
        <f t="shared" si="4"/>
        <v>UPDATE teachers_phoneinterview_varlink SET page ='page1.php', question = '   ถึง วันที่' WHERE  variable LIKE 'q5a8_day2' ;</v>
      </c>
      <c r="G109" s="121" t="str">
        <f t="shared" si="5"/>
        <v>INSERT INTO `teachers_phoneinterview_varlink`( `variable`, `question`, `page`)  VALUES  ('q5a8_day2','   ถึง วันที่','page1.php');</v>
      </c>
    </row>
    <row r="110" spans="1:7">
      <c r="A110" s="119">
        <v>108</v>
      </c>
      <c r="B110" s="119" t="s">
        <v>230</v>
      </c>
      <c r="C110" s="119" t="s">
        <v>138</v>
      </c>
      <c r="D110" s="119" t="s">
        <v>537</v>
      </c>
      <c r="E110" s="119" t="str">
        <f t="shared" si="3"/>
        <v>INSERT INTO `teachers_phoneinterview_varlink`( `variable`, `question`, `page`)  VALUES  ('q5a8_month2','   เดือน','page1.php');</v>
      </c>
      <c r="F110" s="119" t="str">
        <f t="shared" si="4"/>
        <v>UPDATE teachers_phoneinterview_varlink SET page ='page1.php', question = '   เดือน' WHERE  variable LIKE 'q5a8_month2' ;</v>
      </c>
      <c r="G110" s="121" t="str">
        <f t="shared" si="5"/>
        <v>INSERT INTO `teachers_phoneinterview_varlink`( `variable`, `question`, `page`)  VALUES  ('q5a8_month2','   เดือน','page1.php');</v>
      </c>
    </row>
    <row r="111" spans="1:7">
      <c r="A111" s="119">
        <v>109</v>
      </c>
      <c r="B111" s="119" t="s">
        <v>231</v>
      </c>
      <c r="C111" s="119" t="s">
        <v>556</v>
      </c>
      <c r="D111" s="119" t="s">
        <v>537</v>
      </c>
      <c r="E111" s="119" t="str">
        <f t="shared" si="3"/>
        <v>INSERT INTO `teachers_phoneinterview_varlink`( `variable`, `question`, `page`)  VALUES  ('q5a9_day1',' ครั้งที่ 9 ระหว่างวันที่ ','page1.php');</v>
      </c>
      <c r="F111" s="119" t="str">
        <f t="shared" si="4"/>
        <v>UPDATE teachers_phoneinterview_varlink SET page ='page1.php', question = ' ครั้งที่ 9 ระหว่างวันที่ ' WHERE  variable LIKE 'q5a9_day1' ;</v>
      </c>
      <c r="G111" s="121" t="str">
        <f t="shared" si="5"/>
        <v>INSERT INTO `teachers_phoneinterview_varlink`( `variable`, `question`, `page`)  VALUES  ('q5a9_day1',' ครั้งที่ 9 ระหว่างวันที่ ','page1.php');</v>
      </c>
    </row>
    <row r="112" spans="1:7">
      <c r="A112" s="119">
        <v>110</v>
      </c>
      <c r="B112" s="119" t="s">
        <v>232</v>
      </c>
      <c r="C112" s="119" t="s">
        <v>138</v>
      </c>
      <c r="D112" s="119" t="s">
        <v>537</v>
      </c>
      <c r="E112" s="119" t="str">
        <f t="shared" si="3"/>
        <v>INSERT INTO `teachers_phoneinterview_varlink`( `variable`, `question`, `page`)  VALUES  ('q5a9_month1','   เดือน','page1.php');</v>
      </c>
      <c r="F112" s="119" t="str">
        <f t="shared" si="4"/>
        <v>UPDATE teachers_phoneinterview_varlink SET page ='page1.php', question = '   เดือน' WHERE  variable LIKE 'q5a9_month1' ;</v>
      </c>
      <c r="G112" s="121" t="str">
        <f t="shared" si="5"/>
        <v>INSERT INTO `teachers_phoneinterview_varlink`( `variable`, `question`, `page`)  VALUES  ('q5a9_month1','   เดือน','page1.php');</v>
      </c>
    </row>
    <row r="113" spans="1:7">
      <c r="A113" s="119">
        <v>111</v>
      </c>
      <c r="B113" s="119" t="s">
        <v>233</v>
      </c>
      <c r="C113" s="119" t="s">
        <v>140</v>
      </c>
      <c r="D113" s="119" t="s">
        <v>537</v>
      </c>
      <c r="E113" s="119" t="str">
        <f t="shared" si="3"/>
        <v>INSERT INTO `teachers_phoneinterview_varlink`( `variable`, `question`, `page`)  VALUES  ('q5a9_day2','   ถึง วันที่','page1.php');</v>
      </c>
      <c r="F113" s="119" t="str">
        <f t="shared" si="4"/>
        <v>UPDATE teachers_phoneinterview_varlink SET page ='page1.php', question = '   ถึง วันที่' WHERE  variable LIKE 'q5a9_day2' ;</v>
      </c>
      <c r="G113" s="121" t="str">
        <f t="shared" si="5"/>
        <v>INSERT INTO `teachers_phoneinterview_varlink`( `variable`, `question`, `page`)  VALUES  ('q5a9_day2','   ถึง วันที่','page1.php');</v>
      </c>
    </row>
    <row r="114" spans="1:7">
      <c r="A114" s="119">
        <v>112</v>
      </c>
      <c r="B114" s="119" t="s">
        <v>234</v>
      </c>
      <c r="C114" s="119" t="s">
        <v>138</v>
      </c>
      <c r="D114" s="119" t="s">
        <v>537</v>
      </c>
      <c r="E114" s="119" t="str">
        <f t="shared" si="3"/>
        <v>INSERT INTO `teachers_phoneinterview_varlink`( `variable`, `question`, `page`)  VALUES  ('q5a9_month2','   เดือน','page1.php');</v>
      </c>
      <c r="F114" s="119" t="str">
        <f t="shared" si="4"/>
        <v>UPDATE teachers_phoneinterview_varlink SET page ='page1.php', question = '   เดือน' WHERE  variable LIKE 'q5a9_month2' ;</v>
      </c>
      <c r="G114" s="121" t="str">
        <f t="shared" si="5"/>
        <v>INSERT INTO `teachers_phoneinterview_varlink`( `variable`, `question`, `page`)  VALUES  ('q5a9_month2','   เดือน','page1.php');</v>
      </c>
    </row>
    <row r="115" spans="1:7">
      <c r="A115" s="119">
        <v>113</v>
      </c>
      <c r="B115" s="119" t="s">
        <v>235</v>
      </c>
      <c r="C115" s="119" t="s">
        <v>557</v>
      </c>
      <c r="D115" s="119" t="s">
        <v>537</v>
      </c>
      <c r="E115" s="119" t="str">
        <f t="shared" si="3"/>
        <v>INSERT INTO `teachers_phoneinterview_varlink`( `variable`, `question`, `page`)  VALUES  ('q5a10_day1',' ครั้งที่ 10 ระหว่างวันที่ ','page1.php');</v>
      </c>
      <c r="F115" s="119" t="str">
        <f t="shared" si="4"/>
        <v>UPDATE teachers_phoneinterview_varlink SET page ='page1.php', question = ' ครั้งที่ 10 ระหว่างวันที่ ' WHERE  variable LIKE 'q5a10_day1' ;</v>
      </c>
      <c r="G115" s="121" t="str">
        <f t="shared" si="5"/>
        <v>INSERT INTO `teachers_phoneinterview_varlink`( `variable`, `question`, `page`)  VALUES  ('q5a10_day1',' ครั้งที่ 10 ระหว่างวันที่ ','page1.php');</v>
      </c>
    </row>
    <row r="116" spans="1:7">
      <c r="A116" s="119">
        <v>114</v>
      </c>
      <c r="B116" s="119" t="s">
        <v>236</v>
      </c>
      <c r="C116" s="119" t="s">
        <v>138</v>
      </c>
      <c r="D116" s="119" t="s">
        <v>537</v>
      </c>
      <c r="E116" s="119" t="str">
        <f t="shared" si="3"/>
        <v>INSERT INTO `teachers_phoneinterview_varlink`( `variable`, `question`, `page`)  VALUES  ('q5a10_month1','   เดือน','page1.php');</v>
      </c>
      <c r="F116" s="119" t="str">
        <f t="shared" si="4"/>
        <v>UPDATE teachers_phoneinterview_varlink SET page ='page1.php', question = '   เดือน' WHERE  variable LIKE 'q5a10_month1' ;</v>
      </c>
      <c r="G116" s="121" t="str">
        <f t="shared" si="5"/>
        <v>INSERT INTO `teachers_phoneinterview_varlink`( `variable`, `question`, `page`)  VALUES  ('q5a10_month1','   เดือน','page1.php');</v>
      </c>
    </row>
    <row r="117" spans="1:7">
      <c r="A117" s="119">
        <v>115</v>
      </c>
      <c r="B117" s="119" t="s">
        <v>237</v>
      </c>
      <c r="C117" s="119" t="s">
        <v>140</v>
      </c>
      <c r="D117" s="119" t="s">
        <v>537</v>
      </c>
      <c r="E117" s="119" t="str">
        <f t="shared" si="3"/>
        <v>INSERT INTO `teachers_phoneinterview_varlink`( `variable`, `question`, `page`)  VALUES  ('q5a10_day2','   ถึง วันที่','page1.php');</v>
      </c>
      <c r="F117" s="119" t="str">
        <f t="shared" si="4"/>
        <v>UPDATE teachers_phoneinterview_varlink SET page ='page1.php', question = '   ถึง วันที่' WHERE  variable LIKE 'q5a10_day2' ;</v>
      </c>
      <c r="G117" s="121" t="str">
        <f t="shared" si="5"/>
        <v>INSERT INTO `teachers_phoneinterview_varlink`( `variable`, `question`, `page`)  VALUES  ('q5a10_day2','   ถึง วันที่','page1.php');</v>
      </c>
    </row>
    <row r="118" spans="1:7">
      <c r="A118" s="119">
        <v>116</v>
      </c>
      <c r="B118" s="119" t="s">
        <v>238</v>
      </c>
      <c r="C118" s="119" t="s">
        <v>138</v>
      </c>
      <c r="D118" s="119" t="s">
        <v>537</v>
      </c>
      <c r="E118" s="119" t="str">
        <f t="shared" si="3"/>
        <v>INSERT INTO `teachers_phoneinterview_varlink`( `variable`, `question`, `page`)  VALUES  ('q5a10_month2','   เดือน','page1.php');</v>
      </c>
      <c r="F118" s="119" t="str">
        <f t="shared" si="4"/>
        <v>UPDATE teachers_phoneinterview_varlink SET page ='page1.php', question = '   เดือน' WHERE  variable LIKE 'q5a10_month2' ;</v>
      </c>
      <c r="G118" s="121" t="str">
        <f t="shared" si="5"/>
        <v>INSERT INTO `teachers_phoneinterview_varlink`( `variable`, `question`, `page`)  VALUES  ('q5a10_month2','   เดือน','page1.php');</v>
      </c>
    </row>
    <row r="119" spans="1:7" ht="23.25">
      <c r="A119" s="119">
        <v>117</v>
      </c>
      <c r="B119" s="50" t="s">
        <v>239</v>
      </c>
      <c r="C119" s="57" t="s">
        <v>605</v>
      </c>
      <c r="D119" s="119" t="s">
        <v>558</v>
      </c>
      <c r="E119" s="119" t="str">
        <f t="shared" si="3"/>
        <v>INSERT INTO `teachers_phoneinterview_varlink`( `variable`, `question`, `page`)  VALUES  ('q6','5. &lt;b&gt;&lt;u&gt;ภาคเรียนที่ 1 ปีการศึกษา 2563&lt;/u&gt;&lt;/b&gt; ท่านให้เด็ก&lt;b&gt;สลับกันมาเรียน&lt;/b&gt;หรือไม่','page2.php');</v>
      </c>
      <c r="F119" s="119" t="str">
        <f t="shared" si="4"/>
        <v>UPDATE teachers_phoneinterview_varlink SET page ='page2.php', question = '5. &lt;b&gt;&lt;u&gt;ภาคเรียนที่ 1 ปีการศึกษา 2563&lt;/u&gt;&lt;/b&gt; ท่านให้เด็ก&lt;b&gt;สลับกันมาเรียน&lt;/b&gt;หรือไม่' WHERE  variable LIKE 'q6' ;</v>
      </c>
      <c r="G119" s="121" t="str">
        <f t="shared" si="5"/>
        <v>INSERT INTO `teachers_phoneinterview_varlink`( `variable`, `question`, `page`)  VALUES  ('q6','5. &lt;b&gt;&lt;u&gt;ภาคเรียนที่ 1 ปีการศึกษา 2563&lt;/u&gt;&lt;/b&gt; ท่านให้เด็ก&lt;b&gt;สลับกันมาเรียน&lt;/b&gt;หรือไม่','page2.php');</v>
      </c>
    </row>
    <row r="120" spans="1:7" ht="23.25">
      <c r="A120" s="119">
        <v>118</v>
      </c>
      <c r="B120" s="50" t="s">
        <v>240</v>
      </c>
      <c r="C120" s="57" t="s">
        <v>241</v>
      </c>
      <c r="D120" s="119" t="s">
        <v>558</v>
      </c>
      <c r="E120" s="119" t="str">
        <f t="shared" si="3"/>
        <v>INSERT INTO `teachers_phoneinterview_varlink`( `variable`, `question`, `page`)  VALUES  ('q6a','  สลับกันมาเรียนประมาณกี่ครั้ง','page2.php');</v>
      </c>
      <c r="F120" s="119" t="str">
        <f t="shared" si="4"/>
        <v>UPDATE teachers_phoneinterview_varlink SET page ='page2.php', question = '  สลับกันมาเรียนประมาณกี่ครั้ง' WHERE  variable LIKE 'q6a' ;</v>
      </c>
      <c r="G120" s="121" t="str">
        <f t="shared" si="5"/>
        <v>INSERT INTO `teachers_phoneinterview_varlink`( `variable`, `question`, `page`)  VALUES  ('q6a','  สลับกันมาเรียนประมาณกี่ครั้ง','page2.php');</v>
      </c>
    </row>
    <row r="121" spans="1:7" ht="23.25">
      <c r="A121" s="119">
        <v>119</v>
      </c>
      <c r="B121" s="57" t="s">
        <v>242</v>
      </c>
      <c r="C121" s="57" t="s">
        <v>243</v>
      </c>
      <c r="D121" s="119" t="s">
        <v>558</v>
      </c>
      <c r="E121" s="119" t="str">
        <f t="shared" si="3"/>
        <v>INSERT INTO `teachers_phoneinterview_varlink`( `variable`, `question`, `page`)  VALUES  ('q6a1_day1','  ครั้งที่1 ระหว่างวันที่','page2.php');</v>
      </c>
      <c r="F121" s="119" t="str">
        <f t="shared" si="4"/>
        <v>UPDATE teachers_phoneinterview_varlink SET page ='page2.php', question = '  ครั้งที่1 ระหว่างวันที่' WHERE  variable LIKE 'q6a1_day1' ;</v>
      </c>
      <c r="G121" s="121" t="str">
        <f t="shared" si="5"/>
        <v>INSERT INTO `teachers_phoneinterview_varlink`( `variable`, `question`, `page`)  VALUES  ('q6a1_day1','  ครั้งที่1 ระหว่างวันที่','page2.php');</v>
      </c>
    </row>
    <row r="122" spans="1:7">
      <c r="A122" s="119">
        <v>120</v>
      </c>
      <c r="B122" s="119" t="s">
        <v>244</v>
      </c>
      <c r="C122" s="119" t="s">
        <v>138</v>
      </c>
      <c r="D122" s="119" t="s">
        <v>558</v>
      </c>
      <c r="E122" s="119" t="str">
        <f t="shared" si="3"/>
        <v>INSERT INTO `teachers_phoneinterview_varlink`( `variable`, `question`, `page`)  VALUES  ('q6a1_month1','   เดือน','page2.php');</v>
      </c>
      <c r="F122" s="119" t="str">
        <f t="shared" si="4"/>
        <v>UPDATE teachers_phoneinterview_varlink SET page ='page2.php', question = '   เดือน' WHERE  variable LIKE 'q6a1_month1' ;</v>
      </c>
      <c r="G122" s="121" t="str">
        <f t="shared" si="5"/>
        <v>INSERT INTO `teachers_phoneinterview_varlink`( `variable`, `question`, `page`)  VALUES  ('q6a1_month1','   เดือน','page2.php');</v>
      </c>
    </row>
    <row r="123" spans="1:7">
      <c r="A123" s="119">
        <v>121</v>
      </c>
      <c r="B123" s="119" t="s">
        <v>245</v>
      </c>
      <c r="C123" s="119" t="s">
        <v>140</v>
      </c>
      <c r="D123" s="119" t="s">
        <v>558</v>
      </c>
      <c r="E123" s="119" t="str">
        <f t="shared" si="3"/>
        <v>INSERT INTO `teachers_phoneinterview_varlink`( `variable`, `question`, `page`)  VALUES  ('q6a1_day2','   ถึง วันที่','page2.php');</v>
      </c>
      <c r="F123" s="119" t="str">
        <f t="shared" si="4"/>
        <v>UPDATE teachers_phoneinterview_varlink SET page ='page2.php', question = '   ถึง วันที่' WHERE  variable LIKE 'q6a1_day2' ;</v>
      </c>
      <c r="G123" s="121" t="str">
        <f t="shared" si="5"/>
        <v>INSERT INTO `teachers_phoneinterview_varlink`( `variable`, `question`, `page`)  VALUES  ('q6a1_day2','   ถึง วันที่','page2.php');</v>
      </c>
    </row>
    <row r="124" spans="1:7">
      <c r="A124" s="119">
        <v>122</v>
      </c>
      <c r="B124" s="119" t="s">
        <v>246</v>
      </c>
      <c r="C124" s="119" t="s">
        <v>138</v>
      </c>
      <c r="D124" s="119" t="s">
        <v>558</v>
      </c>
      <c r="E124" s="119" t="str">
        <f t="shared" si="3"/>
        <v>INSERT INTO `teachers_phoneinterview_varlink`( `variable`, `question`, `page`)  VALUES  ('q6a1_month2','   เดือน','page2.php');</v>
      </c>
      <c r="F124" s="119" t="str">
        <f t="shared" si="4"/>
        <v>UPDATE teachers_phoneinterview_varlink SET page ='page2.php', question = '   เดือน' WHERE  variable LIKE 'q6a1_month2' ;</v>
      </c>
      <c r="G124" s="121" t="str">
        <f t="shared" si="5"/>
        <v>INSERT INTO `teachers_phoneinterview_varlink`( `variable`, `question`, `page`)  VALUES  ('q6a1_month2','   เดือน','page2.php');</v>
      </c>
    </row>
    <row r="125" spans="1:7">
      <c r="A125" s="119">
        <v>123</v>
      </c>
      <c r="B125" s="119" t="s">
        <v>247</v>
      </c>
      <c r="C125" s="119" t="s">
        <v>559</v>
      </c>
      <c r="D125" s="119" t="s">
        <v>558</v>
      </c>
      <c r="E125" s="119" t="str">
        <f t="shared" si="3"/>
        <v>INSERT INTO `teachers_phoneinterview_varlink`( `variable`, `question`, `page`)  VALUES  ('q6a2_day1','  ครั้งที่2 ระหว่างวันที่','page2.php');</v>
      </c>
      <c r="F125" s="119" t="str">
        <f t="shared" si="4"/>
        <v>UPDATE teachers_phoneinterview_varlink SET page ='page2.php', question = '  ครั้งที่2 ระหว่างวันที่' WHERE  variable LIKE 'q6a2_day1' ;</v>
      </c>
      <c r="G125" s="121" t="str">
        <f t="shared" si="5"/>
        <v>INSERT INTO `teachers_phoneinterview_varlink`( `variable`, `question`, `page`)  VALUES  ('q6a2_day1','  ครั้งที่2 ระหว่างวันที่','page2.php');</v>
      </c>
    </row>
    <row r="126" spans="1:7">
      <c r="A126" s="119">
        <v>124</v>
      </c>
      <c r="B126" s="119" t="s">
        <v>249</v>
      </c>
      <c r="C126" s="119" t="s">
        <v>138</v>
      </c>
      <c r="D126" s="119" t="s">
        <v>558</v>
      </c>
      <c r="E126" s="119" t="str">
        <f t="shared" si="3"/>
        <v>INSERT INTO `teachers_phoneinterview_varlink`( `variable`, `question`, `page`)  VALUES  ('q6a2_month1','   เดือน','page2.php');</v>
      </c>
      <c r="F126" s="119" t="str">
        <f t="shared" si="4"/>
        <v>UPDATE teachers_phoneinterview_varlink SET page ='page2.php', question = '   เดือน' WHERE  variable LIKE 'q6a2_month1' ;</v>
      </c>
      <c r="G126" s="121" t="str">
        <f t="shared" si="5"/>
        <v>INSERT INTO `teachers_phoneinterview_varlink`( `variable`, `question`, `page`)  VALUES  ('q6a2_month1','   เดือน','page2.php');</v>
      </c>
    </row>
    <row r="127" spans="1:7">
      <c r="A127" s="119">
        <v>125</v>
      </c>
      <c r="B127" s="119" t="s">
        <v>250</v>
      </c>
      <c r="C127" s="119" t="s">
        <v>140</v>
      </c>
      <c r="D127" s="119" t="s">
        <v>558</v>
      </c>
      <c r="E127" s="119" t="str">
        <f t="shared" si="3"/>
        <v>INSERT INTO `teachers_phoneinterview_varlink`( `variable`, `question`, `page`)  VALUES  ('q6a2_day2','   ถึง วันที่','page2.php');</v>
      </c>
      <c r="F127" s="119" t="str">
        <f t="shared" si="4"/>
        <v>UPDATE teachers_phoneinterview_varlink SET page ='page2.php', question = '   ถึง วันที่' WHERE  variable LIKE 'q6a2_day2' ;</v>
      </c>
      <c r="G127" s="121" t="str">
        <f t="shared" si="5"/>
        <v>INSERT INTO `teachers_phoneinterview_varlink`( `variable`, `question`, `page`)  VALUES  ('q6a2_day2','   ถึง วันที่','page2.php');</v>
      </c>
    </row>
    <row r="128" spans="1:7">
      <c r="A128" s="119">
        <v>126</v>
      </c>
      <c r="B128" s="119" t="s">
        <v>251</v>
      </c>
      <c r="C128" s="119" t="s">
        <v>138</v>
      </c>
      <c r="D128" s="119" t="s">
        <v>558</v>
      </c>
      <c r="E128" s="119" t="str">
        <f t="shared" si="3"/>
        <v>INSERT INTO `teachers_phoneinterview_varlink`( `variable`, `question`, `page`)  VALUES  ('q6a2_month2','   เดือน','page2.php');</v>
      </c>
      <c r="F128" s="119" t="str">
        <f t="shared" si="4"/>
        <v>UPDATE teachers_phoneinterview_varlink SET page ='page2.php', question = '   เดือน' WHERE  variable LIKE 'q6a2_month2' ;</v>
      </c>
      <c r="G128" s="121" t="str">
        <f t="shared" si="5"/>
        <v>INSERT INTO `teachers_phoneinterview_varlink`( `variable`, `question`, `page`)  VALUES  ('q6a2_month2','   เดือน','page2.php');</v>
      </c>
    </row>
    <row r="129" spans="1:7">
      <c r="A129" s="119">
        <v>127</v>
      </c>
      <c r="B129" s="119" t="s">
        <v>252</v>
      </c>
      <c r="C129" s="119" t="s">
        <v>560</v>
      </c>
      <c r="D129" s="119" t="s">
        <v>558</v>
      </c>
      <c r="E129" s="119" t="str">
        <f t="shared" si="3"/>
        <v>INSERT INTO `teachers_phoneinterview_varlink`( `variable`, `question`, `page`)  VALUES  ('q6a3_day1','  ครั้งที่3 ระหว่างวันที่','page2.php');</v>
      </c>
      <c r="F129" s="119" t="str">
        <f t="shared" si="4"/>
        <v>UPDATE teachers_phoneinterview_varlink SET page ='page2.php', question = '  ครั้งที่3 ระหว่างวันที่' WHERE  variable LIKE 'q6a3_day1' ;</v>
      </c>
      <c r="G129" s="121" t="str">
        <f t="shared" si="5"/>
        <v>INSERT INTO `teachers_phoneinterview_varlink`( `variable`, `question`, `page`)  VALUES  ('q6a3_day1','  ครั้งที่3 ระหว่างวันที่','page2.php');</v>
      </c>
    </row>
    <row r="130" spans="1:7">
      <c r="A130" s="119">
        <v>128</v>
      </c>
      <c r="B130" s="119" t="s">
        <v>254</v>
      </c>
      <c r="C130" s="119" t="s">
        <v>138</v>
      </c>
      <c r="D130" s="119" t="s">
        <v>558</v>
      </c>
      <c r="E130" s="119" t="str">
        <f t="shared" si="3"/>
        <v>INSERT INTO `teachers_phoneinterview_varlink`( `variable`, `question`, `page`)  VALUES  ('q6a3_month1','   เดือน','page2.php');</v>
      </c>
      <c r="F130" s="119" t="str">
        <f t="shared" si="4"/>
        <v>UPDATE teachers_phoneinterview_varlink SET page ='page2.php', question = '   เดือน' WHERE  variable LIKE 'q6a3_month1' ;</v>
      </c>
      <c r="G130" s="121" t="str">
        <f t="shared" si="5"/>
        <v>INSERT INTO `teachers_phoneinterview_varlink`( `variable`, `question`, `page`)  VALUES  ('q6a3_month1','   เดือน','page2.php');</v>
      </c>
    </row>
    <row r="131" spans="1:7">
      <c r="A131" s="119">
        <v>129</v>
      </c>
      <c r="B131" s="119" t="s">
        <v>255</v>
      </c>
      <c r="C131" s="119" t="s">
        <v>140</v>
      </c>
      <c r="D131" s="119" t="s">
        <v>558</v>
      </c>
      <c r="E131" s="119" t="str">
        <f t="shared" ref="E131:E194" si="6">"INSERT INTO `teachers_phoneinterview_varlink`( `variable`, `question`, `page`)  VALUES  ('"&amp;B131&amp;"','"&amp;C131&amp;"','"&amp;D131&amp;"');"</f>
        <v>INSERT INTO `teachers_phoneinterview_varlink`( `variable`, `question`, `page`)  VALUES  ('q6a3_day2','   ถึง วันที่','page2.php');</v>
      </c>
      <c r="F131" s="119" t="str">
        <f t="shared" si="4"/>
        <v>UPDATE teachers_phoneinterview_varlink SET page ='page2.php', question = '   ถึง วันที่' WHERE  variable LIKE 'q6a3_day2' ;</v>
      </c>
      <c r="G131" s="121" t="str">
        <f t="shared" si="5"/>
        <v>INSERT INTO `teachers_phoneinterview_varlink`( `variable`, `question`, `page`)  VALUES  ('q6a3_day2','   ถึง วันที่','page2.php');</v>
      </c>
    </row>
    <row r="132" spans="1:7">
      <c r="A132" s="119">
        <v>130</v>
      </c>
      <c r="B132" s="119" t="s">
        <v>256</v>
      </c>
      <c r="C132" s="119" t="s">
        <v>138</v>
      </c>
      <c r="D132" s="119" t="s">
        <v>558</v>
      </c>
      <c r="E132" s="119" t="str">
        <f t="shared" si="6"/>
        <v>INSERT INTO `teachers_phoneinterview_varlink`( `variable`, `question`, `page`)  VALUES  ('q6a3_month2','   เดือน','page2.php');</v>
      </c>
      <c r="F132" s="119" t="str">
        <f t="shared" ref="F132:F195" si="7">"UPDATE teachers_phoneinterview_varlink SET page ='"&amp;D132&amp;"', question = '"&amp;C132&amp;"' WHERE  variable LIKE '"&amp;B132&amp;"' ;"</f>
        <v>UPDATE teachers_phoneinterview_varlink SET page ='page2.php', question = '   เดือน' WHERE  variable LIKE 'q6a3_month2' ;</v>
      </c>
      <c r="G132" s="121" t="str">
        <f t="shared" si="5"/>
        <v>INSERT INTO `teachers_phoneinterview_varlink`( `variable`, `question`, `page`)  VALUES  ('q6a3_month2','   เดือน','page2.php');</v>
      </c>
    </row>
    <row r="133" spans="1:7">
      <c r="A133" s="119">
        <v>131</v>
      </c>
      <c r="B133" s="119" t="s">
        <v>257</v>
      </c>
      <c r="C133" s="119" t="s">
        <v>561</v>
      </c>
      <c r="D133" s="119" t="s">
        <v>558</v>
      </c>
      <c r="E133" s="119" t="str">
        <f t="shared" si="6"/>
        <v>INSERT INTO `teachers_phoneinterview_varlink`( `variable`, `question`, `page`)  VALUES  ('q6a4_day1','  ครั้งที่4 ระหว่างวันที่','page2.php');</v>
      </c>
      <c r="F133" s="119" t="str">
        <f t="shared" si="7"/>
        <v>UPDATE teachers_phoneinterview_varlink SET page ='page2.php', question = '  ครั้งที่4 ระหว่างวันที่' WHERE  variable LIKE 'q6a4_day1' ;</v>
      </c>
      <c r="G133" s="121" t="str">
        <f t="shared" ref="G133:G196" si="8">IF(LEN(B133)=0,"","INSERT INTO `teachers_phoneinterview_varlink`( `variable`, `question`, `page`)  VALUES  ('"&amp;B133&amp;"','"&amp;C133&amp;"','"&amp;D133&amp;"');")</f>
        <v>INSERT INTO `teachers_phoneinterview_varlink`( `variable`, `question`, `page`)  VALUES  ('q6a4_day1','  ครั้งที่4 ระหว่างวันที่','page2.php');</v>
      </c>
    </row>
    <row r="134" spans="1:7">
      <c r="A134" s="119">
        <v>132</v>
      </c>
      <c r="B134" s="119" t="s">
        <v>259</v>
      </c>
      <c r="C134" s="119" t="s">
        <v>138</v>
      </c>
      <c r="D134" s="119" t="s">
        <v>558</v>
      </c>
      <c r="E134" s="119" t="str">
        <f t="shared" si="6"/>
        <v>INSERT INTO `teachers_phoneinterview_varlink`( `variable`, `question`, `page`)  VALUES  ('q6a4_month1','   เดือน','page2.php');</v>
      </c>
      <c r="F134" s="119" t="str">
        <f t="shared" si="7"/>
        <v>UPDATE teachers_phoneinterview_varlink SET page ='page2.php', question = '   เดือน' WHERE  variable LIKE 'q6a4_month1' ;</v>
      </c>
      <c r="G134" s="121" t="str">
        <f t="shared" si="8"/>
        <v>INSERT INTO `teachers_phoneinterview_varlink`( `variable`, `question`, `page`)  VALUES  ('q6a4_month1','   เดือน','page2.php');</v>
      </c>
    </row>
    <row r="135" spans="1:7">
      <c r="A135" s="119">
        <v>133</v>
      </c>
      <c r="B135" s="119" t="s">
        <v>260</v>
      </c>
      <c r="C135" s="119" t="s">
        <v>140</v>
      </c>
      <c r="D135" s="119" t="s">
        <v>558</v>
      </c>
      <c r="E135" s="119" t="str">
        <f t="shared" si="6"/>
        <v>INSERT INTO `teachers_phoneinterview_varlink`( `variable`, `question`, `page`)  VALUES  ('q6a4_day2','   ถึง วันที่','page2.php');</v>
      </c>
      <c r="F135" s="119" t="str">
        <f t="shared" si="7"/>
        <v>UPDATE teachers_phoneinterview_varlink SET page ='page2.php', question = '   ถึง วันที่' WHERE  variable LIKE 'q6a4_day2' ;</v>
      </c>
      <c r="G135" s="121" t="str">
        <f t="shared" si="8"/>
        <v>INSERT INTO `teachers_phoneinterview_varlink`( `variable`, `question`, `page`)  VALUES  ('q6a4_day2','   ถึง วันที่','page2.php');</v>
      </c>
    </row>
    <row r="136" spans="1:7">
      <c r="A136" s="119">
        <v>134</v>
      </c>
      <c r="B136" s="119" t="s">
        <v>261</v>
      </c>
      <c r="C136" s="119" t="s">
        <v>138</v>
      </c>
      <c r="D136" s="119" t="s">
        <v>558</v>
      </c>
      <c r="E136" s="119" t="str">
        <f t="shared" si="6"/>
        <v>INSERT INTO `teachers_phoneinterview_varlink`( `variable`, `question`, `page`)  VALUES  ('q6a4_month2','   เดือน','page2.php');</v>
      </c>
      <c r="F136" s="119" t="str">
        <f t="shared" si="7"/>
        <v>UPDATE teachers_phoneinterview_varlink SET page ='page2.php', question = '   เดือน' WHERE  variable LIKE 'q6a4_month2' ;</v>
      </c>
      <c r="G136" s="121" t="str">
        <f t="shared" si="8"/>
        <v>INSERT INTO `teachers_phoneinterview_varlink`( `variable`, `question`, `page`)  VALUES  ('q6a4_month2','   เดือน','page2.php');</v>
      </c>
    </row>
    <row r="137" spans="1:7">
      <c r="A137" s="119">
        <v>135</v>
      </c>
      <c r="B137" s="119" t="s">
        <v>262</v>
      </c>
      <c r="C137" s="119" t="s">
        <v>562</v>
      </c>
      <c r="D137" s="119" t="s">
        <v>558</v>
      </c>
      <c r="E137" s="119" t="str">
        <f t="shared" si="6"/>
        <v>INSERT INTO `teachers_phoneinterview_varlink`( `variable`, `question`, `page`)  VALUES  ('q6a5_day1','  ครั้งที่5 ระหว่างวันที่','page2.php');</v>
      </c>
      <c r="F137" s="119" t="str">
        <f t="shared" si="7"/>
        <v>UPDATE teachers_phoneinterview_varlink SET page ='page2.php', question = '  ครั้งที่5 ระหว่างวันที่' WHERE  variable LIKE 'q6a5_day1' ;</v>
      </c>
      <c r="G137" s="121" t="str">
        <f t="shared" si="8"/>
        <v>INSERT INTO `teachers_phoneinterview_varlink`( `variable`, `question`, `page`)  VALUES  ('q6a5_day1','  ครั้งที่5 ระหว่างวันที่','page2.php');</v>
      </c>
    </row>
    <row r="138" spans="1:7">
      <c r="A138" s="119">
        <v>136</v>
      </c>
      <c r="B138" s="119" t="s">
        <v>264</v>
      </c>
      <c r="C138" s="119" t="s">
        <v>138</v>
      </c>
      <c r="D138" s="119" t="s">
        <v>558</v>
      </c>
      <c r="E138" s="119" t="str">
        <f t="shared" si="6"/>
        <v>INSERT INTO `teachers_phoneinterview_varlink`( `variable`, `question`, `page`)  VALUES  ('q6a5_month1','   เดือน','page2.php');</v>
      </c>
      <c r="F138" s="119" t="str">
        <f t="shared" si="7"/>
        <v>UPDATE teachers_phoneinterview_varlink SET page ='page2.php', question = '   เดือน' WHERE  variable LIKE 'q6a5_month1' ;</v>
      </c>
      <c r="G138" s="121" t="str">
        <f t="shared" si="8"/>
        <v>INSERT INTO `teachers_phoneinterview_varlink`( `variable`, `question`, `page`)  VALUES  ('q6a5_month1','   เดือน','page2.php');</v>
      </c>
    </row>
    <row r="139" spans="1:7">
      <c r="A139" s="119">
        <v>137</v>
      </c>
      <c r="B139" s="119" t="s">
        <v>265</v>
      </c>
      <c r="C139" s="119" t="s">
        <v>140</v>
      </c>
      <c r="D139" s="119" t="s">
        <v>558</v>
      </c>
      <c r="E139" s="119" t="str">
        <f t="shared" si="6"/>
        <v>INSERT INTO `teachers_phoneinterview_varlink`( `variable`, `question`, `page`)  VALUES  ('q6a5_day2','   ถึง วันที่','page2.php');</v>
      </c>
      <c r="F139" s="119" t="str">
        <f t="shared" si="7"/>
        <v>UPDATE teachers_phoneinterview_varlink SET page ='page2.php', question = '   ถึง วันที่' WHERE  variable LIKE 'q6a5_day2' ;</v>
      </c>
      <c r="G139" s="121" t="str">
        <f t="shared" si="8"/>
        <v>INSERT INTO `teachers_phoneinterview_varlink`( `variable`, `question`, `page`)  VALUES  ('q6a5_day2','   ถึง วันที่','page2.php');</v>
      </c>
    </row>
    <row r="140" spans="1:7">
      <c r="A140" s="119">
        <v>138</v>
      </c>
      <c r="B140" s="119" t="s">
        <v>266</v>
      </c>
      <c r="C140" s="119" t="s">
        <v>138</v>
      </c>
      <c r="D140" s="119" t="s">
        <v>558</v>
      </c>
      <c r="E140" s="119" t="str">
        <f t="shared" si="6"/>
        <v>INSERT INTO `teachers_phoneinterview_varlink`( `variable`, `question`, `page`)  VALUES  ('q6a5_month2','   เดือน','page2.php');</v>
      </c>
      <c r="F140" s="119" t="str">
        <f t="shared" si="7"/>
        <v>UPDATE teachers_phoneinterview_varlink SET page ='page2.php', question = '   เดือน' WHERE  variable LIKE 'q6a5_month2' ;</v>
      </c>
      <c r="G140" s="121" t="str">
        <f t="shared" si="8"/>
        <v>INSERT INTO `teachers_phoneinterview_varlink`( `variable`, `question`, `page`)  VALUES  ('q6a5_month2','   เดือน','page2.php');</v>
      </c>
    </row>
    <row r="141" spans="1:7">
      <c r="A141" s="119">
        <v>139</v>
      </c>
      <c r="B141" s="119" t="s">
        <v>267</v>
      </c>
      <c r="C141" s="119" t="s">
        <v>563</v>
      </c>
      <c r="D141" s="119" t="s">
        <v>558</v>
      </c>
      <c r="E141" s="119" t="str">
        <f t="shared" si="6"/>
        <v>INSERT INTO `teachers_phoneinterview_varlink`( `variable`, `question`, `page`)  VALUES  ('q6a6_day1','  ครั้งที่6 ระหว่างวันที่','page2.php');</v>
      </c>
      <c r="F141" s="119" t="str">
        <f t="shared" si="7"/>
        <v>UPDATE teachers_phoneinterview_varlink SET page ='page2.php', question = '  ครั้งที่6 ระหว่างวันที่' WHERE  variable LIKE 'q6a6_day1' ;</v>
      </c>
      <c r="G141" s="121" t="str">
        <f t="shared" si="8"/>
        <v>INSERT INTO `teachers_phoneinterview_varlink`( `variable`, `question`, `page`)  VALUES  ('q6a6_day1','  ครั้งที่6 ระหว่างวันที่','page2.php');</v>
      </c>
    </row>
    <row r="142" spans="1:7">
      <c r="A142" s="119">
        <v>140</v>
      </c>
      <c r="B142" s="119" t="s">
        <v>268</v>
      </c>
      <c r="C142" s="119" t="s">
        <v>138</v>
      </c>
      <c r="D142" s="119" t="s">
        <v>558</v>
      </c>
      <c r="E142" s="119" t="str">
        <f t="shared" si="6"/>
        <v>INSERT INTO `teachers_phoneinterview_varlink`( `variable`, `question`, `page`)  VALUES  ('q6a6_month1','   เดือน','page2.php');</v>
      </c>
      <c r="F142" s="119" t="str">
        <f t="shared" si="7"/>
        <v>UPDATE teachers_phoneinterview_varlink SET page ='page2.php', question = '   เดือน' WHERE  variable LIKE 'q6a6_month1' ;</v>
      </c>
      <c r="G142" s="121" t="str">
        <f t="shared" si="8"/>
        <v>INSERT INTO `teachers_phoneinterview_varlink`( `variable`, `question`, `page`)  VALUES  ('q6a6_month1','   เดือน','page2.php');</v>
      </c>
    </row>
    <row r="143" spans="1:7">
      <c r="A143" s="119">
        <v>141</v>
      </c>
      <c r="B143" s="119" t="s">
        <v>269</v>
      </c>
      <c r="C143" s="119" t="s">
        <v>140</v>
      </c>
      <c r="D143" s="119" t="s">
        <v>558</v>
      </c>
      <c r="E143" s="119" t="str">
        <f t="shared" si="6"/>
        <v>INSERT INTO `teachers_phoneinterview_varlink`( `variable`, `question`, `page`)  VALUES  ('q6a6_day2','   ถึง วันที่','page2.php');</v>
      </c>
      <c r="F143" s="119" t="str">
        <f t="shared" si="7"/>
        <v>UPDATE teachers_phoneinterview_varlink SET page ='page2.php', question = '   ถึง วันที่' WHERE  variable LIKE 'q6a6_day2' ;</v>
      </c>
      <c r="G143" s="121" t="str">
        <f t="shared" si="8"/>
        <v>INSERT INTO `teachers_phoneinterview_varlink`( `variable`, `question`, `page`)  VALUES  ('q6a6_day2','   ถึง วันที่','page2.php');</v>
      </c>
    </row>
    <row r="144" spans="1:7">
      <c r="A144" s="119">
        <v>142</v>
      </c>
      <c r="B144" s="119" t="s">
        <v>270</v>
      </c>
      <c r="C144" s="119" t="s">
        <v>138</v>
      </c>
      <c r="D144" s="119" t="s">
        <v>558</v>
      </c>
      <c r="E144" s="119" t="str">
        <f t="shared" si="6"/>
        <v>INSERT INTO `teachers_phoneinterview_varlink`( `variable`, `question`, `page`)  VALUES  ('q6a6_month2','   เดือน','page2.php');</v>
      </c>
      <c r="F144" s="119" t="str">
        <f t="shared" si="7"/>
        <v>UPDATE teachers_phoneinterview_varlink SET page ='page2.php', question = '   เดือน' WHERE  variable LIKE 'q6a6_month2' ;</v>
      </c>
      <c r="G144" s="121" t="str">
        <f t="shared" si="8"/>
        <v>INSERT INTO `teachers_phoneinterview_varlink`( `variable`, `question`, `page`)  VALUES  ('q6a6_month2','   เดือน','page2.php');</v>
      </c>
    </row>
    <row r="145" spans="1:7">
      <c r="A145" s="119">
        <v>143</v>
      </c>
      <c r="B145" s="119" t="s">
        <v>271</v>
      </c>
      <c r="C145" s="119" t="s">
        <v>564</v>
      </c>
      <c r="D145" s="119" t="s">
        <v>558</v>
      </c>
      <c r="E145" s="119" t="str">
        <f t="shared" si="6"/>
        <v>INSERT INTO `teachers_phoneinterview_varlink`( `variable`, `question`, `page`)  VALUES  ('q6a7_day1','  ครั้งที่7 ระหว่างวันที่','page2.php');</v>
      </c>
      <c r="F145" s="119" t="str">
        <f t="shared" si="7"/>
        <v>UPDATE teachers_phoneinterview_varlink SET page ='page2.php', question = '  ครั้งที่7 ระหว่างวันที่' WHERE  variable LIKE 'q6a7_day1' ;</v>
      </c>
      <c r="G145" s="121" t="str">
        <f t="shared" si="8"/>
        <v>INSERT INTO `teachers_phoneinterview_varlink`( `variable`, `question`, `page`)  VALUES  ('q6a7_day1','  ครั้งที่7 ระหว่างวันที่','page2.php');</v>
      </c>
    </row>
    <row r="146" spans="1:7">
      <c r="A146" s="119">
        <v>144</v>
      </c>
      <c r="B146" s="119" t="s">
        <v>272</v>
      </c>
      <c r="C146" s="119" t="s">
        <v>138</v>
      </c>
      <c r="D146" s="119" t="s">
        <v>558</v>
      </c>
      <c r="E146" s="119" t="str">
        <f t="shared" si="6"/>
        <v>INSERT INTO `teachers_phoneinterview_varlink`( `variable`, `question`, `page`)  VALUES  ('q6a7_month1','   เดือน','page2.php');</v>
      </c>
      <c r="F146" s="119" t="str">
        <f t="shared" si="7"/>
        <v>UPDATE teachers_phoneinterview_varlink SET page ='page2.php', question = '   เดือน' WHERE  variable LIKE 'q6a7_month1' ;</v>
      </c>
      <c r="G146" s="121" t="str">
        <f t="shared" si="8"/>
        <v>INSERT INTO `teachers_phoneinterview_varlink`( `variable`, `question`, `page`)  VALUES  ('q6a7_month1','   เดือน','page2.php');</v>
      </c>
    </row>
    <row r="147" spans="1:7">
      <c r="A147" s="119">
        <v>145</v>
      </c>
      <c r="B147" s="119" t="s">
        <v>273</v>
      </c>
      <c r="C147" s="119" t="s">
        <v>140</v>
      </c>
      <c r="D147" s="119" t="s">
        <v>558</v>
      </c>
      <c r="E147" s="119" t="str">
        <f t="shared" si="6"/>
        <v>INSERT INTO `teachers_phoneinterview_varlink`( `variable`, `question`, `page`)  VALUES  ('q6a7_day2','   ถึง วันที่','page2.php');</v>
      </c>
      <c r="F147" s="119" t="str">
        <f t="shared" si="7"/>
        <v>UPDATE teachers_phoneinterview_varlink SET page ='page2.php', question = '   ถึง วันที่' WHERE  variable LIKE 'q6a7_day2' ;</v>
      </c>
      <c r="G147" s="121" t="str">
        <f t="shared" si="8"/>
        <v>INSERT INTO `teachers_phoneinterview_varlink`( `variable`, `question`, `page`)  VALUES  ('q6a7_day2','   ถึง วันที่','page2.php');</v>
      </c>
    </row>
    <row r="148" spans="1:7">
      <c r="A148" s="119">
        <v>146</v>
      </c>
      <c r="B148" s="119" t="s">
        <v>274</v>
      </c>
      <c r="C148" s="119" t="s">
        <v>138</v>
      </c>
      <c r="D148" s="119" t="s">
        <v>558</v>
      </c>
      <c r="E148" s="119" t="str">
        <f t="shared" si="6"/>
        <v>INSERT INTO `teachers_phoneinterview_varlink`( `variable`, `question`, `page`)  VALUES  ('q6a7_month2','   เดือน','page2.php');</v>
      </c>
      <c r="F148" s="119" t="str">
        <f t="shared" si="7"/>
        <v>UPDATE teachers_phoneinterview_varlink SET page ='page2.php', question = '   เดือน' WHERE  variable LIKE 'q6a7_month2' ;</v>
      </c>
      <c r="G148" s="121" t="str">
        <f t="shared" si="8"/>
        <v>INSERT INTO `teachers_phoneinterview_varlink`( `variable`, `question`, `page`)  VALUES  ('q6a7_month2','   เดือน','page2.php');</v>
      </c>
    </row>
    <row r="149" spans="1:7">
      <c r="A149" s="119">
        <v>147</v>
      </c>
      <c r="B149" s="119" t="s">
        <v>275</v>
      </c>
      <c r="C149" s="119" t="s">
        <v>565</v>
      </c>
      <c r="D149" s="119" t="s">
        <v>558</v>
      </c>
      <c r="E149" s="119" t="str">
        <f t="shared" si="6"/>
        <v>INSERT INTO `teachers_phoneinterview_varlink`( `variable`, `question`, `page`)  VALUES  ('q6a8_day1','  ครั้งที่ 8 ระหว่างวันที่','page2.php');</v>
      </c>
      <c r="F149" s="119" t="str">
        <f t="shared" si="7"/>
        <v>UPDATE teachers_phoneinterview_varlink SET page ='page2.php', question = '  ครั้งที่ 8 ระหว่างวันที่' WHERE  variable LIKE 'q6a8_day1' ;</v>
      </c>
      <c r="G149" s="121" t="str">
        <f t="shared" si="8"/>
        <v>INSERT INTO `teachers_phoneinterview_varlink`( `variable`, `question`, `page`)  VALUES  ('q6a8_day1','  ครั้งที่ 8 ระหว่างวันที่','page2.php');</v>
      </c>
    </row>
    <row r="150" spans="1:7">
      <c r="A150" s="119">
        <v>148</v>
      </c>
      <c r="B150" s="119" t="s">
        <v>276</v>
      </c>
      <c r="C150" s="119" t="s">
        <v>138</v>
      </c>
      <c r="D150" s="119" t="s">
        <v>558</v>
      </c>
      <c r="E150" s="119" t="str">
        <f t="shared" si="6"/>
        <v>INSERT INTO `teachers_phoneinterview_varlink`( `variable`, `question`, `page`)  VALUES  ('q6a8_month1','   เดือน','page2.php');</v>
      </c>
      <c r="F150" s="119" t="str">
        <f t="shared" si="7"/>
        <v>UPDATE teachers_phoneinterview_varlink SET page ='page2.php', question = '   เดือน' WHERE  variable LIKE 'q6a8_month1' ;</v>
      </c>
      <c r="G150" s="121" t="str">
        <f t="shared" si="8"/>
        <v>INSERT INTO `teachers_phoneinterview_varlink`( `variable`, `question`, `page`)  VALUES  ('q6a8_month1','   เดือน','page2.php');</v>
      </c>
    </row>
    <row r="151" spans="1:7">
      <c r="A151" s="119">
        <v>149</v>
      </c>
      <c r="B151" s="119" t="s">
        <v>277</v>
      </c>
      <c r="C151" s="119" t="s">
        <v>140</v>
      </c>
      <c r="D151" s="119" t="s">
        <v>558</v>
      </c>
      <c r="E151" s="119" t="str">
        <f t="shared" si="6"/>
        <v>INSERT INTO `teachers_phoneinterview_varlink`( `variable`, `question`, `page`)  VALUES  ('q6a8_day2','   ถึง วันที่','page2.php');</v>
      </c>
      <c r="F151" s="119" t="str">
        <f t="shared" si="7"/>
        <v>UPDATE teachers_phoneinterview_varlink SET page ='page2.php', question = '   ถึง วันที่' WHERE  variable LIKE 'q6a8_day2' ;</v>
      </c>
      <c r="G151" s="121" t="str">
        <f t="shared" si="8"/>
        <v>INSERT INTO `teachers_phoneinterview_varlink`( `variable`, `question`, `page`)  VALUES  ('q6a8_day2','   ถึง วันที่','page2.php');</v>
      </c>
    </row>
    <row r="152" spans="1:7">
      <c r="A152" s="119">
        <v>150</v>
      </c>
      <c r="B152" s="119" t="s">
        <v>278</v>
      </c>
      <c r="C152" s="119" t="s">
        <v>138</v>
      </c>
      <c r="D152" s="119" t="s">
        <v>558</v>
      </c>
      <c r="E152" s="119" t="str">
        <f t="shared" si="6"/>
        <v>INSERT INTO `teachers_phoneinterview_varlink`( `variable`, `question`, `page`)  VALUES  ('q6a8_month2','   เดือน','page2.php');</v>
      </c>
      <c r="F152" s="119" t="str">
        <f t="shared" si="7"/>
        <v>UPDATE teachers_phoneinterview_varlink SET page ='page2.php', question = '   เดือน' WHERE  variable LIKE 'q6a8_month2' ;</v>
      </c>
      <c r="G152" s="121" t="str">
        <f t="shared" si="8"/>
        <v>INSERT INTO `teachers_phoneinterview_varlink`( `variable`, `question`, `page`)  VALUES  ('q6a8_month2','   เดือน','page2.php');</v>
      </c>
    </row>
    <row r="153" spans="1:7">
      <c r="A153" s="119">
        <v>151</v>
      </c>
      <c r="B153" s="119" t="s">
        <v>279</v>
      </c>
      <c r="C153" s="119" t="s">
        <v>566</v>
      </c>
      <c r="D153" s="119" t="s">
        <v>558</v>
      </c>
      <c r="E153" s="119" t="str">
        <f t="shared" si="6"/>
        <v>INSERT INTO `teachers_phoneinterview_varlink`( `variable`, `question`, `page`)  VALUES  ('q6a9_day1','  ครั้งที่ 9 ระหว่างวันที่','page2.php');</v>
      </c>
      <c r="F153" s="119" t="str">
        <f t="shared" si="7"/>
        <v>UPDATE teachers_phoneinterview_varlink SET page ='page2.php', question = '  ครั้งที่ 9 ระหว่างวันที่' WHERE  variable LIKE 'q6a9_day1' ;</v>
      </c>
      <c r="G153" s="121" t="str">
        <f t="shared" si="8"/>
        <v>INSERT INTO `teachers_phoneinterview_varlink`( `variable`, `question`, `page`)  VALUES  ('q6a9_day1','  ครั้งที่ 9 ระหว่างวันที่','page2.php');</v>
      </c>
    </row>
    <row r="154" spans="1:7">
      <c r="A154" s="119">
        <v>152</v>
      </c>
      <c r="B154" s="119" t="s">
        <v>280</v>
      </c>
      <c r="C154" s="119" t="s">
        <v>138</v>
      </c>
      <c r="D154" s="119" t="s">
        <v>558</v>
      </c>
      <c r="E154" s="119" t="str">
        <f t="shared" si="6"/>
        <v>INSERT INTO `teachers_phoneinterview_varlink`( `variable`, `question`, `page`)  VALUES  ('q6a9_month1','   เดือน','page2.php');</v>
      </c>
      <c r="F154" s="119" t="str">
        <f t="shared" si="7"/>
        <v>UPDATE teachers_phoneinterview_varlink SET page ='page2.php', question = '   เดือน' WHERE  variable LIKE 'q6a9_month1' ;</v>
      </c>
      <c r="G154" s="121" t="str">
        <f t="shared" si="8"/>
        <v>INSERT INTO `teachers_phoneinterview_varlink`( `variable`, `question`, `page`)  VALUES  ('q6a9_month1','   เดือน','page2.php');</v>
      </c>
    </row>
    <row r="155" spans="1:7">
      <c r="A155" s="119">
        <v>153</v>
      </c>
      <c r="B155" s="119" t="s">
        <v>281</v>
      </c>
      <c r="C155" s="119" t="s">
        <v>140</v>
      </c>
      <c r="D155" s="119" t="s">
        <v>558</v>
      </c>
      <c r="E155" s="119" t="str">
        <f t="shared" si="6"/>
        <v>INSERT INTO `teachers_phoneinterview_varlink`( `variable`, `question`, `page`)  VALUES  ('q6a9_day2','   ถึง วันที่','page2.php');</v>
      </c>
      <c r="F155" s="119" t="str">
        <f t="shared" si="7"/>
        <v>UPDATE teachers_phoneinterview_varlink SET page ='page2.php', question = '   ถึง วันที่' WHERE  variable LIKE 'q6a9_day2' ;</v>
      </c>
      <c r="G155" s="121" t="str">
        <f t="shared" si="8"/>
        <v>INSERT INTO `teachers_phoneinterview_varlink`( `variable`, `question`, `page`)  VALUES  ('q6a9_day2','   ถึง วันที่','page2.php');</v>
      </c>
    </row>
    <row r="156" spans="1:7">
      <c r="A156" s="119">
        <v>154</v>
      </c>
      <c r="B156" s="119" t="s">
        <v>282</v>
      </c>
      <c r="C156" s="119" t="s">
        <v>138</v>
      </c>
      <c r="D156" s="119" t="s">
        <v>558</v>
      </c>
      <c r="E156" s="119" t="str">
        <f t="shared" si="6"/>
        <v>INSERT INTO `teachers_phoneinterview_varlink`( `variable`, `question`, `page`)  VALUES  ('q6a9_month2','   เดือน','page2.php');</v>
      </c>
      <c r="F156" s="119" t="str">
        <f t="shared" si="7"/>
        <v>UPDATE teachers_phoneinterview_varlink SET page ='page2.php', question = '   เดือน' WHERE  variable LIKE 'q6a9_month2' ;</v>
      </c>
      <c r="G156" s="121" t="str">
        <f t="shared" si="8"/>
        <v>INSERT INTO `teachers_phoneinterview_varlink`( `variable`, `question`, `page`)  VALUES  ('q6a9_month2','   เดือน','page2.php');</v>
      </c>
    </row>
    <row r="157" spans="1:7">
      <c r="A157" s="119">
        <v>155</v>
      </c>
      <c r="B157" s="119" t="s">
        <v>283</v>
      </c>
      <c r="C157" s="119" t="s">
        <v>567</v>
      </c>
      <c r="D157" s="119" t="s">
        <v>558</v>
      </c>
      <c r="E157" s="119" t="str">
        <f t="shared" si="6"/>
        <v>INSERT INTO `teachers_phoneinterview_varlink`( `variable`, `question`, `page`)  VALUES  ('q6a10_day1','  ครั้งที่ 10 ระหว่างวันที่','page2.php');</v>
      </c>
      <c r="F157" s="119" t="str">
        <f t="shared" si="7"/>
        <v>UPDATE teachers_phoneinterview_varlink SET page ='page2.php', question = '  ครั้งที่ 10 ระหว่างวันที่' WHERE  variable LIKE 'q6a10_day1' ;</v>
      </c>
      <c r="G157" s="121" t="str">
        <f t="shared" si="8"/>
        <v>INSERT INTO `teachers_phoneinterview_varlink`( `variable`, `question`, `page`)  VALUES  ('q6a10_day1','  ครั้งที่ 10 ระหว่างวันที่','page2.php');</v>
      </c>
    </row>
    <row r="158" spans="1:7">
      <c r="A158" s="119">
        <v>156</v>
      </c>
      <c r="B158" s="119" t="s">
        <v>284</v>
      </c>
      <c r="C158" s="119" t="s">
        <v>138</v>
      </c>
      <c r="D158" s="119" t="s">
        <v>558</v>
      </c>
      <c r="E158" s="119" t="str">
        <f t="shared" si="6"/>
        <v>INSERT INTO `teachers_phoneinterview_varlink`( `variable`, `question`, `page`)  VALUES  ('q6a10_month1','   เดือน','page2.php');</v>
      </c>
      <c r="F158" s="119" t="str">
        <f t="shared" si="7"/>
        <v>UPDATE teachers_phoneinterview_varlink SET page ='page2.php', question = '   เดือน' WHERE  variable LIKE 'q6a10_month1' ;</v>
      </c>
      <c r="G158" s="121" t="str">
        <f t="shared" si="8"/>
        <v>INSERT INTO `teachers_phoneinterview_varlink`( `variable`, `question`, `page`)  VALUES  ('q6a10_month1','   เดือน','page2.php');</v>
      </c>
    </row>
    <row r="159" spans="1:7">
      <c r="A159" s="119">
        <v>157</v>
      </c>
      <c r="B159" s="119" t="s">
        <v>285</v>
      </c>
      <c r="C159" s="119" t="s">
        <v>140</v>
      </c>
      <c r="D159" s="119" t="s">
        <v>558</v>
      </c>
      <c r="E159" s="119" t="str">
        <f t="shared" si="6"/>
        <v>INSERT INTO `teachers_phoneinterview_varlink`( `variable`, `question`, `page`)  VALUES  ('q6a10_day2','   ถึง วันที่','page2.php');</v>
      </c>
      <c r="F159" s="119" t="str">
        <f t="shared" si="7"/>
        <v>UPDATE teachers_phoneinterview_varlink SET page ='page2.php', question = '   ถึง วันที่' WHERE  variable LIKE 'q6a10_day2' ;</v>
      </c>
      <c r="G159" s="121" t="str">
        <f t="shared" si="8"/>
        <v>INSERT INTO `teachers_phoneinterview_varlink`( `variable`, `question`, `page`)  VALUES  ('q6a10_day2','   ถึง วันที่','page2.php');</v>
      </c>
    </row>
    <row r="160" spans="1:7">
      <c r="A160" s="119">
        <v>158</v>
      </c>
      <c r="B160" s="119" t="s">
        <v>286</v>
      </c>
      <c r="C160" s="119" t="s">
        <v>138</v>
      </c>
      <c r="D160" s="119" t="s">
        <v>558</v>
      </c>
      <c r="E160" s="119" t="str">
        <f t="shared" si="6"/>
        <v>INSERT INTO `teachers_phoneinterview_varlink`( `variable`, `question`, `page`)  VALUES  ('q6a10_month2','   เดือน','page2.php');</v>
      </c>
      <c r="F160" s="119" t="str">
        <f t="shared" si="7"/>
        <v>UPDATE teachers_phoneinterview_varlink SET page ='page2.php', question = '   เดือน' WHERE  variable LIKE 'q6a10_month2' ;</v>
      </c>
      <c r="G160" s="121" t="str">
        <f t="shared" si="8"/>
        <v>INSERT INTO `teachers_phoneinterview_varlink`( `variable`, `question`, `page`)  VALUES  ('q6a10_month2','   เดือน','page2.php');</v>
      </c>
    </row>
    <row r="161" spans="1:7" ht="23.25">
      <c r="A161" s="119">
        <v>159</v>
      </c>
      <c r="B161" s="50" t="s">
        <v>287</v>
      </c>
      <c r="C161" s="57" t="s">
        <v>612</v>
      </c>
      <c r="D161" s="119" t="s">
        <v>558</v>
      </c>
      <c r="E161" s="119" t="str">
        <f t="shared" si="6"/>
        <v>INSERT INTO `teachers_phoneinterview_varlink`( `variable`, `question`, `page`)  VALUES  ('q7Q','6. &lt;b&gt;&lt;u&gt;ภาคเรียนที่ 2 ปีการศึกษา 2563&lt;/u&gt;&lt;/b&gt; โรงเรียนของท่าน&lt;b&gt;เปิดเทอม&lt;/b&gt;วันที่เท่าไหร่','page2.php');</v>
      </c>
      <c r="F161" s="119" t="str">
        <f t="shared" si="7"/>
        <v>UPDATE teachers_phoneinterview_varlink SET page ='page2.php', question = '6. &lt;b&gt;&lt;u&gt;ภาคเรียนที่ 2 ปีการศึกษา 2563&lt;/u&gt;&lt;/b&gt; โรงเรียนของท่าน&lt;b&gt;เปิดเทอม&lt;/b&gt;วันที่เท่าไหร่' WHERE  variable LIKE 'q7Q' ;</v>
      </c>
      <c r="G161" s="121" t="str">
        <f t="shared" si="8"/>
        <v>INSERT INTO `teachers_phoneinterview_varlink`( `variable`, `question`, `page`)  VALUES  ('q7Q','6. &lt;b&gt;&lt;u&gt;ภาคเรียนที่ 2 ปีการศึกษา 2563&lt;/u&gt;&lt;/b&gt; โรงเรียนของท่าน&lt;b&gt;เปิดเทอม&lt;/b&gt;วันที่เท่าไหร่','page2.php');</v>
      </c>
    </row>
    <row r="162" spans="1:7" ht="23.25">
      <c r="A162" s="119">
        <v>160</v>
      </c>
      <c r="B162" s="57" t="s">
        <v>288</v>
      </c>
      <c r="C162" s="57" t="s">
        <v>289</v>
      </c>
      <c r="D162" s="119" t="s">
        <v>558</v>
      </c>
      <c r="E162" s="119" t="str">
        <f t="shared" si="6"/>
        <v>INSERT INTO `teachers_phoneinterview_varlink`( `variable`, `question`, `page`)  VALUES  ('q7_day','   วันที่','page2.php');</v>
      </c>
      <c r="F162" s="119" t="str">
        <f t="shared" si="7"/>
        <v>UPDATE teachers_phoneinterview_varlink SET page ='page2.php', question = '   วันที่' WHERE  variable LIKE 'q7_day' ;</v>
      </c>
      <c r="G162" s="121" t="str">
        <f t="shared" si="8"/>
        <v>INSERT INTO `teachers_phoneinterview_varlink`( `variable`, `question`, `page`)  VALUES  ('q7_day','   วันที่','page2.php');</v>
      </c>
    </row>
    <row r="163" spans="1:7">
      <c r="A163" s="119">
        <v>161</v>
      </c>
      <c r="B163" s="119" t="s">
        <v>290</v>
      </c>
      <c r="C163" s="119" t="s">
        <v>138</v>
      </c>
      <c r="D163" s="119" t="s">
        <v>558</v>
      </c>
      <c r="E163" s="119" t="str">
        <f t="shared" si="6"/>
        <v>INSERT INTO `teachers_phoneinterview_varlink`( `variable`, `question`, `page`)  VALUES  ('q7_month','   เดือน','page2.php');</v>
      </c>
      <c r="F163" s="119" t="str">
        <f t="shared" si="7"/>
        <v>UPDATE teachers_phoneinterview_varlink SET page ='page2.php', question = '   เดือน' WHERE  variable LIKE 'q7_month' ;</v>
      </c>
      <c r="G163" s="121" t="str">
        <f t="shared" si="8"/>
        <v>INSERT INTO `teachers_phoneinterview_varlink`( `variable`, `question`, `page`)  VALUES  ('q7_month','   เดือน','page2.php');</v>
      </c>
    </row>
    <row r="164" spans="1:7">
      <c r="A164" s="119">
        <v>162</v>
      </c>
      <c r="B164" s="119" t="s">
        <v>291</v>
      </c>
      <c r="C164" s="119" t="s">
        <v>292</v>
      </c>
      <c r="D164" s="119" t="s">
        <v>558</v>
      </c>
      <c r="E164" s="119" t="str">
        <f t="shared" si="6"/>
        <v>INSERT INTO `teachers_phoneinterview_varlink`( `variable`, `question`, `page`)  VALUES  ('q7_year','   พ.ศ','page2.php');</v>
      </c>
      <c r="F164" s="119" t="str">
        <f t="shared" si="7"/>
        <v>UPDATE teachers_phoneinterview_varlink SET page ='page2.php', question = '   พ.ศ' WHERE  variable LIKE 'q7_year' ;</v>
      </c>
      <c r="G164" s="121" t="str">
        <f t="shared" si="8"/>
        <v>INSERT INTO `teachers_phoneinterview_varlink`( `variable`, `question`, `page`)  VALUES  ('q7_year','   พ.ศ','page2.php');</v>
      </c>
    </row>
    <row r="165" spans="1:7" ht="23.25">
      <c r="A165" s="119">
        <v>163</v>
      </c>
      <c r="B165" s="50" t="s">
        <v>293</v>
      </c>
      <c r="C165" s="57" t="s">
        <v>613</v>
      </c>
      <c r="D165" s="119" t="s">
        <v>558</v>
      </c>
      <c r="E165" s="119" t="str">
        <f t="shared" si="6"/>
        <v>INSERT INTO `teachers_phoneinterview_varlink`( `variable`, `question`, `page`)  VALUES  ('q8Q','7. &lt;b&gt;&lt;u&gt;ภาคเรียนที่ 2 ปีการศึกษา 2563&lt;/u&gt;&lt;/b&gt; โรงเรียนของท่าน&lt;b&gt;ปิดเทอม&lt;/b&gt;วันที่เท่าไหร่','page2.php');</v>
      </c>
      <c r="F165" s="119" t="str">
        <f t="shared" si="7"/>
        <v>UPDATE teachers_phoneinterview_varlink SET page ='page2.php', question = '7. &lt;b&gt;&lt;u&gt;ภาคเรียนที่ 2 ปีการศึกษา 2563&lt;/u&gt;&lt;/b&gt; โรงเรียนของท่าน&lt;b&gt;ปิดเทอม&lt;/b&gt;วันที่เท่าไหร่' WHERE  variable LIKE 'q8Q' ;</v>
      </c>
      <c r="G165" s="121" t="str">
        <f t="shared" si="8"/>
        <v>INSERT INTO `teachers_phoneinterview_varlink`( `variable`, `question`, `page`)  VALUES  ('q8Q','7. &lt;b&gt;&lt;u&gt;ภาคเรียนที่ 2 ปีการศึกษา 2563&lt;/u&gt;&lt;/b&gt; โรงเรียนของท่าน&lt;b&gt;ปิดเทอม&lt;/b&gt;วันที่เท่าไหร่','page2.php');</v>
      </c>
    </row>
    <row r="166" spans="1:7" ht="23.25">
      <c r="A166" s="119">
        <v>164</v>
      </c>
      <c r="B166" s="57" t="s">
        <v>294</v>
      </c>
      <c r="C166" s="57" t="s">
        <v>289</v>
      </c>
      <c r="D166" s="119" t="s">
        <v>558</v>
      </c>
      <c r="E166" s="119" t="str">
        <f t="shared" si="6"/>
        <v>INSERT INTO `teachers_phoneinterview_varlink`( `variable`, `question`, `page`)  VALUES  ('q8_day','   วันที่','page2.php');</v>
      </c>
      <c r="F166" s="119" t="str">
        <f t="shared" si="7"/>
        <v>UPDATE teachers_phoneinterview_varlink SET page ='page2.php', question = '   วันที่' WHERE  variable LIKE 'q8_day' ;</v>
      </c>
      <c r="G166" s="121" t="str">
        <f t="shared" si="8"/>
        <v>INSERT INTO `teachers_phoneinterview_varlink`( `variable`, `question`, `page`)  VALUES  ('q8_day','   วันที่','page2.php');</v>
      </c>
    </row>
    <row r="167" spans="1:7" ht="23.25">
      <c r="A167" s="119">
        <v>165</v>
      </c>
      <c r="B167" s="57" t="s">
        <v>295</v>
      </c>
      <c r="C167" s="57" t="s">
        <v>138</v>
      </c>
      <c r="D167" s="119" t="s">
        <v>558</v>
      </c>
      <c r="E167" s="119" t="str">
        <f t="shared" si="6"/>
        <v>INSERT INTO `teachers_phoneinterview_varlink`( `variable`, `question`, `page`)  VALUES  ('q8_month','   เดือน','page2.php');</v>
      </c>
      <c r="F167" s="119" t="str">
        <f t="shared" si="7"/>
        <v>UPDATE teachers_phoneinterview_varlink SET page ='page2.php', question = '   เดือน' WHERE  variable LIKE 'q8_month' ;</v>
      </c>
      <c r="G167" s="121" t="str">
        <f t="shared" si="8"/>
        <v>INSERT INTO `teachers_phoneinterview_varlink`( `variable`, `question`, `page`)  VALUES  ('q8_month','   เดือน','page2.php');</v>
      </c>
    </row>
    <row r="168" spans="1:7" ht="23.25">
      <c r="A168" s="119">
        <v>166</v>
      </c>
      <c r="B168" s="57" t="s">
        <v>296</v>
      </c>
      <c r="C168" s="57" t="s">
        <v>292</v>
      </c>
      <c r="D168" s="119" t="s">
        <v>558</v>
      </c>
      <c r="E168" s="119" t="str">
        <f t="shared" si="6"/>
        <v>INSERT INTO `teachers_phoneinterview_varlink`( `variable`, `question`, `page`)  VALUES  ('q8_year','   พ.ศ','page2.php');</v>
      </c>
      <c r="F168" s="119" t="str">
        <f t="shared" si="7"/>
        <v>UPDATE teachers_phoneinterview_varlink SET page ='page2.php', question = '   พ.ศ' WHERE  variable LIKE 'q8_year' ;</v>
      </c>
      <c r="G168" s="121" t="str">
        <f t="shared" si="8"/>
        <v>INSERT INTO `teachers_phoneinterview_varlink`( `variable`, `question`, `page`)  VALUES  ('q8_year','   พ.ศ','page2.php');</v>
      </c>
    </row>
    <row r="169" spans="1:7" ht="23.25">
      <c r="A169" s="119">
        <v>167</v>
      </c>
      <c r="B169" s="50" t="s">
        <v>297</v>
      </c>
      <c r="C169" s="179" t="s">
        <v>614</v>
      </c>
      <c r="D169" s="119" t="s">
        <v>558</v>
      </c>
      <c r="E169" s="119" t="str">
        <f t="shared" si="6"/>
        <v>INSERT INTO `teachers_phoneinterview_varlink`( `variable`, `question`, `page`)  VALUES  ('q9','8. &lt;b&gt;&lt;u&gt;ภาคเรียนที่ 2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 หรือ ให้เด็กมารับใบงานไปทำที่บ้าน เนื่องจากสถานการณ์โควิด-19&lt;/b&gt; หรือไม่','page2.php');</v>
      </c>
      <c r="F169" s="119" t="str">
        <f t="shared" si="7"/>
        <v>UPDATE teachers_phoneinterview_varlink SET page ='page2.php', question = '8. &lt;b&gt;&lt;u&gt;ภาคเรียนที่ 2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 หรือ ให้เด็กมารับใบงานไปทำที่บ้าน เนื่องจากสถานการณ์โควิด-19&lt;/b&gt; หรือไม่' WHERE  variable LIKE 'q9' ;</v>
      </c>
      <c r="G169" s="121" t="str">
        <f t="shared" si="8"/>
        <v>INSERT INTO `teachers_phoneinterview_varlink`( `variable`, `question`, `page`)  VALUES  ('q9','8. &lt;b&gt;&lt;u&gt;ภาคเรียนที่ 2 ปีการศึกษา 2563&lt;/u&gt;&lt;/b&gt; โรงเรียนมีการประกาศหยุด &lt;b&gt;ไม่ให้เด็กมาเรียนที่โรงเรียน หรือ ให้เด็กเรียนออนไลน์ หรือ ให้เด็กมารับใบงานไปทำที่บ้าน เนื่องจากสถานการณ์โควิด-19&lt;/b&gt; หรือไม่','page2.php');</v>
      </c>
    </row>
    <row r="170" spans="1:7" ht="23.25">
      <c r="A170" s="119">
        <v>168</v>
      </c>
      <c r="B170" s="50" t="s">
        <v>298</v>
      </c>
      <c r="C170" s="60" t="s">
        <v>299</v>
      </c>
      <c r="D170" s="119" t="s">
        <v>558</v>
      </c>
      <c r="E170" s="119" t="str">
        <f t="shared" si="6"/>
        <v>INSERT INTO `teachers_phoneinterview_varlink`( `variable`, `question`, `page`)  VALUES  ('q9a',' ประกาศหยุดประมาณกี่ครั้ง','page2.php');</v>
      </c>
      <c r="F170" s="119" t="str">
        <f t="shared" si="7"/>
        <v>UPDATE teachers_phoneinterview_varlink SET page ='page2.php', question = ' ประกาศหยุดประมาณกี่ครั้ง' WHERE  variable LIKE 'q9a' ;</v>
      </c>
      <c r="G170" s="121" t="str">
        <f t="shared" si="8"/>
        <v>INSERT INTO `teachers_phoneinterview_varlink`( `variable`, `question`, `page`)  VALUES  ('q9a',' ประกาศหยุดประมาณกี่ครั้ง','page2.php');</v>
      </c>
    </row>
    <row r="171" spans="1:7">
      <c r="A171" s="119">
        <v>169</v>
      </c>
      <c r="B171" s="119" t="s">
        <v>300</v>
      </c>
      <c r="C171" s="119" t="s">
        <v>568</v>
      </c>
      <c r="D171" s="119" t="s">
        <v>558</v>
      </c>
      <c r="E171" s="119" t="str">
        <f t="shared" si="6"/>
        <v>INSERT INTO `teachers_phoneinterview_varlink`( `variable`, `question`, `page`)  VALUES  ('q9a1_day1','  ครั้งที่1 ระหว่างวันที่','page2.php');</v>
      </c>
      <c r="F171" s="119" t="str">
        <f t="shared" si="7"/>
        <v>UPDATE teachers_phoneinterview_varlink SET page ='page2.php', question = '  ครั้งที่1 ระหว่างวันที่' WHERE  variable LIKE 'q9a1_day1' ;</v>
      </c>
      <c r="G171" s="121" t="str">
        <f t="shared" si="8"/>
        <v>INSERT INTO `teachers_phoneinterview_varlink`( `variable`, `question`, `page`)  VALUES  ('q9a1_day1','  ครั้งที่1 ระหว่างวันที่','page2.php');</v>
      </c>
    </row>
    <row r="172" spans="1:7">
      <c r="A172" s="119">
        <v>170</v>
      </c>
      <c r="B172" s="119" t="s">
        <v>301</v>
      </c>
      <c r="C172" s="119" t="s">
        <v>138</v>
      </c>
      <c r="D172" s="119" t="s">
        <v>558</v>
      </c>
      <c r="E172" s="119" t="str">
        <f t="shared" si="6"/>
        <v>INSERT INTO `teachers_phoneinterview_varlink`( `variable`, `question`, `page`)  VALUES  ('q9a1_month1','   เดือน','page2.php');</v>
      </c>
      <c r="F172" s="119" t="str">
        <f t="shared" si="7"/>
        <v>UPDATE teachers_phoneinterview_varlink SET page ='page2.php', question = '   เดือน' WHERE  variable LIKE 'q9a1_month1' ;</v>
      </c>
      <c r="G172" s="121" t="str">
        <f t="shared" si="8"/>
        <v>INSERT INTO `teachers_phoneinterview_varlink`( `variable`, `question`, `page`)  VALUES  ('q9a1_month1','   เดือน','page2.php');</v>
      </c>
    </row>
    <row r="173" spans="1:7">
      <c r="A173" s="119">
        <v>171</v>
      </c>
      <c r="B173" s="119" t="s">
        <v>302</v>
      </c>
      <c r="C173" s="119" t="s">
        <v>140</v>
      </c>
      <c r="D173" s="119" t="s">
        <v>558</v>
      </c>
      <c r="E173" s="119" t="str">
        <f t="shared" si="6"/>
        <v>INSERT INTO `teachers_phoneinterview_varlink`( `variable`, `question`, `page`)  VALUES  ('q9a1_day2','   ถึง วันที่','page2.php');</v>
      </c>
      <c r="F173" s="119" t="str">
        <f t="shared" si="7"/>
        <v>UPDATE teachers_phoneinterview_varlink SET page ='page2.php', question = '   ถึง วันที่' WHERE  variable LIKE 'q9a1_day2' ;</v>
      </c>
      <c r="G173" s="121" t="str">
        <f t="shared" si="8"/>
        <v>INSERT INTO `teachers_phoneinterview_varlink`( `variable`, `question`, `page`)  VALUES  ('q9a1_day2','   ถึง วันที่','page2.php');</v>
      </c>
    </row>
    <row r="174" spans="1:7">
      <c r="A174" s="119">
        <v>172</v>
      </c>
      <c r="B174" s="119" t="s">
        <v>303</v>
      </c>
      <c r="C174" s="119" t="s">
        <v>138</v>
      </c>
      <c r="D174" s="119" t="s">
        <v>558</v>
      </c>
      <c r="E174" s="119" t="str">
        <f t="shared" si="6"/>
        <v>INSERT INTO `teachers_phoneinterview_varlink`( `variable`, `question`, `page`)  VALUES  ('q9a1_month2','   เดือน','page2.php');</v>
      </c>
      <c r="F174" s="119" t="str">
        <f t="shared" si="7"/>
        <v>UPDATE teachers_phoneinterview_varlink SET page ='page2.php', question = '   เดือน' WHERE  variable LIKE 'q9a1_month2' ;</v>
      </c>
      <c r="G174" s="121" t="str">
        <f t="shared" si="8"/>
        <v>INSERT INTO `teachers_phoneinterview_varlink`( `variable`, `question`, `page`)  VALUES  ('q9a1_month2','   เดือน','page2.php');</v>
      </c>
    </row>
    <row r="175" spans="1:7">
      <c r="A175" s="119">
        <v>173</v>
      </c>
      <c r="B175" s="119" t="s">
        <v>304</v>
      </c>
      <c r="C175" s="119" t="s">
        <v>559</v>
      </c>
      <c r="D175" s="119" t="s">
        <v>558</v>
      </c>
      <c r="E175" s="119" t="str">
        <f t="shared" si="6"/>
        <v>INSERT INTO `teachers_phoneinterview_varlink`( `variable`, `question`, `page`)  VALUES  ('q9a2_day1','  ครั้งที่2 ระหว่างวันที่','page2.php');</v>
      </c>
      <c r="F175" s="119" t="str">
        <f t="shared" si="7"/>
        <v>UPDATE teachers_phoneinterview_varlink SET page ='page2.php', question = '  ครั้งที่2 ระหว่างวันที่' WHERE  variable LIKE 'q9a2_day1' ;</v>
      </c>
      <c r="G175" s="121" t="str">
        <f t="shared" si="8"/>
        <v>INSERT INTO `teachers_phoneinterview_varlink`( `variable`, `question`, `page`)  VALUES  ('q9a2_day1','  ครั้งที่2 ระหว่างวันที่','page2.php');</v>
      </c>
    </row>
    <row r="176" spans="1:7">
      <c r="A176" s="119">
        <v>174</v>
      </c>
      <c r="B176" s="119" t="s">
        <v>305</v>
      </c>
      <c r="C176" s="119" t="s">
        <v>138</v>
      </c>
      <c r="D176" s="119" t="s">
        <v>558</v>
      </c>
      <c r="E176" s="119" t="str">
        <f t="shared" si="6"/>
        <v>INSERT INTO `teachers_phoneinterview_varlink`( `variable`, `question`, `page`)  VALUES  ('q9a2_month1','   เดือน','page2.php');</v>
      </c>
      <c r="F176" s="119" t="str">
        <f t="shared" si="7"/>
        <v>UPDATE teachers_phoneinterview_varlink SET page ='page2.php', question = '   เดือน' WHERE  variable LIKE 'q9a2_month1' ;</v>
      </c>
      <c r="G176" s="121" t="str">
        <f t="shared" si="8"/>
        <v>INSERT INTO `teachers_phoneinterview_varlink`( `variable`, `question`, `page`)  VALUES  ('q9a2_month1','   เดือน','page2.php');</v>
      </c>
    </row>
    <row r="177" spans="1:7">
      <c r="A177" s="119">
        <v>175</v>
      </c>
      <c r="B177" s="119" t="s">
        <v>306</v>
      </c>
      <c r="C177" s="119" t="s">
        <v>140</v>
      </c>
      <c r="D177" s="119" t="s">
        <v>558</v>
      </c>
      <c r="E177" s="119" t="str">
        <f t="shared" si="6"/>
        <v>INSERT INTO `teachers_phoneinterview_varlink`( `variable`, `question`, `page`)  VALUES  ('q9a2_day2','   ถึง วันที่','page2.php');</v>
      </c>
      <c r="F177" s="119" t="str">
        <f t="shared" si="7"/>
        <v>UPDATE teachers_phoneinterview_varlink SET page ='page2.php', question = '   ถึง วันที่' WHERE  variable LIKE 'q9a2_day2' ;</v>
      </c>
      <c r="G177" s="121" t="str">
        <f t="shared" si="8"/>
        <v>INSERT INTO `teachers_phoneinterview_varlink`( `variable`, `question`, `page`)  VALUES  ('q9a2_day2','   ถึง วันที่','page2.php');</v>
      </c>
    </row>
    <row r="178" spans="1:7">
      <c r="A178" s="119">
        <v>176</v>
      </c>
      <c r="B178" s="119" t="s">
        <v>307</v>
      </c>
      <c r="C178" s="119" t="s">
        <v>138</v>
      </c>
      <c r="D178" s="119" t="s">
        <v>558</v>
      </c>
      <c r="E178" s="119" t="str">
        <f t="shared" si="6"/>
        <v>INSERT INTO `teachers_phoneinterview_varlink`( `variable`, `question`, `page`)  VALUES  ('q9a2_month2','   เดือน','page2.php');</v>
      </c>
      <c r="F178" s="119" t="str">
        <f t="shared" si="7"/>
        <v>UPDATE teachers_phoneinterview_varlink SET page ='page2.php', question = '   เดือน' WHERE  variable LIKE 'q9a2_month2' ;</v>
      </c>
      <c r="G178" s="121" t="str">
        <f t="shared" si="8"/>
        <v>INSERT INTO `teachers_phoneinterview_varlink`( `variable`, `question`, `page`)  VALUES  ('q9a2_month2','   เดือน','page2.php');</v>
      </c>
    </row>
    <row r="179" spans="1:7">
      <c r="A179" s="119">
        <v>177</v>
      </c>
      <c r="B179" s="119" t="s">
        <v>308</v>
      </c>
      <c r="C179" s="119" t="s">
        <v>560</v>
      </c>
      <c r="D179" s="119" t="s">
        <v>558</v>
      </c>
      <c r="E179" s="119" t="str">
        <f t="shared" si="6"/>
        <v>INSERT INTO `teachers_phoneinterview_varlink`( `variable`, `question`, `page`)  VALUES  ('q9a3_day1','  ครั้งที่3 ระหว่างวันที่','page2.php');</v>
      </c>
      <c r="F179" s="119" t="str">
        <f t="shared" si="7"/>
        <v>UPDATE teachers_phoneinterview_varlink SET page ='page2.php', question = '  ครั้งที่3 ระหว่างวันที่' WHERE  variable LIKE 'q9a3_day1' ;</v>
      </c>
      <c r="G179" s="121" t="str">
        <f t="shared" si="8"/>
        <v>INSERT INTO `teachers_phoneinterview_varlink`( `variable`, `question`, `page`)  VALUES  ('q9a3_day1','  ครั้งที่3 ระหว่างวันที่','page2.php');</v>
      </c>
    </row>
    <row r="180" spans="1:7">
      <c r="A180" s="119">
        <v>178</v>
      </c>
      <c r="B180" s="119" t="s">
        <v>309</v>
      </c>
      <c r="C180" s="119" t="s">
        <v>138</v>
      </c>
      <c r="D180" s="119" t="s">
        <v>558</v>
      </c>
      <c r="E180" s="119" t="str">
        <f t="shared" si="6"/>
        <v>INSERT INTO `teachers_phoneinterview_varlink`( `variable`, `question`, `page`)  VALUES  ('q9a3_month1','   เดือน','page2.php');</v>
      </c>
      <c r="F180" s="119" t="str">
        <f t="shared" si="7"/>
        <v>UPDATE teachers_phoneinterview_varlink SET page ='page2.php', question = '   เดือน' WHERE  variable LIKE 'q9a3_month1' ;</v>
      </c>
      <c r="G180" s="121" t="str">
        <f t="shared" si="8"/>
        <v>INSERT INTO `teachers_phoneinterview_varlink`( `variable`, `question`, `page`)  VALUES  ('q9a3_month1','   เดือน','page2.php');</v>
      </c>
    </row>
    <row r="181" spans="1:7">
      <c r="A181" s="119">
        <v>179</v>
      </c>
      <c r="B181" s="119" t="s">
        <v>310</v>
      </c>
      <c r="C181" s="119" t="s">
        <v>140</v>
      </c>
      <c r="D181" s="119" t="s">
        <v>558</v>
      </c>
      <c r="E181" s="119" t="str">
        <f t="shared" si="6"/>
        <v>INSERT INTO `teachers_phoneinterview_varlink`( `variable`, `question`, `page`)  VALUES  ('q9a3_day2','   ถึง วันที่','page2.php');</v>
      </c>
      <c r="F181" s="119" t="str">
        <f t="shared" si="7"/>
        <v>UPDATE teachers_phoneinterview_varlink SET page ='page2.php', question = '   ถึง วันที่' WHERE  variable LIKE 'q9a3_day2' ;</v>
      </c>
      <c r="G181" s="121" t="str">
        <f t="shared" si="8"/>
        <v>INSERT INTO `teachers_phoneinterview_varlink`( `variable`, `question`, `page`)  VALUES  ('q9a3_day2','   ถึง วันที่','page2.php');</v>
      </c>
    </row>
    <row r="182" spans="1:7">
      <c r="A182" s="119">
        <v>180</v>
      </c>
      <c r="B182" s="119" t="s">
        <v>311</v>
      </c>
      <c r="C182" s="119" t="s">
        <v>138</v>
      </c>
      <c r="D182" s="119" t="s">
        <v>558</v>
      </c>
      <c r="E182" s="119" t="str">
        <f t="shared" si="6"/>
        <v>INSERT INTO `teachers_phoneinterview_varlink`( `variable`, `question`, `page`)  VALUES  ('q9a3_month2','   เดือน','page2.php');</v>
      </c>
      <c r="F182" s="119" t="str">
        <f t="shared" si="7"/>
        <v>UPDATE teachers_phoneinterview_varlink SET page ='page2.php', question = '   เดือน' WHERE  variable LIKE 'q9a3_month2' ;</v>
      </c>
      <c r="G182" s="121" t="str">
        <f t="shared" si="8"/>
        <v>INSERT INTO `teachers_phoneinterview_varlink`( `variable`, `question`, `page`)  VALUES  ('q9a3_month2','   เดือน','page2.php');</v>
      </c>
    </row>
    <row r="183" spans="1:7">
      <c r="A183" s="119">
        <v>181</v>
      </c>
      <c r="B183" s="119" t="s">
        <v>312</v>
      </c>
      <c r="C183" s="119" t="s">
        <v>561</v>
      </c>
      <c r="D183" s="119" t="s">
        <v>558</v>
      </c>
      <c r="E183" s="119" t="str">
        <f t="shared" si="6"/>
        <v>INSERT INTO `teachers_phoneinterview_varlink`( `variable`, `question`, `page`)  VALUES  ('q9a4_day1','  ครั้งที่4 ระหว่างวันที่','page2.php');</v>
      </c>
      <c r="F183" s="119" t="str">
        <f t="shared" si="7"/>
        <v>UPDATE teachers_phoneinterview_varlink SET page ='page2.php', question = '  ครั้งที่4 ระหว่างวันที่' WHERE  variable LIKE 'q9a4_day1' ;</v>
      </c>
      <c r="G183" s="121" t="str">
        <f t="shared" si="8"/>
        <v>INSERT INTO `teachers_phoneinterview_varlink`( `variable`, `question`, `page`)  VALUES  ('q9a4_day1','  ครั้งที่4 ระหว่างวันที่','page2.php');</v>
      </c>
    </row>
    <row r="184" spans="1:7">
      <c r="A184" s="119">
        <v>182</v>
      </c>
      <c r="B184" s="119" t="s">
        <v>313</v>
      </c>
      <c r="C184" s="119" t="s">
        <v>138</v>
      </c>
      <c r="D184" s="119" t="s">
        <v>558</v>
      </c>
      <c r="E184" s="119" t="str">
        <f t="shared" si="6"/>
        <v>INSERT INTO `teachers_phoneinterview_varlink`( `variable`, `question`, `page`)  VALUES  ('q9a4_month1','   เดือน','page2.php');</v>
      </c>
      <c r="F184" s="119" t="str">
        <f t="shared" si="7"/>
        <v>UPDATE teachers_phoneinterview_varlink SET page ='page2.php', question = '   เดือน' WHERE  variable LIKE 'q9a4_month1' ;</v>
      </c>
      <c r="G184" s="121" t="str">
        <f t="shared" si="8"/>
        <v>INSERT INTO `teachers_phoneinterview_varlink`( `variable`, `question`, `page`)  VALUES  ('q9a4_month1','   เดือน','page2.php');</v>
      </c>
    </row>
    <row r="185" spans="1:7">
      <c r="A185" s="119">
        <v>183</v>
      </c>
      <c r="B185" s="119" t="s">
        <v>314</v>
      </c>
      <c r="C185" s="119" t="s">
        <v>140</v>
      </c>
      <c r="D185" s="119" t="s">
        <v>558</v>
      </c>
      <c r="E185" s="119" t="str">
        <f t="shared" si="6"/>
        <v>INSERT INTO `teachers_phoneinterview_varlink`( `variable`, `question`, `page`)  VALUES  ('q9a4_day2','   ถึง วันที่','page2.php');</v>
      </c>
      <c r="F185" s="119" t="str">
        <f t="shared" si="7"/>
        <v>UPDATE teachers_phoneinterview_varlink SET page ='page2.php', question = '   ถึง วันที่' WHERE  variable LIKE 'q9a4_day2' ;</v>
      </c>
      <c r="G185" s="121" t="str">
        <f t="shared" si="8"/>
        <v>INSERT INTO `teachers_phoneinterview_varlink`( `variable`, `question`, `page`)  VALUES  ('q9a4_day2','   ถึง วันที่','page2.php');</v>
      </c>
    </row>
    <row r="186" spans="1:7">
      <c r="A186" s="119">
        <v>184</v>
      </c>
      <c r="B186" s="119" t="s">
        <v>315</v>
      </c>
      <c r="C186" s="119" t="s">
        <v>138</v>
      </c>
      <c r="D186" s="119" t="s">
        <v>558</v>
      </c>
      <c r="E186" s="119" t="str">
        <f t="shared" si="6"/>
        <v>INSERT INTO `teachers_phoneinterview_varlink`( `variable`, `question`, `page`)  VALUES  ('q9a4_month2','   เดือน','page2.php');</v>
      </c>
      <c r="F186" s="119" t="str">
        <f t="shared" si="7"/>
        <v>UPDATE teachers_phoneinterview_varlink SET page ='page2.php', question = '   เดือน' WHERE  variable LIKE 'q9a4_month2' ;</v>
      </c>
      <c r="G186" s="121" t="str">
        <f t="shared" si="8"/>
        <v>INSERT INTO `teachers_phoneinterview_varlink`( `variable`, `question`, `page`)  VALUES  ('q9a4_month2','   เดือน','page2.php');</v>
      </c>
    </row>
    <row r="187" spans="1:7">
      <c r="A187" s="119">
        <v>185</v>
      </c>
      <c r="B187" s="119" t="s">
        <v>316</v>
      </c>
      <c r="C187" s="119" t="s">
        <v>562</v>
      </c>
      <c r="D187" s="119" t="s">
        <v>558</v>
      </c>
      <c r="E187" s="119" t="str">
        <f t="shared" si="6"/>
        <v>INSERT INTO `teachers_phoneinterview_varlink`( `variable`, `question`, `page`)  VALUES  ('q9a5_day1','  ครั้งที่5 ระหว่างวันที่','page2.php');</v>
      </c>
      <c r="F187" s="119" t="str">
        <f t="shared" si="7"/>
        <v>UPDATE teachers_phoneinterview_varlink SET page ='page2.php', question = '  ครั้งที่5 ระหว่างวันที่' WHERE  variable LIKE 'q9a5_day1' ;</v>
      </c>
      <c r="G187" s="121" t="str">
        <f t="shared" si="8"/>
        <v>INSERT INTO `teachers_phoneinterview_varlink`( `variable`, `question`, `page`)  VALUES  ('q9a5_day1','  ครั้งที่5 ระหว่างวันที่','page2.php');</v>
      </c>
    </row>
    <row r="188" spans="1:7">
      <c r="A188" s="119">
        <v>186</v>
      </c>
      <c r="B188" s="119" t="s">
        <v>317</v>
      </c>
      <c r="C188" s="119" t="s">
        <v>138</v>
      </c>
      <c r="D188" s="119" t="s">
        <v>558</v>
      </c>
      <c r="E188" s="119" t="str">
        <f t="shared" si="6"/>
        <v>INSERT INTO `teachers_phoneinterview_varlink`( `variable`, `question`, `page`)  VALUES  ('q9a5_month1','   เดือน','page2.php');</v>
      </c>
      <c r="F188" s="119" t="str">
        <f t="shared" si="7"/>
        <v>UPDATE teachers_phoneinterview_varlink SET page ='page2.php', question = '   เดือน' WHERE  variable LIKE 'q9a5_month1' ;</v>
      </c>
      <c r="G188" s="121" t="str">
        <f t="shared" si="8"/>
        <v>INSERT INTO `teachers_phoneinterview_varlink`( `variable`, `question`, `page`)  VALUES  ('q9a5_month1','   เดือน','page2.php');</v>
      </c>
    </row>
    <row r="189" spans="1:7">
      <c r="A189" s="119">
        <v>187</v>
      </c>
      <c r="B189" s="119" t="s">
        <v>318</v>
      </c>
      <c r="C189" s="119" t="s">
        <v>140</v>
      </c>
      <c r="D189" s="119" t="s">
        <v>558</v>
      </c>
      <c r="E189" s="119" t="str">
        <f t="shared" si="6"/>
        <v>INSERT INTO `teachers_phoneinterview_varlink`( `variable`, `question`, `page`)  VALUES  ('q9a5_day2','   ถึง วันที่','page2.php');</v>
      </c>
      <c r="F189" s="119" t="str">
        <f t="shared" si="7"/>
        <v>UPDATE teachers_phoneinterview_varlink SET page ='page2.php', question = '   ถึง วันที่' WHERE  variable LIKE 'q9a5_day2' ;</v>
      </c>
      <c r="G189" s="121" t="str">
        <f t="shared" si="8"/>
        <v>INSERT INTO `teachers_phoneinterview_varlink`( `variable`, `question`, `page`)  VALUES  ('q9a5_day2','   ถึง วันที่','page2.php');</v>
      </c>
    </row>
    <row r="190" spans="1:7">
      <c r="A190" s="119">
        <v>188</v>
      </c>
      <c r="B190" s="119" t="s">
        <v>319</v>
      </c>
      <c r="C190" s="119" t="s">
        <v>138</v>
      </c>
      <c r="D190" s="119" t="s">
        <v>558</v>
      </c>
      <c r="E190" s="119" t="str">
        <f t="shared" si="6"/>
        <v>INSERT INTO `teachers_phoneinterview_varlink`( `variable`, `question`, `page`)  VALUES  ('q9a5_month2','   เดือน','page2.php');</v>
      </c>
      <c r="F190" s="119" t="str">
        <f t="shared" si="7"/>
        <v>UPDATE teachers_phoneinterview_varlink SET page ='page2.php', question = '   เดือน' WHERE  variable LIKE 'q9a5_month2' ;</v>
      </c>
      <c r="G190" s="121" t="str">
        <f t="shared" si="8"/>
        <v>INSERT INTO `teachers_phoneinterview_varlink`( `variable`, `question`, `page`)  VALUES  ('q9a5_month2','   เดือน','page2.php');</v>
      </c>
    </row>
    <row r="191" spans="1:7">
      <c r="A191" s="119">
        <v>189</v>
      </c>
      <c r="B191" s="119" t="s">
        <v>320</v>
      </c>
      <c r="C191" s="119" t="s">
        <v>563</v>
      </c>
      <c r="D191" s="119" t="s">
        <v>558</v>
      </c>
      <c r="E191" s="119" t="str">
        <f t="shared" si="6"/>
        <v>INSERT INTO `teachers_phoneinterview_varlink`( `variable`, `question`, `page`)  VALUES  ('q9a6_day1','  ครั้งที่6 ระหว่างวันที่','page2.php');</v>
      </c>
      <c r="F191" s="119" t="str">
        <f t="shared" si="7"/>
        <v>UPDATE teachers_phoneinterview_varlink SET page ='page2.php', question = '  ครั้งที่6 ระหว่างวันที่' WHERE  variable LIKE 'q9a6_day1' ;</v>
      </c>
      <c r="G191" s="121" t="str">
        <f t="shared" si="8"/>
        <v>INSERT INTO `teachers_phoneinterview_varlink`( `variable`, `question`, `page`)  VALUES  ('q9a6_day1','  ครั้งที่6 ระหว่างวันที่','page2.php');</v>
      </c>
    </row>
    <row r="192" spans="1:7">
      <c r="A192" s="119">
        <v>190</v>
      </c>
      <c r="B192" s="119" t="s">
        <v>321</v>
      </c>
      <c r="C192" s="119" t="s">
        <v>138</v>
      </c>
      <c r="D192" s="119" t="s">
        <v>558</v>
      </c>
      <c r="E192" s="119" t="str">
        <f t="shared" si="6"/>
        <v>INSERT INTO `teachers_phoneinterview_varlink`( `variable`, `question`, `page`)  VALUES  ('q9a6_month1','   เดือน','page2.php');</v>
      </c>
      <c r="F192" s="119" t="str">
        <f t="shared" si="7"/>
        <v>UPDATE teachers_phoneinterview_varlink SET page ='page2.php', question = '   เดือน' WHERE  variable LIKE 'q9a6_month1' ;</v>
      </c>
      <c r="G192" s="121" t="str">
        <f t="shared" si="8"/>
        <v>INSERT INTO `teachers_phoneinterview_varlink`( `variable`, `question`, `page`)  VALUES  ('q9a6_month1','   เดือน','page2.php');</v>
      </c>
    </row>
    <row r="193" spans="1:7">
      <c r="A193" s="119">
        <v>191</v>
      </c>
      <c r="B193" s="119" t="s">
        <v>322</v>
      </c>
      <c r="C193" s="119" t="s">
        <v>140</v>
      </c>
      <c r="D193" s="119" t="s">
        <v>558</v>
      </c>
      <c r="E193" s="119" t="str">
        <f t="shared" si="6"/>
        <v>INSERT INTO `teachers_phoneinterview_varlink`( `variable`, `question`, `page`)  VALUES  ('q9a6_day2','   ถึง วันที่','page2.php');</v>
      </c>
      <c r="F193" s="119" t="str">
        <f t="shared" si="7"/>
        <v>UPDATE teachers_phoneinterview_varlink SET page ='page2.php', question = '   ถึง วันที่' WHERE  variable LIKE 'q9a6_day2' ;</v>
      </c>
      <c r="G193" s="121" t="str">
        <f t="shared" si="8"/>
        <v>INSERT INTO `teachers_phoneinterview_varlink`( `variable`, `question`, `page`)  VALUES  ('q9a6_day2','   ถึง วันที่','page2.php');</v>
      </c>
    </row>
    <row r="194" spans="1:7">
      <c r="A194" s="119">
        <v>192</v>
      </c>
      <c r="B194" s="119" t="s">
        <v>323</v>
      </c>
      <c r="C194" s="119" t="s">
        <v>138</v>
      </c>
      <c r="D194" s="119" t="s">
        <v>558</v>
      </c>
      <c r="E194" s="119" t="str">
        <f t="shared" si="6"/>
        <v>INSERT INTO `teachers_phoneinterview_varlink`( `variable`, `question`, `page`)  VALUES  ('q9a6_month2','   เดือน','page2.php');</v>
      </c>
      <c r="F194" s="119" t="str">
        <f t="shared" si="7"/>
        <v>UPDATE teachers_phoneinterview_varlink SET page ='page2.php', question = '   เดือน' WHERE  variable LIKE 'q9a6_month2' ;</v>
      </c>
      <c r="G194" s="121" t="str">
        <f t="shared" si="8"/>
        <v>INSERT INTO `teachers_phoneinterview_varlink`( `variable`, `question`, `page`)  VALUES  ('q9a6_month2','   เดือน','page2.php');</v>
      </c>
    </row>
    <row r="195" spans="1:7">
      <c r="A195" s="119">
        <v>193</v>
      </c>
      <c r="B195" s="119" t="s">
        <v>324</v>
      </c>
      <c r="C195" s="119" t="s">
        <v>564</v>
      </c>
      <c r="D195" s="119" t="s">
        <v>558</v>
      </c>
      <c r="E195" s="119" t="str">
        <f t="shared" ref="E195:E258" si="9">"INSERT INTO `teachers_phoneinterview_varlink`( `variable`, `question`, `page`)  VALUES  ('"&amp;B195&amp;"','"&amp;C195&amp;"','"&amp;D195&amp;"');"</f>
        <v>INSERT INTO `teachers_phoneinterview_varlink`( `variable`, `question`, `page`)  VALUES  ('q9a7_day1','  ครั้งที่7 ระหว่างวันที่','page2.php');</v>
      </c>
      <c r="F195" s="119" t="str">
        <f t="shared" si="7"/>
        <v>UPDATE teachers_phoneinterview_varlink SET page ='page2.php', question = '  ครั้งที่7 ระหว่างวันที่' WHERE  variable LIKE 'q9a7_day1' ;</v>
      </c>
      <c r="G195" s="121" t="str">
        <f t="shared" si="8"/>
        <v>INSERT INTO `teachers_phoneinterview_varlink`( `variable`, `question`, `page`)  VALUES  ('q9a7_day1','  ครั้งที่7 ระหว่างวันที่','page2.php');</v>
      </c>
    </row>
    <row r="196" spans="1:7">
      <c r="A196" s="119">
        <v>194</v>
      </c>
      <c r="B196" s="119" t="s">
        <v>325</v>
      </c>
      <c r="C196" s="119" t="s">
        <v>138</v>
      </c>
      <c r="D196" s="119" t="s">
        <v>558</v>
      </c>
      <c r="E196" s="119" t="str">
        <f t="shared" si="9"/>
        <v>INSERT INTO `teachers_phoneinterview_varlink`( `variable`, `question`, `page`)  VALUES  ('q9a7_month1','   เดือน','page2.php');</v>
      </c>
      <c r="F196" s="119" t="str">
        <f t="shared" ref="F196:F260" si="10">"UPDATE teachers_phoneinterview_varlink SET page ='"&amp;D196&amp;"', question = '"&amp;C196&amp;"' WHERE  variable LIKE '"&amp;B196&amp;"' ;"</f>
        <v>UPDATE teachers_phoneinterview_varlink SET page ='page2.php', question = '   เดือน' WHERE  variable LIKE 'q9a7_month1' ;</v>
      </c>
      <c r="G196" s="121" t="str">
        <f t="shared" si="8"/>
        <v>INSERT INTO `teachers_phoneinterview_varlink`( `variable`, `question`, `page`)  VALUES  ('q9a7_month1','   เดือน','page2.php');</v>
      </c>
    </row>
    <row r="197" spans="1:7">
      <c r="A197" s="119">
        <v>195</v>
      </c>
      <c r="B197" s="119" t="s">
        <v>326</v>
      </c>
      <c r="C197" s="119" t="s">
        <v>140</v>
      </c>
      <c r="D197" s="119" t="s">
        <v>558</v>
      </c>
      <c r="E197" s="119" t="str">
        <f t="shared" si="9"/>
        <v>INSERT INTO `teachers_phoneinterview_varlink`( `variable`, `question`, `page`)  VALUES  ('q9a7_day2','   ถึง วันที่','page2.php');</v>
      </c>
      <c r="F197" s="119" t="str">
        <f t="shared" si="10"/>
        <v>UPDATE teachers_phoneinterview_varlink SET page ='page2.php', question = '   ถึง วันที่' WHERE  variable LIKE 'q9a7_day2' ;</v>
      </c>
      <c r="G197" s="121" t="str">
        <f t="shared" ref="G197:G261" si="11">IF(LEN(B197)=0,"","INSERT INTO `teachers_phoneinterview_varlink`( `variable`, `question`, `page`)  VALUES  ('"&amp;B197&amp;"','"&amp;C197&amp;"','"&amp;D197&amp;"');")</f>
        <v>INSERT INTO `teachers_phoneinterview_varlink`( `variable`, `question`, `page`)  VALUES  ('q9a7_day2','   ถึง วันที่','page2.php');</v>
      </c>
    </row>
    <row r="198" spans="1:7">
      <c r="A198" s="119">
        <v>196</v>
      </c>
      <c r="B198" s="119" t="s">
        <v>327</v>
      </c>
      <c r="C198" s="119" t="s">
        <v>138</v>
      </c>
      <c r="D198" s="119" t="s">
        <v>558</v>
      </c>
      <c r="E198" s="119" t="str">
        <f t="shared" si="9"/>
        <v>INSERT INTO `teachers_phoneinterview_varlink`( `variable`, `question`, `page`)  VALUES  ('q9a7_month2','   เดือน','page2.php');</v>
      </c>
      <c r="F198" s="119" t="str">
        <f t="shared" si="10"/>
        <v>UPDATE teachers_phoneinterview_varlink SET page ='page2.php', question = '   เดือน' WHERE  variable LIKE 'q9a7_month2' ;</v>
      </c>
      <c r="G198" s="121" t="str">
        <f t="shared" si="11"/>
        <v>INSERT INTO `teachers_phoneinterview_varlink`( `variable`, `question`, `page`)  VALUES  ('q9a7_month2','   เดือน','page2.php');</v>
      </c>
    </row>
    <row r="199" spans="1:7">
      <c r="A199" s="119">
        <v>197</v>
      </c>
      <c r="B199" s="119" t="s">
        <v>328</v>
      </c>
      <c r="C199" s="119" t="s">
        <v>565</v>
      </c>
      <c r="D199" s="119" t="s">
        <v>558</v>
      </c>
      <c r="E199" s="119" t="str">
        <f t="shared" si="9"/>
        <v>INSERT INTO `teachers_phoneinterview_varlink`( `variable`, `question`, `page`)  VALUES  ('q9a8_day1','  ครั้งที่ 8 ระหว่างวันที่','page2.php');</v>
      </c>
      <c r="F199" s="119" t="str">
        <f t="shared" si="10"/>
        <v>UPDATE teachers_phoneinterview_varlink SET page ='page2.php', question = '  ครั้งที่ 8 ระหว่างวันที่' WHERE  variable LIKE 'q9a8_day1' ;</v>
      </c>
      <c r="G199" s="121" t="str">
        <f t="shared" si="11"/>
        <v>INSERT INTO `teachers_phoneinterview_varlink`( `variable`, `question`, `page`)  VALUES  ('q9a8_day1','  ครั้งที่ 8 ระหว่างวันที่','page2.php');</v>
      </c>
    </row>
    <row r="200" spans="1:7">
      <c r="A200" s="119">
        <v>198</v>
      </c>
      <c r="B200" s="119" t="s">
        <v>329</v>
      </c>
      <c r="C200" s="119" t="s">
        <v>138</v>
      </c>
      <c r="D200" s="119" t="s">
        <v>558</v>
      </c>
      <c r="E200" s="119" t="str">
        <f t="shared" si="9"/>
        <v>INSERT INTO `teachers_phoneinterview_varlink`( `variable`, `question`, `page`)  VALUES  ('q9a8_month1','   เดือน','page2.php');</v>
      </c>
      <c r="F200" s="119" t="str">
        <f t="shared" si="10"/>
        <v>UPDATE teachers_phoneinterview_varlink SET page ='page2.php', question = '   เดือน' WHERE  variable LIKE 'q9a8_month1' ;</v>
      </c>
      <c r="G200" s="121" t="str">
        <f t="shared" si="11"/>
        <v>INSERT INTO `teachers_phoneinterview_varlink`( `variable`, `question`, `page`)  VALUES  ('q9a8_month1','   เดือน','page2.php');</v>
      </c>
    </row>
    <row r="201" spans="1:7">
      <c r="A201" s="119">
        <v>199</v>
      </c>
      <c r="B201" s="119" t="s">
        <v>330</v>
      </c>
      <c r="C201" s="119" t="s">
        <v>140</v>
      </c>
      <c r="D201" s="119" t="s">
        <v>558</v>
      </c>
      <c r="E201" s="119" t="str">
        <f t="shared" si="9"/>
        <v>INSERT INTO `teachers_phoneinterview_varlink`( `variable`, `question`, `page`)  VALUES  ('q9a8_day2','   ถึง วันที่','page2.php');</v>
      </c>
      <c r="F201" s="119" t="str">
        <f t="shared" si="10"/>
        <v>UPDATE teachers_phoneinterview_varlink SET page ='page2.php', question = '   ถึง วันที่' WHERE  variable LIKE 'q9a8_day2' ;</v>
      </c>
      <c r="G201" s="121" t="str">
        <f t="shared" si="11"/>
        <v>INSERT INTO `teachers_phoneinterview_varlink`( `variable`, `question`, `page`)  VALUES  ('q9a8_day2','   ถึง วันที่','page2.php');</v>
      </c>
    </row>
    <row r="202" spans="1:7">
      <c r="A202" s="119">
        <v>200</v>
      </c>
      <c r="B202" s="119" t="s">
        <v>331</v>
      </c>
      <c r="C202" s="119" t="s">
        <v>138</v>
      </c>
      <c r="D202" s="119" t="s">
        <v>558</v>
      </c>
      <c r="E202" s="119" t="str">
        <f t="shared" si="9"/>
        <v>INSERT INTO `teachers_phoneinterview_varlink`( `variable`, `question`, `page`)  VALUES  ('q9a8_month2','   เดือน','page2.php');</v>
      </c>
      <c r="F202" s="119" t="str">
        <f t="shared" si="10"/>
        <v>UPDATE teachers_phoneinterview_varlink SET page ='page2.php', question = '   เดือน' WHERE  variable LIKE 'q9a8_month2' ;</v>
      </c>
      <c r="G202" s="121" t="str">
        <f t="shared" si="11"/>
        <v>INSERT INTO `teachers_phoneinterview_varlink`( `variable`, `question`, `page`)  VALUES  ('q9a8_month2','   เดือน','page2.php');</v>
      </c>
    </row>
    <row r="203" spans="1:7">
      <c r="A203" s="119">
        <v>201</v>
      </c>
      <c r="B203" s="119" t="s">
        <v>332</v>
      </c>
      <c r="C203" s="119" t="s">
        <v>566</v>
      </c>
      <c r="D203" s="119" t="s">
        <v>558</v>
      </c>
      <c r="E203" s="119" t="str">
        <f t="shared" si="9"/>
        <v>INSERT INTO `teachers_phoneinterview_varlink`( `variable`, `question`, `page`)  VALUES  ('q9q9_day1','  ครั้งที่ 9 ระหว่างวันที่','page2.php');</v>
      </c>
      <c r="F203" s="119" t="str">
        <f t="shared" si="10"/>
        <v>UPDATE teachers_phoneinterview_varlink SET page ='page2.php', question = '  ครั้งที่ 9 ระหว่างวันที่' WHERE  variable LIKE 'q9q9_day1' ;</v>
      </c>
      <c r="G203" s="121" t="str">
        <f t="shared" si="11"/>
        <v>INSERT INTO `teachers_phoneinterview_varlink`( `variable`, `question`, `page`)  VALUES  ('q9q9_day1','  ครั้งที่ 9 ระหว่างวันที่','page2.php');</v>
      </c>
    </row>
    <row r="204" spans="1:7">
      <c r="A204" s="119">
        <v>202</v>
      </c>
      <c r="B204" s="119" t="s">
        <v>333</v>
      </c>
      <c r="C204" s="119" t="s">
        <v>138</v>
      </c>
      <c r="D204" s="119" t="s">
        <v>558</v>
      </c>
      <c r="E204" s="119" t="str">
        <f t="shared" si="9"/>
        <v>INSERT INTO `teachers_phoneinterview_varlink`( `variable`, `question`, `page`)  VALUES  ('q9q9_month1','   เดือน','page2.php');</v>
      </c>
      <c r="F204" s="119" t="str">
        <f t="shared" si="10"/>
        <v>UPDATE teachers_phoneinterview_varlink SET page ='page2.php', question = '   เดือน' WHERE  variable LIKE 'q9q9_month1' ;</v>
      </c>
      <c r="G204" s="121" t="str">
        <f t="shared" si="11"/>
        <v>INSERT INTO `teachers_phoneinterview_varlink`( `variable`, `question`, `page`)  VALUES  ('q9q9_month1','   เดือน','page2.php');</v>
      </c>
    </row>
    <row r="205" spans="1:7">
      <c r="A205" s="119">
        <v>203</v>
      </c>
      <c r="B205" s="119" t="s">
        <v>334</v>
      </c>
      <c r="C205" s="119" t="s">
        <v>140</v>
      </c>
      <c r="D205" s="119" t="s">
        <v>558</v>
      </c>
      <c r="E205" s="119" t="str">
        <f t="shared" si="9"/>
        <v>INSERT INTO `teachers_phoneinterview_varlink`( `variable`, `question`, `page`)  VALUES  ('q9q9_day2','   ถึง วันที่','page2.php');</v>
      </c>
      <c r="F205" s="119" t="str">
        <f t="shared" si="10"/>
        <v>UPDATE teachers_phoneinterview_varlink SET page ='page2.php', question = '   ถึง วันที่' WHERE  variable LIKE 'q9q9_day2' ;</v>
      </c>
      <c r="G205" s="121" t="str">
        <f t="shared" si="11"/>
        <v>INSERT INTO `teachers_phoneinterview_varlink`( `variable`, `question`, `page`)  VALUES  ('q9q9_day2','   ถึง วันที่','page2.php');</v>
      </c>
    </row>
    <row r="206" spans="1:7">
      <c r="A206" s="119">
        <v>204</v>
      </c>
      <c r="B206" s="119" t="s">
        <v>335</v>
      </c>
      <c r="C206" s="119" t="s">
        <v>138</v>
      </c>
      <c r="D206" s="119" t="s">
        <v>558</v>
      </c>
      <c r="E206" s="119" t="str">
        <f t="shared" si="9"/>
        <v>INSERT INTO `teachers_phoneinterview_varlink`( `variable`, `question`, `page`)  VALUES  ('q9q9_month2','   เดือน','page2.php');</v>
      </c>
      <c r="F206" s="119" t="str">
        <f t="shared" si="10"/>
        <v>UPDATE teachers_phoneinterview_varlink SET page ='page2.php', question = '   เดือน' WHERE  variable LIKE 'q9q9_month2' ;</v>
      </c>
      <c r="G206" s="121" t="str">
        <f t="shared" si="11"/>
        <v>INSERT INTO `teachers_phoneinterview_varlink`( `variable`, `question`, `page`)  VALUES  ('q9q9_month2','   เดือน','page2.php');</v>
      </c>
    </row>
    <row r="207" spans="1:7">
      <c r="A207" s="119">
        <v>205</v>
      </c>
      <c r="B207" s="119" t="s">
        <v>336</v>
      </c>
      <c r="C207" s="119" t="s">
        <v>567</v>
      </c>
      <c r="D207" s="119" t="s">
        <v>558</v>
      </c>
      <c r="E207" s="119" t="str">
        <f t="shared" si="9"/>
        <v>INSERT INTO `teachers_phoneinterview_varlink`( `variable`, `question`, `page`)  VALUES  ('q9a10_day1','  ครั้งที่ 10 ระหว่างวันที่','page2.php');</v>
      </c>
      <c r="F207" s="119" t="str">
        <f t="shared" si="10"/>
        <v>UPDATE teachers_phoneinterview_varlink SET page ='page2.php', question = '  ครั้งที่ 10 ระหว่างวันที่' WHERE  variable LIKE 'q9a10_day1' ;</v>
      </c>
      <c r="G207" s="121" t="str">
        <f t="shared" si="11"/>
        <v>INSERT INTO `teachers_phoneinterview_varlink`( `variable`, `question`, `page`)  VALUES  ('q9a10_day1','  ครั้งที่ 10 ระหว่างวันที่','page2.php');</v>
      </c>
    </row>
    <row r="208" spans="1:7">
      <c r="A208" s="119">
        <v>206</v>
      </c>
      <c r="B208" s="119" t="s">
        <v>337</v>
      </c>
      <c r="C208" s="119" t="s">
        <v>138</v>
      </c>
      <c r="D208" s="119" t="s">
        <v>558</v>
      </c>
      <c r="E208" s="119" t="str">
        <f t="shared" si="9"/>
        <v>INSERT INTO `teachers_phoneinterview_varlink`( `variable`, `question`, `page`)  VALUES  ('q9a10_month1','   เดือน','page2.php');</v>
      </c>
      <c r="F208" s="119" t="str">
        <f t="shared" si="10"/>
        <v>UPDATE teachers_phoneinterview_varlink SET page ='page2.php', question = '   เดือน' WHERE  variable LIKE 'q9a10_month1' ;</v>
      </c>
      <c r="G208" s="121" t="str">
        <f t="shared" si="11"/>
        <v>INSERT INTO `teachers_phoneinterview_varlink`( `variable`, `question`, `page`)  VALUES  ('q9a10_month1','   เดือน','page2.php');</v>
      </c>
    </row>
    <row r="209" spans="1:7">
      <c r="A209" s="119">
        <v>207</v>
      </c>
      <c r="B209" s="119" t="s">
        <v>338</v>
      </c>
      <c r="C209" s="119" t="s">
        <v>140</v>
      </c>
      <c r="D209" s="119" t="s">
        <v>558</v>
      </c>
      <c r="E209" s="119" t="str">
        <f t="shared" si="9"/>
        <v>INSERT INTO `teachers_phoneinterview_varlink`( `variable`, `question`, `page`)  VALUES  ('q9a10_day2','   ถึง วันที่','page2.php');</v>
      </c>
      <c r="F209" s="119" t="str">
        <f t="shared" si="10"/>
        <v>UPDATE teachers_phoneinterview_varlink SET page ='page2.php', question = '   ถึง วันที่' WHERE  variable LIKE 'q9a10_day2' ;</v>
      </c>
      <c r="G209" s="121" t="str">
        <f t="shared" si="11"/>
        <v>INSERT INTO `teachers_phoneinterview_varlink`( `variable`, `question`, `page`)  VALUES  ('q9a10_day2','   ถึง วันที่','page2.php');</v>
      </c>
    </row>
    <row r="210" spans="1:7">
      <c r="A210" s="119">
        <v>208</v>
      </c>
      <c r="B210" s="119" t="s">
        <v>339</v>
      </c>
      <c r="C210" s="119" t="s">
        <v>138</v>
      </c>
      <c r="D210" s="119" t="s">
        <v>558</v>
      </c>
      <c r="E210" s="119" t="str">
        <f t="shared" si="9"/>
        <v>INSERT INTO `teachers_phoneinterview_varlink`( `variable`, `question`, `page`)  VALUES  ('q9a10_month2','   เดือน','page2.php');</v>
      </c>
      <c r="F210" s="119" t="str">
        <f t="shared" si="10"/>
        <v>UPDATE teachers_phoneinterview_varlink SET page ='page2.php', question = '   เดือน' WHERE  variable LIKE 'q9a10_month2' ;</v>
      </c>
      <c r="G210" s="121" t="str">
        <f t="shared" si="11"/>
        <v>INSERT INTO `teachers_phoneinterview_varlink`( `variable`, `question`, `page`)  VALUES  ('q9a10_month2','   เดือน','page2.php');</v>
      </c>
    </row>
    <row r="211" spans="1:7" ht="23.25">
      <c r="A211" s="119">
        <v>209</v>
      </c>
      <c r="B211" s="50" t="s">
        <v>340</v>
      </c>
      <c r="C211" s="57" t="s">
        <v>615</v>
      </c>
      <c r="D211" s="119" t="s">
        <v>558</v>
      </c>
      <c r="E211" s="119" t="str">
        <f t="shared" si="9"/>
        <v>INSERT INTO `teachers_phoneinterview_varlink`( `variable`, `question`, `page`)  VALUES  ('q10Q','9. &lt;b&gt;&lt;u&gt;ภาคเรียนที่ 2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ท่านมอบหมายให้เด็กทำกิจกรรมใดบ้าง','page2.php');</v>
      </c>
      <c r="F211" s="119" t="str">
        <f t="shared" si="10"/>
        <v>UPDATE teachers_phoneinterview_varlink SET page ='page2.php', question = '9. &lt;b&gt;&lt;u&gt;ภาคเรียนที่ 2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 WHERE  variable LIKE 'q10Q' ;</v>
      </c>
      <c r="G211" s="121" t="str">
        <f t="shared" si="11"/>
        <v>INSERT INTO `teachers_phoneinterview_varlink`( `variable`, `question`, `page`)  VALUES  ('q10Q','9. &lt;b&gt;&lt;u&gt;ภาคเรียนที่ 2 ปีการศึกษา 2563&lt;/u&gt;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ท่านมอบหมายให้เด็กทำกิจกรรมใดบ้าง','page2.php');</v>
      </c>
    </row>
    <row r="212" spans="1:7" ht="23.25">
      <c r="A212" s="119">
        <v>210</v>
      </c>
      <c r="B212" s="50" t="s">
        <v>341</v>
      </c>
      <c r="C212" s="57" t="s">
        <v>342</v>
      </c>
      <c r="D212" s="119" t="s">
        <v>558</v>
      </c>
      <c r="E212" s="119" t="str">
        <f t="shared" si="9"/>
        <v>INSERT INTO `teachers_phoneinterview_varlink`( `variable`, `question`, `page`)  VALUES  ('q10a','  เรียนออนไลน์ กับครูประจำชั้น/ครูประจำวิชา ','page2.php');</v>
      </c>
      <c r="F212" s="119" t="str">
        <f t="shared" si="10"/>
        <v>UPDATE teachers_phoneinterview_varlink SET page ='page2.php', question = '  เรียนออนไลน์ กับครูประจำชั้น/ครูประจำวิชา ' WHERE  variable LIKE 'q10a' ;</v>
      </c>
      <c r="G212" s="121" t="str">
        <f t="shared" si="11"/>
        <v>INSERT INTO `teachers_phoneinterview_varlink`( `variable`, `question`, `page`)  VALUES  ('q10a','  เรียนออนไลน์ กับครูประจำชั้น/ครูประจำวิชา ','page2.php');</v>
      </c>
    </row>
    <row r="213" spans="1:7" ht="23.25">
      <c r="A213" s="119">
        <v>211</v>
      </c>
      <c r="B213" s="88" t="s">
        <v>343</v>
      </c>
      <c r="C213" s="87" t="s">
        <v>436</v>
      </c>
      <c r="D213" s="119" t="s">
        <v>558</v>
      </c>
      <c r="E213" s="119" t="str">
        <f t="shared" si="9"/>
        <v>INSERT INTO `teachers_phoneinterview_varlink`( `variable`, `question`, `page`)  VALUES  ('q10b','  เรียน DLTV "การศึกษาทางไกลผ่านดาวเทียม"','page2.php');</v>
      </c>
      <c r="F213" s="119" t="str">
        <f t="shared" si="10"/>
        <v>UPDATE teachers_phoneinterview_varlink SET page ='page2.php', question = '  เรียน DLTV "การศึกษาทางไกลผ่านดาวเทียม"' WHERE  variable LIKE 'q10b' ;</v>
      </c>
      <c r="G213" s="121" t="str">
        <f t="shared" si="11"/>
        <v>INSERT INTO `teachers_phoneinterview_varlink`( `variable`, `question`, `page`)  VALUES  ('q10b','  เรียน DLTV "การศึกษาทางไกลผ่านดาวเทียม"','page2.php');</v>
      </c>
    </row>
    <row r="214" spans="1:7" ht="23.25">
      <c r="A214" s="119">
        <v>212</v>
      </c>
      <c r="B214" s="88" t="s">
        <v>344</v>
      </c>
      <c r="C214" s="87" t="s">
        <v>826</v>
      </c>
      <c r="D214" s="119" t="s">
        <v>558</v>
      </c>
      <c r="E214" s="119" t="str">
        <f t="shared" si="9"/>
        <v>INSERT INTO `teachers_phoneinterview_varlink`( `variable`, `question`, `page`)  VALUES  ('q10c','  เด็ก/ผู้ปกครองมารับใบงานเอาไปทำที่บ้าน หรือ ครูเอาใบงานไปแจกที่บ้าน','page2.php');</v>
      </c>
      <c r="F214" s="119" t="str">
        <f t="shared" si="10"/>
        <v>UPDATE teachers_phoneinterview_varlink SET page ='page2.php', question = '  เด็ก/ผู้ปกครองมารับใบงานเอาไปทำที่บ้าน หรือ ครูเอาใบงานไปแจกที่บ้าน' WHERE  variable LIKE 'q10c' ;</v>
      </c>
      <c r="G214" s="121" t="str">
        <f t="shared" si="11"/>
        <v>INSERT INTO `teachers_phoneinterview_varlink`( `variable`, `question`, `page`)  VALUES  ('q10c','  เด็ก/ผู้ปกครองมารับใบงานเอาไปทำที่บ้าน หรือ ครูเอาใบงานไปแจกที่บ้าน','page2.php');</v>
      </c>
    </row>
    <row r="215" spans="1:7" ht="23.25">
      <c r="B215" s="88" t="s">
        <v>824</v>
      </c>
      <c r="C215" s="87" t="s">
        <v>823</v>
      </c>
      <c r="E215" s="119" t="str">
        <f t="shared" si="9"/>
        <v>INSERT INTO `teachers_phoneinterview_varlink`( `variable`, `question`, `page`)  VALUES  ('q10d','  อื่นๆ ระบุในช่อง','');</v>
      </c>
      <c r="G215" s="121"/>
    </row>
    <row r="216" spans="1:7" ht="23.25">
      <c r="A216" s="119">
        <v>213</v>
      </c>
      <c r="B216" s="87" t="s">
        <v>345</v>
      </c>
      <c r="C216" s="87" t="s">
        <v>346</v>
      </c>
      <c r="D216" s="119" t="s">
        <v>558</v>
      </c>
      <c r="E216" s="119" t="str">
        <f t="shared" si="9"/>
        <v>INSERT INTO `teachers_phoneinterview_varlink`( `variable`, `question`, `page`)  VALUES  ('q11Q','5. &lt;b&gt;ถามเฉพาะโรงเรียนที่มอบหมายให้เด็กเรียนออนไลน์กับครูประจำชั้น/ครูประจำวิชา&lt;/b&gt;','page2.php');</v>
      </c>
      <c r="F216" s="119" t="str">
        <f t="shared" si="10"/>
        <v>UPDATE teachers_phoneinterview_varlink SET page ='page2.php', question = '5. &lt;b&gt;ถามเฉพาะโรงเรียนที่มอบหมายให้เด็กเรียนออนไลน์กับครูประจำชั้น/ครูประจำวิชา&lt;/b&gt;' WHERE  variable LIKE 'q11Q' ;</v>
      </c>
      <c r="G216" s="121" t="str">
        <f t="shared" si="11"/>
        <v>INSERT INTO `teachers_phoneinterview_varlink`( `variable`, `question`, `page`)  VALUES  ('q11Q','5. &lt;b&gt;ถามเฉพาะโรงเรียนที่มอบหมายให้เด็กเรียนออนไลน์กับครูประจำชั้น/ครูประจำวิชา&lt;/b&gt;','page2.php');</v>
      </c>
    </row>
    <row r="217" spans="1:7" ht="23.25">
      <c r="A217" s="119">
        <v>214</v>
      </c>
      <c r="B217" s="87" t="s">
        <v>347</v>
      </c>
      <c r="C217" s="87" t="s">
        <v>348</v>
      </c>
      <c r="D217" s="119" t="s">
        <v>558</v>
      </c>
      <c r="E217" s="119" t="str">
        <f t="shared" si="9"/>
        <v>INSERT INTO `teachers_phoneinterview_varlink`( `variable`, `question`, `page`)  VALUES  ('q11','  ภาคเรียนที่ 1 ปีการศึกษา 2563 เรียนออนไลน์ประมาณกี่ครั้ง','page2.php');</v>
      </c>
      <c r="F217" s="119" t="str">
        <f t="shared" si="10"/>
        <v>UPDATE teachers_phoneinterview_varlink SET page ='page2.php', question = '  ภาคเรียนที่ 1 ปีการศึกษา 2563 เรียนออนไลน์ประมาณกี่ครั้ง' WHERE  variable LIKE 'q11' ;</v>
      </c>
      <c r="G217" s="121" t="str">
        <f t="shared" si="11"/>
        <v>INSERT INTO `teachers_phoneinterview_varlink`( `variable`, `question`, `page`)  VALUES  ('q11','  ภาคเรียนที่ 1 ปีการศึกษา 2563 เรียนออนไลน์ประมาณกี่ครั้ง','page2.php');</v>
      </c>
    </row>
    <row r="218" spans="1:7" ht="23.25">
      <c r="A218" s="119">
        <v>215</v>
      </c>
      <c r="B218" s="87" t="s">
        <v>349</v>
      </c>
      <c r="C218" s="57" t="s">
        <v>243</v>
      </c>
      <c r="D218" s="119" t="s">
        <v>558</v>
      </c>
      <c r="E218" s="119" t="str">
        <f t="shared" si="9"/>
        <v>INSERT INTO `teachers_phoneinterview_varlink`( `variable`, `question`, `page`)  VALUES  ('q11a1_day1','  ครั้งที่1 ระหว่างวันที่','page2.php');</v>
      </c>
      <c r="F218" s="119" t="str">
        <f t="shared" si="10"/>
        <v>UPDATE teachers_phoneinterview_varlink SET page ='page2.php', question = '  ครั้งที่1 ระหว่างวันที่' WHERE  variable LIKE 'q11a1_day1' ;</v>
      </c>
      <c r="G218" s="121" t="str">
        <f t="shared" si="11"/>
        <v>INSERT INTO `teachers_phoneinterview_varlink`( `variable`, `question`, `page`)  VALUES  ('q11a1_day1','  ครั้งที่1 ระหว่างวันที่','page2.php');</v>
      </c>
    </row>
    <row r="219" spans="1:7">
      <c r="A219" s="119">
        <v>216</v>
      </c>
      <c r="B219" s="119" t="s">
        <v>350</v>
      </c>
      <c r="C219" s="119" t="s">
        <v>138</v>
      </c>
      <c r="D219" s="119" t="s">
        <v>558</v>
      </c>
      <c r="E219" s="119" t="str">
        <f t="shared" si="9"/>
        <v>INSERT INTO `teachers_phoneinterview_varlink`( `variable`, `question`, `page`)  VALUES  ('q11a1_month1','   เดือน','page2.php');</v>
      </c>
      <c r="F219" s="119" t="str">
        <f t="shared" si="10"/>
        <v>UPDATE teachers_phoneinterview_varlink SET page ='page2.php', question = '   เดือน' WHERE  variable LIKE 'q11a1_month1' ;</v>
      </c>
      <c r="G219" s="121" t="str">
        <f t="shared" si="11"/>
        <v>INSERT INTO `teachers_phoneinterview_varlink`( `variable`, `question`, `page`)  VALUES  ('q11a1_month1','   เดือน','page2.php');</v>
      </c>
    </row>
    <row r="220" spans="1:7">
      <c r="A220" s="119">
        <v>217</v>
      </c>
      <c r="B220" s="119" t="s">
        <v>351</v>
      </c>
      <c r="C220" s="119" t="s">
        <v>140</v>
      </c>
      <c r="D220" s="119" t="s">
        <v>558</v>
      </c>
      <c r="E220" s="119" t="str">
        <f t="shared" si="9"/>
        <v>INSERT INTO `teachers_phoneinterview_varlink`( `variable`, `question`, `page`)  VALUES  ('q11a1_day2','   ถึง วันที่','page2.php');</v>
      </c>
      <c r="F220" s="119" t="str">
        <f t="shared" si="10"/>
        <v>UPDATE teachers_phoneinterview_varlink SET page ='page2.php', question = '   ถึง วันที่' WHERE  variable LIKE 'q11a1_day2' ;</v>
      </c>
      <c r="G220" s="121" t="str">
        <f t="shared" si="11"/>
        <v>INSERT INTO `teachers_phoneinterview_varlink`( `variable`, `question`, `page`)  VALUES  ('q11a1_day2','   ถึง วันที่','page2.php');</v>
      </c>
    </row>
    <row r="221" spans="1:7">
      <c r="A221" s="119">
        <v>218</v>
      </c>
      <c r="B221" s="119" t="s">
        <v>352</v>
      </c>
      <c r="C221" s="119" t="s">
        <v>138</v>
      </c>
      <c r="D221" s="119" t="s">
        <v>558</v>
      </c>
      <c r="E221" s="119" t="str">
        <f t="shared" si="9"/>
        <v>INSERT INTO `teachers_phoneinterview_varlink`( `variable`, `question`, `page`)  VALUES  ('q11a1_month2','   เดือน','page2.php');</v>
      </c>
      <c r="F221" s="119" t="str">
        <f t="shared" si="10"/>
        <v>UPDATE teachers_phoneinterview_varlink SET page ='page2.php', question = '   เดือน' WHERE  variable LIKE 'q11a1_month2' ;</v>
      </c>
      <c r="G221" s="121" t="str">
        <f t="shared" si="11"/>
        <v>INSERT INTO `teachers_phoneinterview_varlink`( `variable`, `question`, `page`)  VALUES  ('q11a1_month2','   เดือน','page2.php');</v>
      </c>
    </row>
    <row r="222" spans="1:7">
      <c r="A222" s="119">
        <v>219</v>
      </c>
      <c r="B222" s="119" t="s">
        <v>353</v>
      </c>
      <c r="C222" s="119" t="s">
        <v>559</v>
      </c>
      <c r="D222" s="119" t="s">
        <v>558</v>
      </c>
      <c r="E222" s="119" t="str">
        <f t="shared" si="9"/>
        <v>INSERT INTO `teachers_phoneinterview_varlink`( `variable`, `question`, `page`)  VALUES  ('q11a2_day1','  ครั้งที่2 ระหว่างวันที่','page2.php');</v>
      </c>
      <c r="F222" s="119" t="str">
        <f t="shared" si="10"/>
        <v>UPDATE teachers_phoneinterview_varlink SET page ='page2.php', question = '  ครั้งที่2 ระหว่างวันที่' WHERE  variable LIKE 'q11a2_day1' ;</v>
      </c>
      <c r="G222" s="121" t="str">
        <f t="shared" si="11"/>
        <v>INSERT INTO `teachers_phoneinterview_varlink`( `variable`, `question`, `page`)  VALUES  ('q11a2_day1','  ครั้งที่2 ระหว่างวันที่','page2.php');</v>
      </c>
    </row>
    <row r="223" spans="1:7">
      <c r="A223" s="119">
        <v>220</v>
      </c>
      <c r="B223" s="119" t="s">
        <v>354</v>
      </c>
      <c r="C223" s="119" t="s">
        <v>138</v>
      </c>
      <c r="D223" s="119" t="s">
        <v>558</v>
      </c>
      <c r="E223" s="119" t="str">
        <f t="shared" si="9"/>
        <v>INSERT INTO `teachers_phoneinterview_varlink`( `variable`, `question`, `page`)  VALUES  ('q11a2_month1','   เดือน','page2.php');</v>
      </c>
      <c r="F223" s="119" t="str">
        <f t="shared" si="10"/>
        <v>UPDATE teachers_phoneinterview_varlink SET page ='page2.php', question = '   เดือน' WHERE  variable LIKE 'q11a2_month1' ;</v>
      </c>
      <c r="G223" s="121" t="str">
        <f t="shared" si="11"/>
        <v>INSERT INTO `teachers_phoneinterview_varlink`( `variable`, `question`, `page`)  VALUES  ('q11a2_month1','   เดือน','page2.php');</v>
      </c>
    </row>
    <row r="224" spans="1:7">
      <c r="A224" s="119">
        <v>221</v>
      </c>
      <c r="B224" s="119" t="s">
        <v>355</v>
      </c>
      <c r="C224" s="119" t="s">
        <v>140</v>
      </c>
      <c r="D224" s="119" t="s">
        <v>558</v>
      </c>
      <c r="E224" s="119" t="str">
        <f t="shared" si="9"/>
        <v>INSERT INTO `teachers_phoneinterview_varlink`( `variable`, `question`, `page`)  VALUES  ('q11a2_day2','   ถึง วันที่','page2.php');</v>
      </c>
      <c r="F224" s="119" t="str">
        <f t="shared" si="10"/>
        <v>UPDATE teachers_phoneinterview_varlink SET page ='page2.php', question = '   ถึง วันที่' WHERE  variable LIKE 'q11a2_day2' ;</v>
      </c>
      <c r="G224" s="121" t="str">
        <f t="shared" si="11"/>
        <v>INSERT INTO `teachers_phoneinterview_varlink`( `variable`, `question`, `page`)  VALUES  ('q11a2_day2','   ถึง วันที่','page2.php');</v>
      </c>
    </row>
    <row r="225" spans="1:7">
      <c r="A225" s="119">
        <v>222</v>
      </c>
      <c r="B225" s="119" t="s">
        <v>356</v>
      </c>
      <c r="C225" s="119" t="s">
        <v>138</v>
      </c>
      <c r="D225" s="119" t="s">
        <v>558</v>
      </c>
      <c r="E225" s="119" t="str">
        <f t="shared" si="9"/>
        <v>INSERT INTO `teachers_phoneinterview_varlink`( `variable`, `question`, `page`)  VALUES  ('q11a2_month2','   เดือน','page2.php');</v>
      </c>
      <c r="F225" s="119" t="str">
        <f t="shared" si="10"/>
        <v>UPDATE teachers_phoneinterview_varlink SET page ='page2.php', question = '   เดือน' WHERE  variable LIKE 'q11a2_month2' ;</v>
      </c>
      <c r="G225" s="121" t="str">
        <f t="shared" si="11"/>
        <v>INSERT INTO `teachers_phoneinterview_varlink`( `variable`, `question`, `page`)  VALUES  ('q11a2_month2','   เดือน','page2.php');</v>
      </c>
    </row>
    <row r="226" spans="1:7">
      <c r="A226" s="119">
        <v>223</v>
      </c>
      <c r="B226" s="119" t="s">
        <v>357</v>
      </c>
      <c r="C226" s="119" t="s">
        <v>560</v>
      </c>
      <c r="D226" s="119" t="s">
        <v>558</v>
      </c>
      <c r="E226" s="119" t="str">
        <f t="shared" si="9"/>
        <v>INSERT INTO `teachers_phoneinterview_varlink`( `variable`, `question`, `page`)  VALUES  ('q11a3_day1','  ครั้งที่3 ระหว่างวันที่','page2.php');</v>
      </c>
      <c r="F226" s="119" t="str">
        <f t="shared" si="10"/>
        <v>UPDATE teachers_phoneinterview_varlink SET page ='page2.php', question = '  ครั้งที่3 ระหว่างวันที่' WHERE  variable LIKE 'q11a3_day1' ;</v>
      </c>
      <c r="G226" s="121" t="str">
        <f t="shared" si="11"/>
        <v>INSERT INTO `teachers_phoneinterview_varlink`( `variable`, `question`, `page`)  VALUES  ('q11a3_day1','  ครั้งที่3 ระหว่างวันที่','page2.php');</v>
      </c>
    </row>
    <row r="227" spans="1:7">
      <c r="A227" s="119">
        <v>224</v>
      </c>
      <c r="B227" s="119" t="s">
        <v>358</v>
      </c>
      <c r="C227" s="119" t="s">
        <v>138</v>
      </c>
      <c r="D227" s="119" t="s">
        <v>558</v>
      </c>
      <c r="E227" s="119" t="str">
        <f t="shared" si="9"/>
        <v>INSERT INTO `teachers_phoneinterview_varlink`( `variable`, `question`, `page`)  VALUES  ('q11a3_month1','   เดือน','page2.php');</v>
      </c>
      <c r="F227" s="119" t="str">
        <f t="shared" si="10"/>
        <v>UPDATE teachers_phoneinterview_varlink SET page ='page2.php', question = '   เดือน' WHERE  variable LIKE 'q11a3_month1' ;</v>
      </c>
      <c r="G227" s="121" t="str">
        <f t="shared" si="11"/>
        <v>INSERT INTO `teachers_phoneinterview_varlink`( `variable`, `question`, `page`)  VALUES  ('q11a3_month1','   เดือน','page2.php');</v>
      </c>
    </row>
    <row r="228" spans="1:7">
      <c r="A228" s="119">
        <v>225</v>
      </c>
      <c r="B228" s="119" t="s">
        <v>359</v>
      </c>
      <c r="C228" s="119" t="s">
        <v>140</v>
      </c>
      <c r="D228" s="119" t="s">
        <v>558</v>
      </c>
      <c r="E228" s="119" t="str">
        <f t="shared" si="9"/>
        <v>INSERT INTO `teachers_phoneinterview_varlink`( `variable`, `question`, `page`)  VALUES  ('q11a3_day2','   ถึง วันที่','page2.php');</v>
      </c>
      <c r="F228" s="119" t="str">
        <f t="shared" si="10"/>
        <v>UPDATE teachers_phoneinterview_varlink SET page ='page2.php', question = '   ถึง วันที่' WHERE  variable LIKE 'q11a3_day2' ;</v>
      </c>
      <c r="G228" s="121" t="str">
        <f t="shared" si="11"/>
        <v>INSERT INTO `teachers_phoneinterview_varlink`( `variable`, `question`, `page`)  VALUES  ('q11a3_day2','   ถึง วันที่','page2.php');</v>
      </c>
    </row>
    <row r="229" spans="1:7">
      <c r="A229" s="119">
        <v>226</v>
      </c>
      <c r="B229" s="119" t="s">
        <v>360</v>
      </c>
      <c r="C229" s="119" t="s">
        <v>138</v>
      </c>
      <c r="D229" s="119" t="s">
        <v>558</v>
      </c>
      <c r="E229" s="119" t="str">
        <f t="shared" si="9"/>
        <v>INSERT INTO `teachers_phoneinterview_varlink`( `variable`, `question`, `page`)  VALUES  ('q11a3_month2','   เดือน','page2.php');</v>
      </c>
      <c r="F229" s="119" t="str">
        <f t="shared" si="10"/>
        <v>UPDATE teachers_phoneinterview_varlink SET page ='page2.php', question = '   เดือน' WHERE  variable LIKE 'q11a3_month2' ;</v>
      </c>
      <c r="G229" s="121" t="str">
        <f t="shared" si="11"/>
        <v>INSERT INTO `teachers_phoneinterview_varlink`( `variable`, `question`, `page`)  VALUES  ('q11a3_month2','   เดือน','page2.php');</v>
      </c>
    </row>
    <row r="230" spans="1:7">
      <c r="A230" s="119">
        <v>227</v>
      </c>
      <c r="B230" s="119" t="s">
        <v>361</v>
      </c>
      <c r="C230" s="119" t="s">
        <v>561</v>
      </c>
      <c r="D230" s="119" t="s">
        <v>558</v>
      </c>
      <c r="E230" s="119" t="str">
        <f t="shared" si="9"/>
        <v>INSERT INTO `teachers_phoneinterview_varlink`( `variable`, `question`, `page`)  VALUES  ('q11a4_day1','  ครั้งที่4 ระหว่างวันที่','page2.php');</v>
      </c>
      <c r="F230" s="119" t="str">
        <f t="shared" si="10"/>
        <v>UPDATE teachers_phoneinterview_varlink SET page ='page2.php', question = '  ครั้งที่4 ระหว่างวันที่' WHERE  variable LIKE 'q11a4_day1' ;</v>
      </c>
      <c r="G230" s="121" t="str">
        <f t="shared" si="11"/>
        <v>INSERT INTO `teachers_phoneinterview_varlink`( `variable`, `question`, `page`)  VALUES  ('q11a4_day1','  ครั้งที่4 ระหว่างวันที่','page2.php');</v>
      </c>
    </row>
    <row r="231" spans="1:7">
      <c r="A231" s="119">
        <v>228</v>
      </c>
      <c r="B231" s="119" t="s">
        <v>362</v>
      </c>
      <c r="C231" s="119" t="s">
        <v>138</v>
      </c>
      <c r="D231" s="119" t="s">
        <v>558</v>
      </c>
      <c r="E231" s="119" t="str">
        <f t="shared" si="9"/>
        <v>INSERT INTO `teachers_phoneinterview_varlink`( `variable`, `question`, `page`)  VALUES  ('q11a4_month1','   เดือน','page2.php');</v>
      </c>
      <c r="F231" s="119" t="str">
        <f t="shared" si="10"/>
        <v>UPDATE teachers_phoneinterview_varlink SET page ='page2.php', question = '   เดือน' WHERE  variable LIKE 'q11a4_month1' ;</v>
      </c>
      <c r="G231" s="121" t="str">
        <f t="shared" si="11"/>
        <v>INSERT INTO `teachers_phoneinterview_varlink`( `variable`, `question`, `page`)  VALUES  ('q11a4_month1','   เดือน','page2.php');</v>
      </c>
    </row>
    <row r="232" spans="1:7">
      <c r="A232" s="119">
        <v>229</v>
      </c>
      <c r="B232" s="119" t="s">
        <v>363</v>
      </c>
      <c r="C232" s="119" t="s">
        <v>140</v>
      </c>
      <c r="D232" s="119" t="s">
        <v>558</v>
      </c>
      <c r="E232" s="119" t="str">
        <f t="shared" si="9"/>
        <v>INSERT INTO `teachers_phoneinterview_varlink`( `variable`, `question`, `page`)  VALUES  ('q11a4_day2','   ถึง วันที่','page2.php');</v>
      </c>
      <c r="F232" s="119" t="str">
        <f t="shared" si="10"/>
        <v>UPDATE teachers_phoneinterview_varlink SET page ='page2.php', question = '   ถึง วันที่' WHERE  variable LIKE 'q11a4_day2' ;</v>
      </c>
      <c r="G232" s="121" t="str">
        <f t="shared" si="11"/>
        <v>INSERT INTO `teachers_phoneinterview_varlink`( `variable`, `question`, `page`)  VALUES  ('q11a4_day2','   ถึง วันที่','page2.php');</v>
      </c>
    </row>
    <row r="233" spans="1:7">
      <c r="A233" s="119">
        <v>230</v>
      </c>
      <c r="B233" s="119" t="s">
        <v>364</v>
      </c>
      <c r="C233" s="119" t="s">
        <v>138</v>
      </c>
      <c r="D233" s="119" t="s">
        <v>558</v>
      </c>
      <c r="E233" s="119" t="str">
        <f t="shared" si="9"/>
        <v>INSERT INTO `teachers_phoneinterview_varlink`( `variable`, `question`, `page`)  VALUES  ('q11a4_month2','   เดือน','page2.php');</v>
      </c>
      <c r="F233" s="119" t="str">
        <f t="shared" si="10"/>
        <v>UPDATE teachers_phoneinterview_varlink SET page ='page2.php', question = '   เดือน' WHERE  variable LIKE 'q11a4_month2' ;</v>
      </c>
      <c r="G233" s="121" t="str">
        <f t="shared" si="11"/>
        <v>INSERT INTO `teachers_phoneinterview_varlink`( `variable`, `question`, `page`)  VALUES  ('q11a4_month2','   เดือน','page2.php');</v>
      </c>
    </row>
    <row r="234" spans="1:7">
      <c r="A234" s="119">
        <v>231</v>
      </c>
      <c r="B234" s="119" t="s">
        <v>365</v>
      </c>
      <c r="C234" s="119" t="s">
        <v>562</v>
      </c>
      <c r="D234" s="119" t="s">
        <v>558</v>
      </c>
      <c r="E234" s="119" t="str">
        <f t="shared" si="9"/>
        <v>INSERT INTO `teachers_phoneinterview_varlink`( `variable`, `question`, `page`)  VALUES  ('q11a5_day1','  ครั้งที่5 ระหว่างวันที่','page2.php');</v>
      </c>
      <c r="F234" s="119" t="str">
        <f t="shared" si="10"/>
        <v>UPDATE teachers_phoneinterview_varlink SET page ='page2.php', question = '  ครั้งที่5 ระหว่างวันที่' WHERE  variable LIKE 'q11a5_day1' ;</v>
      </c>
      <c r="G234" s="121" t="str">
        <f t="shared" si="11"/>
        <v>INSERT INTO `teachers_phoneinterview_varlink`( `variable`, `question`, `page`)  VALUES  ('q11a5_day1','  ครั้งที่5 ระหว่างวันที่','page2.php');</v>
      </c>
    </row>
    <row r="235" spans="1:7">
      <c r="A235" s="119">
        <v>232</v>
      </c>
      <c r="B235" s="119" t="s">
        <v>366</v>
      </c>
      <c r="C235" s="119" t="s">
        <v>138</v>
      </c>
      <c r="D235" s="119" t="s">
        <v>558</v>
      </c>
      <c r="E235" s="119" t="str">
        <f t="shared" si="9"/>
        <v>INSERT INTO `teachers_phoneinterview_varlink`( `variable`, `question`, `page`)  VALUES  ('q11a5_month1','   เดือน','page2.php');</v>
      </c>
      <c r="F235" s="119" t="str">
        <f t="shared" si="10"/>
        <v>UPDATE teachers_phoneinterview_varlink SET page ='page2.php', question = '   เดือน' WHERE  variable LIKE 'q11a5_month1' ;</v>
      </c>
      <c r="G235" s="121" t="str">
        <f t="shared" si="11"/>
        <v>INSERT INTO `teachers_phoneinterview_varlink`( `variable`, `question`, `page`)  VALUES  ('q11a5_month1','   เดือน','page2.php');</v>
      </c>
    </row>
    <row r="236" spans="1:7">
      <c r="A236" s="119">
        <v>233</v>
      </c>
      <c r="B236" s="119" t="s">
        <v>367</v>
      </c>
      <c r="C236" s="119" t="s">
        <v>140</v>
      </c>
      <c r="D236" s="119" t="s">
        <v>558</v>
      </c>
      <c r="E236" s="119" t="str">
        <f t="shared" si="9"/>
        <v>INSERT INTO `teachers_phoneinterview_varlink`( `variable`, `question`, `page`)  VALUES  ('q11a5_day2','   ถึง วันที่','page2.php');</v>
      </c>
      <c r="F236" s="119" t="str">
        <f t="shared" si="10"/>
        <v>UPDATE teachers_phoneinterview_varlink SET page ='page2.php', question = '   ถึง วันที่' WHERE  variable LIKE 'q11a5_day2' ;</v>
      </c>
      <c r="G236" s="121" t="str">
        <f t="shared" si="11"/>
        <v>INSERT INTO `teachers_phoneinterview_varlink`( `variable`, `question`, `page`)  VALUES  ('q11a5_day2','   ถึง วันที่','page2.php');</v>
      </c>
    </row>
    <row r="237" spans="1:7">
      <c r="A237" s="119">
        <v>234</v>
      </c>
      <c r="B237" s="119" t="s">
        <v>368</v>
      </c>
      <c r="C237" s="119" t="s">
        <v>138</v>
      </c>
      <c r="D237" s="119" t="s">
        <v>558</v>
      </c>
      <c r="E237" s="119" t="str">
        <f t="shared" si="9"/>
        <v>INSERT INTO `teachers_phoneinterview_varlink`( `variable`, `question`, `page`)  VALUES  ('q11a5_month2','   เดือน','page2.php');</v>
      </c>
      <c r="F237" s="119" t="str">
        <f t="shared" si="10"/>
        <v>UPDATE teachers_phoneinterview_varlink SET page ='page2.php', question = '   เดือน' WHERE  variable LIKE 'q11a5_month2' ;</v>
      </c>
      <c r="G237" s="121" t="str">
        <f t="shared" si="11"/>
        <v>INSERT INTO `teachers_phoneinterview_varlink`( `variable`, `question`, `page`)  VALUES  ('q11a5_month2','   เดือน','page2.php');</v>
      </c>
    </row>
    <row r="238" spans="1:7">
      <c r="A238" s="119">
        <v>235</v>
      </c>
      <c r="B238" s="119" t="s">
        <v>369</v>
      </c>
      <c r="C238" s="119" t="s">
        <v>563</v>
      </c>
      <c r="D238" s="119" t="s">
        <v>558</v>
      </c>
      <c r="E238" s="119" t="str">
        <f t="shared" si="9"/>
        <v>INSERT INTO `teachers_phoneinterview_varlink`( `variable`, `question`, `page`)  VALUES  ('q11a6_day1','  ครั้งที่6 ระหว่างวันที่','page2.php');</v>
      </c>
      <c r="F238" s="119" t="str">
        <f t="shared" si="10"/>
        <v>UPDATE teachers_phoneinterview_varlink SET page ='page2.php', question = '  ครั้งที่6 ระหว่างวันที่' WHERE  variable LIKE 'q11a6_day1' ;</v>
      </c>
      <c r="G238" s="121" t="str">
        <f t="shared" si="11"/>
        <v>INSERT INTO `teachers_phoneinterview_varlink`( `variable`, `question`, `page`)  VALUES  ('q11a6_day1','  ครั้งที่6 ระหว่างวันที่','page2.php');</v>
      </c>
    </row>
    <row r="239" spans="1:7">
      <c r="A239" s="119">
        <v>236</v>
      </c>
      <c r="B239" s="119" t="s">
        <v>370</v>
      </c>
      <c r="C239" s="119" t="s">
        <v>138</v>
      </c>
      <c r="D239" s="119" t="s">
        <v>558</v>
      </c>
      <c r="E239" s="119" t="str">
        <f t="shared" si="9"/>
        <v>INSERT INTO `teachers_phoneinterview_varlink`( `variable`, `question`, `page`)  VALUES  ('q11a6_month1','   เดือน','page2.php');</v>
      </c>
      <c r="F239" s="119" t="str">
        <f t="shared" si="10"/>
        <v>UPDATE teachers_phoneinterview_varlink SET page ='page2.php', question = '   เดือน' WHERE  variable LIKE 'q11a6_month1' ;</v>
      </c>
      <c r="G239" s="121" t="str">
        <f t="shared" si="11"/>
        <v>INSERT INTO `teachers_phoneinterview_varlink`( `variable`, `question`, `page`)  VALUES  ('q11a6_month1','   เดือน','page2.php');</v>
      </c>
    </row>
    <row r="240" spans="1:7">
      <c r="A240" s="119">
        <v>237</v>
      </c>
      <c r="B240" s="119" t="s">
        <v>371</v>
      </c>
      <c r="C240" s="119" t="s">
        <v>140</v>
      </c>
      <c r="D240" s="119" t="s">
        <v>558</v>
      </c>
      <c r="E240" s="119" t="str">
        <f t="shared" si="9"/>
        <v>INSERT INTO `teachers_phoneinterview_varlink`( `variable`, `question`, `page`)  VALUES  ('q11a6_day2','   ถึง วันที่','page2.php');</v>
      </c>
      <c r="F240" s="119" t="str">
        <f t="shared" si="10"/>
        <v>UPDATE teachers_phoneinterview_varlink SET page ='page2.php', question = '   ถึง วันที่' WHERE  variable LIKE 'q11a6_day2' ;</v>
      </c>
      <c r="G240" s="121" t="str">
        <f t="shared" si="11"/>
        <v>INSERT INTO `teachers_phoneinterview_varlink`( `variable`, `question`, `page`)  VALUES  ('q11a6_day2','   ถึง วันที่','page2.php');</v>
      </c>
    </row>
    <row r="241" spans="1:7">
      <c r="A241" s="119">
        <v>238</v>
      </c>
      <c r="B241" s="119" t="s">
        <v>372</v>
      </c>
      <c r="C241" s="119" t="s">
        <v>138</v>
      </c>
      <c r="D241" s="119" t="s">
        <v>558</v>
      </c>
      <c r="E241" s="119" t="str">
        <f t="shared" si="9"/>
        <v>INSERT INTO `teachers_phoneinterview_varlink`( `variable`, `question`, `page`)  VALUES  ('q11a6_month2','   เดือน','page2.php');</v>
      </c>
      <c r="F241" s="119" t="str">
        <f t="shared" si="10"/>
        <v>UPDATE teachers_phoneinterview_varlink SET page ='page2.php', question = '   เดือน' WHERE  variable LIKE 'q11a6_month2' ;</v>
      </c>
      <c r="G241" s="121" t="str">
        <f t="shared" si="11"/>
        <v>INSERT INTO `teachers_phoneinterview_varlink`( `variable`, `question`, `page`)  VALUES  ('q11a6_month2','   เดือน','page2.php');</v>
      </c>
    </row>
    <row r="242" spans="1:7">
      <c r="A242" s="119">
        <v>239</v>
      </c>
      <c r="B242" s="119" t="s">
        <v>373</v>
      </c>
      <c r="C242" s="119" t="s">
        <v>564</v>
      </c>
      <c r="D242" s="119" t="s">
        <v>558</v>
      </c>
      <c r="E242" s="119" t="str">
        <f t="shared" si="9"/>
        <v>INSERT INTO `teachers_phoneinterview_varlink`( `variable`, `question`, `page`)  VALUES  ('q11a7_day1','  ครั้งที่7 ระหว่างวันที่','page2.php');</v>
      </c>
      <c r="F242" s="119" t="str">
        <f t="shared" si="10"/>
        <v>UPDATE teachers_phoneinterview_varlink SET page ='page2.php', question = '  ครั้งที่7 ระหว่างวันที่' WHERE  variable LIKE 'q11a7_day1' ;</v>
      </c>
      <c r="G242" s="121" t="str">
        <f t="shared" si="11"/>
        <v>INSERT INTO `teachers_phoneinterview_varlink`( `variable`, `question`, `page`)  VALUES  ('q11a7_day1','  ครั้งที่7 ระหว่างวันที่','page2.php');</v>
      </c>
    </row>
    <row r="243" spans="1:7">
      <c r="A243" s="119">
        <v>240</v>
      </c>
      <c r="B243" s="119" t="s">
        <v>374</v>
      </c>
      <c r="C243" s="119" t="s">
        <v>138</v>
      </c>
      <c r="D243" s="119" t="s">
        <v>558</v>
      </c>
      <c r="E243" s="119" t="str">
        <f t="shared" si="9"/>
        <v>INSERT INTO `teachers_phoneinterview_varlink`( `variable`, `question`, `page`)  VALUES  ('q11a7_month1','   เดือน','page2.php');</v>
      </c>
      <c r="F243" s="119" t="str">
        <f t="shared" si="10"/>
        <v>UPDATE teachers_phoneinterview_varlink SET page ='page2.php', question = '   เดือน' WHERE  variable LIKE 'q11a7_month1' ;</v>
      </c>
      <c r="G243" s="121" t="str">
        <f t="shared" si="11"/>
        <v>INSERT INTO `teachers_phoneinterview_varlink`( `variable`, `question`, `page`)  VALUES  ('q11a7_month1','   เดือน','page2.php');</v>
      </c>
    </row>
    <row r="244" spans="1:7">
      <c r="A244" s="119">
        <v>241</v>
      </c>
      <c r="B244" s="119" t="s">
        <v>375</v>
      </c>
      <c r="C244" s="119" t="s">
        <v>140</v>
      </c>
      <c r="D244" s="119" t="s">
        <v>558</v>
      </c>
      <c r="E244" s="119" t="str">
        <f t="shared" si="9"/>
        <v>INSERT INTO `teachers_phoneinterview_varlink`( `variable`, `question`, `page`)  VALUES  ('q11a7_day2','   ถึง วันที่','page2.php');</v>
      </c>
      <c r="F244" s="119" t="str">
        <f t="shared" si="10"/>
        <v>UPDATE teachers_phoneinterview_varlink SET page ='page2.php', question = '   ถึง วันที่' WHERE  variable LIKE 'q11a7_day2' ;</v>
      </c>
      <c r="G244" s="121" t="str">
        <f t="shared" si="11"/>
        <v>INSERT INTO `teachers_phoneinterview_varlink`( `variable`, `question`, `page`)  VALUES  ('q11a7_day2','   ถึง วันที่','page2.php');</v>
      </c>
    </row>
    <row r="245" spans="1:7">
      <c r="A245" s="119">
        <v>242</v>
      </c>
      <c r="B245" s="119" t="s">
        <v>376</v>
      </c>
      <c r="C245" s="119" t="s">
        <v>138</v>
      </c>
      <c r="D245" s="119" t="s">
        <v>558</v>
      </c>
      <c r="E245" s="119" t="str">
        <f t="shared" si="9"/>
        <v>INSERT INTO `teachers_phoneinterview_varlink`( `variable`, `question`, `page`)  VALUES  ('q11a7_month2','   เดือน','page2.php');</v>
      </c>
      <c r="F245" s="119" t="str">
        <f t="shared" si="10"/>
        <v>UPDATE teachers_phoneinterview_varlink SET page ='page2.php', question = '   เดือน' WHERE  variable LIKE 'q11a7_month2' ;</v>
      </c>
      <c r="G245" s="121" t="str">
        <f t="shared" si="11"/>
        <v>INSERT INTO `teachers_phoneinterview_varlink`( `variable`, `question`, `page`)  VALUES  ('q11a7_month2','   เดือน','page2.php');</v>
      </c>
    </row>
    <row r="246" spans="1:7">
      <c r="A246" s="119">
        <v>243</v>
      </c>
      <c r="B246" s="119" t="s">
        <v>377</v>
      </c>
      <c r="C246" s="119" t="s">
        <v>565</v>
      </c>
      <c r="D246" s="119" t="s">
        <v>558</v>
      </c>
      <c r="E246" s="119" t="str">
        <f t="shared" si="9"/>
        <v>INSERT INTO `teachers_phoneinterview_varlink`( `variable`, `question`, `page`)  VALUES  ('q11a8_day1','  ครั้งที่ 8 ระหว่างวันที่','page2.php');</v>
      </c>
      <c r="F246" s="119" t="str">
        <f t="shared" si="10"/>
        <v>UPDATE teachers_phoneinterview_varlink SET page ='page2.php', question = '  ครั้งที่ 8 ระหว่างวันที่' WHERE  variable LIKE 'q11a8_day1' ;</v>
      </c>
      <c r="G246" s="121" t="str">
        <f t="shared" si="11"/>
        <v>INSERT INTO `teachers_phoneinterview_varlink`( `variable`, `question`, `page`)  VALUES  ('q11a8_day1','  ครั้งที่ 8 ระหว่างวันที่','page2.php');</v>
      </c>
    </row>
    <row r="247" spans="1:7">
      <c r="A247" s="119">
        <v>244</v>
      </c>
      <c r="B247" s="119" t="s">
        <v>378</v>
      </c>
      <c r="C247" s="119" t="s">
        <v>138</v>
      </c>
      <c r="D247" s="119" t="s">
        <v>558</v>
      </c>
      <c r="E247" s="119" t="str">
        <f t="shared" si="9"/>
        <v>INSERT INTO `teachers_phoneinterview_varlink`( `variable`, `question`, `page`)  VALUES  ('q11a8_month1','   เดือน','page2.php');</v>
      </c>
      <c r="F247" s="119" t="str">
        <f t="shared" si="10"/>
        <v>UPDATE teachers_phoneinterview_varlink SET page ='page2.php', question = '   เดือน' WHERE  variable LIKE 'q11a8_month1' ;</v>
      </c>
      <c r="G247" s="121" t="str">
        <f t="shared" si="11"/>
        <v>INSERT INTO `teachers_phoneinterview_varlink`( `variable`, `question`, `page`)  VALUES  ('q11a8_month1','   เดือน','page2.php');</v>
      </c>
    </row>
    <row r="248" spans="1:7">
      <c r="A248" s="119">
        <v>245</v>
      </c>
      <c r="B248" s="119" t="s">
        <v>379</v>
      </c>
      <c r="C248" s="119" t="s">
        <v>140</v>
      </c>
      <c r="D248" s="119" t="s">
        <v>558</v>
      </c>
      <c r="E248" s="119" t="str">
        <f t="shared" si="9"/>
        <v>INSERT INTO `teachers_phoneinterview_varlink`( `variable`, `question`, `page`)  VALUES  ('q11a8_day2','   ถึง วันที่','page2.php');</v>
      </c>
      <c r="F248" s="119" t="str">
        <f t="shared" si="10"/>
        <v>UPDATE teachers_phoneinterview_varlink SET page ='page2.php', question = '   ถึง วันที่' WHERE  variable LIKE 'q11a8_day2' ;</v>
      </c>
      <c r="G248" s="121" t="str">
        <f t="shared" si="11"/>
        <v>INSERT INTO `teachers_phoneinterview_varlink`( `variable`, `question`, `page`)  VALUES  ('q11a8_day2','   ถึง วันที่','page2.php');</v>
      </c>
    </row>
    <row r="249" spans="1:7">
      <c r="A249" s="119">
        <v>246</v>
      </c>
      <c r="B249" s="119" t="s">
        <v>380</v>
      </c>
      <c r="C249" s="119" t="s">
        <v>138</v>
      </c>
      <c r="D249" s="119" t="s">
        <v>558</v>
      </c>
      <c r="E249" s="119" t="str">
        <f t="shared" si="9"/>
        <v>INSERT INTO `teachers_phoneinterview_varlink`( `variable`, `question`, `page`)  VALUES  ('q11a8_month2','   เดือน','page2.php');</v>
      </c>
      <c r="F249" s="119" t="str">
        <f t="shared" si="10"/>
        <v>UPDATE teachers_phoneinterview_varlink SET page ='page2.php', question = '   เดือน' WHERE  variable LIKE 'q11a8_month2' ;</v>
      </c>
      <c r="G249" s="121" t="str">
        <f t="shared" si="11"/>
        <v>INSERT INTO `teachers_phoneinterview_varlink`( `variable`, `question`, `page`)  VALUES  ('q11a8_month2','   เดือน','page2.php');</v>
      </c>
    </row>
    <row r="250" spans="1:7">
      <c r="A250" s="119">
        <v>247</v>
      </c>
      <c r="B250" s="119" t="s">
        <v>381</v>
      </c>
      <c r="C250" s="119" t="s">
        <v>566</v>
      </c>
      <c r="D250" s="119" t="s">
        <v>558</v>
      </c>
      <c r="E250" s="119" t="str">
        <f t="shared" si="9"/>
        <v>INSERT INTO `teachers_phoneinterview_varlink`( `variable`, `question`, `page`)  VALUES  ('q11a9_day1','  ครั้งที่ 9 ระหว่างวันที่','page2.php');</v>
      </c>
      <c r="F250" s="119" t="str">
        <f t="shared" si="10"/>
        <v>UPDATE teachers_phoneinterview_varlink SET page ='page2.php', question = '  ครั้งที่ 9 ระหว่างวันที่' WHERE  variable LIKE 'q11a9_day1' ;</v>
      </c>
      <c r="G250" s="121" t="str">
        <f t="shared" si="11"/>
        <v>INSERT INTO `teachers_phoneinterview_varlink`( `variable`, `question`, `page`)  VALUES  ('q11a9_day1','  ครั้งที่ 9 ระหว่างวันที่','page2.php');</v>
      </c>
    </row>
    <row r="251" spans="1:7">
      <c r="A251" s="119">
        <v>248</v>
      </c>
      <c r="B251" s="119" t="s">
        <v>382</v>
      </c>
      <c r="C251" s="119" t="s">
        <v>138</v>
      </c>
      <c r="D251" s="119" t="s">
        <v>558</v>
      </c>
      <c r="E251" s="119" t="str">
        <f t="shared" si="9"/>
        <v>INSERT INTO `teachers_phoneinterview_varlink`( `variable`, `question`, `page`)  VALUES  ('q11a9_month1','   เดือน','page2.php');</v>
      </c>
      <c r="F251" s="119" t="str">
        <f t="shared" si="10"/>
        <v>UPDATE teachers_phoneinterview_varlink SET page ='page2.php', question = '   เดือน' WHERE  variable LIKE 'q11a9_month1' ;</v>
      </c>
      <c r="G251" s="121" t="str">
        <f t="shared" si="11"/>
        <v>INSERT INTO `teachers_phoneinterview_varlink`( `variable`, `question`, `page`)  VALUES  ('q11a9_month1','   เดือน','page2.php');</v>
      </c>
    </row>
    <row r="252" spans="1:7">
      <c r="A252" s="119">
        <v>249</v>
      </c>
      <c r="B252" s="119" t="s">
        <v>383</v>
      </c>
      <c r="C252" s="119" t="s">
        <v>140</v>
      </c>
      <c r="D252" s="119" t="s">
        <v>558</v>
      </c>
      <c r="E252" s="119" t="str">
        <f t="shared" si="9"/>
        <v>INSERT INTO `teachers_phoneinterview_varlink`( `variable`, `question`, `page`)  VALUES  ('q11a9_day2','   ถึง วันที่','page2.php');</v>
      </c>
      <c r="F252" s="119" t="str">
        <f t="shared" si="10"/>
        <v>UPDATE teachers_phoneinterview_varlink SET page ='page2.php', question = '   ถึง วันที่' WHERE  variable LIKE 'q11a9_day2' ;</v>
      </c>
      <c r="G252" s="121" t="str">
        <f t="shared" si="11"/>
        <v>INSERT INTO `teachers_phoneinterview_varlink`( `variable`, `question`, `page`)  VALUES  ('q11a9_day2','   ถึง วันที่','page2.php');</v>
      </c>
    </row>
    <row r="253" spans="1:7">
      <c r="A253" s="119">
        <v>250</v>
      </c>
      <c r="B253" s="119" t="s">
        <v>384</v>
      </c>
      <c r="C253" s="119" t="s">
        <v>138</v>
      </c>
      <c r="D253" s="119" t="s">
        <v>558</v>
      </c>
      <c r="E253" s="119" t="str">
        <f t="shared" si="9"/>
        <v>INSERT INTO `teachers_phoneinterview_varlink`( `variable`, `question`, `page`)  VALUES  ('q11a9_month2','   เดือน','page2.php');</v>
      </c>
      <c r="F253" s="119" t="str">
        <f t="shared" si="10"/>
        <v>UPDATE teachers_phoneinterview_varlink SET page ='page2.php', question = '   เดือน' WHERE  variable LIKE 'q11a9_month2' ;</v>
      </c>
      <c r="G253" s="121" t="str">
        <f t="shared" si="11"/>
        <v>INSERT INTO `teachers_phoneinterview_varlink`( `variable`, `question`, `page`)  VALUES  ('q11a9_month2','   เดือน','page2.php');</v>
      </c>
    </row>
    <row r="254" spans="1:7">
      <c r="A254" s="119">
        <v>251</v>
      </c>
      <c r="B254" s="119" t="s">
        <v>385</v>
      </c>
      <c r="C254" s="119" t="s">
        <v>567</v>
      </c>
      <c r="D254" s="119" t="s">
        <v>558</v>
      </c>
      <c r="E254" s="119" t="str">
        <f t="shared" si="9"/>
        <v>INSERT INTO `teachers_phoneinterview_varlink`( `variable`, `question`, `page`)  VALUES  ('q11a10_day1','  ครั้งที่ 10 ระหว่างวันที่','page2.php');</v>
      </c>
      <c r="F254" s="119" t="str">
        <f t="shared" si="10"/>
        <v>UPDATE teachers_phoneinterview_varlink SET page ='page2.php', question = '  ครั้งที่ 10 ระหว่างวันที่' WHERE  variable LIKE 'q11a10_day1' ;</v>
      </c>
      <c r="G254" s="121" t="str">
        <f t="shared" si="11"/>
        <v>INSERT INTO `teachers_phoneinterview_varlink`( `variable`, `question`, `page`)  VALUES  ('q11a10_day1','  ครั้งที่ 10 ระหว่างวันที่','page2.php');</v>
      </c>
    </row>
    <row r="255" spans="1:7">
      <c r="A255" s="119">
        <v>252</v>
      </c>
      <c r="B255" s="119" t="s">
        <v>386</v>
      </c>
      <c r="C255" s="119" t="s">
        <v>138</v>
      </c>
      <c r="D255" s="119" t="s">
        <v>558</v>
      </c>
      <c r="E255" s="119" t="str">
        <f t="shared" si="9"/>
        <v>INSERT INTO `teachers_phoneinterview_varlink`( `variable`, `question`, `page`)  VALUES  ('q11a10_month1','   เดือน','page2.php');</v>
      </c>
      <c r="F255" s="119" t="str">
        <f t="shared" si="10"/>
        <v>UPDATE teachers_phoneinterview_varlink SET page ='page2.php', question = '   เดือน' WHERE  variable LIKE 'q11a10_month1' ;</v>
      </c>
      <c r="G255" s="121" t="str">
        <f t="shared" si="11"/>
        <v>INSERT INTO `teachers_phoneinterview_varlink`( `variable`, `question`, `page`)  VALUES  ('q11a10_month1','   เดือน','page2.php');</v>
      </c>
    </row>
    <row r="256" spans="1:7">
      <c r="A256" s="119">
        <v>253</v>
      </c>
      <c r="B256" s="119" t="s">
        <v>387</v>
      </c>
      <c r="C256" s="119" t="s">
        <v>140</v>
      </c>
      <c r="D256" s="119" t="s">
        <v>558</v>
      </c>
      <c r="E256" s="119" t="str">
        <f t="shared" si="9"/>
        <v>INSERT INTO `teachers_phoneinterview_varlink`( `variable`, `question`, `page`)  VALUES  ('q11a10_day2','   ถึง วันที่','page2.php');</v>
      </c>
      <c r="F256" s="119" t="str">
        <f t="shared" si="10"/>
        <v>UPDATE teachers_phoneinterview_varlink SET page ='page2.php', question = '   ถึง วันที่' WHERE  variable LIKE 'q11a10_day2' ;</v>
      </c>
      <c r="G256" s="121" t="str">
        <f t="shared" si="11"/>
        <v>INSERT INTO `teachers_phoneinterview_varlink`( `variable`, `question`, `page`)  VALUES  ('q11a10_day2','   ถึง วันที่','page2.php');</v>
      </c>
    </row>
    <row r="257" spans="1:7">
      <c r="A257" s="119">
        <v>254</v>
      </c>
      <c r="B257" s="119" t="s">
        <v>388</v>
      </c>
      <c r="C257" s="119" t="s">
        <v>138</v>
      </c>
      <c r="D257" s="119" t="s">
        <v>558</v>
      </c>
      <c r="E257" s="119" t="str">
        <f t="shared" si="9"/>
        <v>INSERT INTO `teachers_phoneinterview_varlink`( `variable`, `question`, `page`)  VALUES  ('q11a10_month2','   เดือน','page2.php');</v>
      </c>
      <c r="F257" s="119" t="str">
        <f t="shared" si="10"/>
        <v>UPDATE teachers_phoneinterview_varlink SET page ='page2.php', question = '   เดือน' WHERE  variable LIKE 'q11a10_month2' ;</v>
      </c>
      <c r="G257" s="121" t="str">
        <f t="shared" si="11"/>
        <v>INSERT INTO `teachers_phoneinterview_varlink`( `variable`, `question`, `page`)  VALUES  ('q11a10_month2','   เดือน','page2.php');</v>
      </c>
    </row>
    <row r="258" spans="1:7" ht="23.25">
      <c r="A258" s="119">
        <v>255</v>
      </c>
      <c r="B258" s="88" t="s">
        <v>389</v>
      </c>
      <c r="C258" s="87" t="s">
        <v>616</v>
      </c>
      <c r="D258" s="119" t="s">
        <v>558</v>
      </c>
      <c r="E258" s="119" t="str">
        <f t="shared" si="9"/>
        <v>INSERT INTO `teachers_phoneinterview_varlink`( `variable`, `question`, `page`)  VALUES  ('q12','10. &lt;b&gt;&lt;u&gt;ภาคเรียนที่ 2 ปีการศึกษา 2563&lt;/u&gt;&lt;/b&gt; ท่านให้เด็ก&lt;b&gt;สลับกันมาเรียน&lt;/b&gt;หรือไม่','page2.php');</v>
      </c>
      <c r="F258" s="119" t="str">
        <f t="shared" si="10"/>
        <v>UPDATE teachers_phoneinterview_varlink SET page ='page2.php', question = '10. &lt;b&gt;&lt;u&gt;ภาคเรียนที่ 2 ปีการศึกษา 2563&lt;/u&gt;&lt;/b&gt; ท่านให้เด็ก&lt;b&gt;สลับกันมาเรียน&lt;/b&gt;หรือไม่' WHERE  variable LIKE 'q12' ;</v>
      </c>
      <c r="G258" s="121" t="str">
        <f t="shared" si="11"/>
        <v>INSERT INTO `teachers_phoneinterview_varlink`( `variable`, `question`, `page`)  VALUES  ('q12','10. &lt;b&gt;&lt;u&gt;ภาคเรียนที่ 2 ปีการศึกษา 2563&lt;/u&gt;&lt;/b&gt; ท่านให้เด็ก&lt;b&gt;สลับกันมาเรียน&lt;/b&gt;หรือไม่','page2.php');</v>
      </c>
    </row>
    <row r="259" spans="1:7" ht="23.25">
      <c r="A259" s="119">
        <v>256</v>
      </c>
      <c r="B259" s="88" t="s">
        <v>390</v>
      </c>
      <c r="C259" s="87" t="s">
        <v>391</v>
      </c>
      <c r="D259" s="119" t="s">
        <v>558</v>
      </c>
      <c r="E259" s="119" t="str">
        <f t="shared" ref="E259:E322" si="12">"INSERT INTO `teachers_phoneinterview_varlink`( `variable`, `question`, `page`)  VALUES  ('"&amp;B259&amp;"','"&amp;C259&amp;"','"&amp;D259&amp;"');"</f>
        <v>INSERT INTO `teachers_phoneinterview_varlink`( `variable`, `question`, `page`)  VALUES  ('q12a',' สลับกันมาเรียนประมาณกี่ครั้ง','page2.php');</v>
      </c>
      <c r="F259" s="119" t="str">
        <f t="shared" si="10"/>
        <v>UPDATE teachers_phoneinterview_varlink SET page ='page2.php', question = ' สลับกันมาเรียนประมาณกี่ครั้ง' WHERE  variable LIKE 'q12a' ;</v>
      </c>
      <c r="G259" s="121" t="str">
        <f t="shared" si="11"/>
        <v>INSERT INTO `teachers_phoneinterview_varlink`( `variable`, `question`, `page`)  VALUES  ('q12a',' สลับกันมาเรียนประมาณกี่ครั้ง','page2.php');</v>
      </c>
    </row>
    <row r="260" spans="1:7" ht="23.25">
      <c r="A260" s="119">
        <v>257</v>
      </c>
      <c r="B260" s="87" t="s">
        <v>392</v>
      </c>
      <c r="C260" s="57" t="s">
        <v>243</v>
      </c>
      <c r="D260" s="119" t="s">
        <v>558</v>
      </c>
      <c r="E260" s="119" t="str">
        <f t="shared" si="12"/>
        <v>INSERT INTO `teachers_phoneinterview_varlink`( `variable`, `question`, `page`)  VALUES  ('q12a1_day1','  ครั้งที่1 ระหว่างวันที่','page2.php');</v>
      </c>
      <c r="F260" s="119" t="str">
        <f t="shared" si="10"/>
        <v>UPDATE teachers_phoneinterview_varlink SET page ='page2.php', question = '  ครั้งที่1 ระหว่างวันที่' WHERE  variable LIKE 'q12a1_day1' ;</v>
      </c>
      <c r="G260" s="121" t="str">
        <f t="shared" si="11"/>
        <v>INSERT INTO `teachers_phoneinterview_varlink`( `variable`, `question`, `page`)  VALUES  ('q12a1_day1','  ครั้งที่1 ระหว่างวันที่','page2.php');</v>
      </c>
    </row>
    <row r="261" spans="1:7">
      <c r="A261" s="119">
        <v>258</v>
      </c>
      <c r="B261" s="119" t="s">
        <v>393</v>
      </c>
      <c r="C261" s="119" t="s">
        <v>138</v>
      </c>
      <c r="D261" s="119" t="s">
        <v>558</v>
      </c>
      <c r="E261" s="119" t="str">
        <f t="shared" si="12"/>
        <v>INSERT INTO `teachers_phoneinterview_varlink`( `variable`, `question`, `page`)  VALUES  ('q12a1_month1','   เดือน','page2.php');</v>
      </c>
      <c r="F261" s="119" t="str">
        <f t="shared" ref="F261:F327" si="13">"UPDATE teachers_phoneinterview_varlink SET page ='"&amp;D261&amp;"', question = '"&amp;C261&amp;"' WHERE  variable LIKE '"&amp;B261&amp;"' ;"</f>
        <v>UPDATE teachers_phoneinterview_varlink SET page ='page2.php', question = '   เดือน' WHERE  variable LIKE 'q12a1_month1' ;</v>
      </c>
      <c r="G261" s="121" t="str">
        <f t="shared" si="11"/>
        <v>INSERT INTO `teachers_phoneinterview_varlink`( `variable`, `question`, `page`)  VALUES  ('q12a1_month1','   เดือน','page2.php');</v>
      </c>
    </row>
    <row r="262" spans="1:7">
      <c r="A262" s="119">
        <v>259</v>
      </c>
      <c r="B262" s="119" t="s">
        <v>394</v>
      </c>
      <c r="C262" s="119" t="s">
        <v>140</v>
      </c>
      <c r="D262" s="119" t="s">
        <v>558</v>
      </c>
      <c r="E262" s="119" t="str">
        <f t="shared" si="12"/>
        <v>INSERT INTO `teachers_phoneinterview_varlink`( `variable`, `question`, `page`)  VALUES  ('q12a1_day2','   ถึง วันที่','page2.php');</v>
      </c>
      <c r="F262" s="119" t="str">
        <f t="shared" si="13"/>
        <v>UPDATE teachers_phoneinterview_varlink SET page ='page2.php', question = '   ถึง วันที่' WHERE  variable LIKE 'q12a1_day2' ;</v>
      </c>
      <c r="G262" s="121" t="str">
        <f t="shared" ref="G262:G303" si="14">IF(LEN(B262)=0,"","INSERT INTO `teachers_phoneinterview_varlink`( `variable`, `question`, `page`)  VALUES  ('"&amp;B262&amp;"','"&amp;C262&amp;"','"&amp;D262&amp;"');")</f>
        <v>INSERT INTO `teachers_phoneinterview_varlink`( `variable`, `question`, `page`)  VALUES  ('q12a1_day2','   ถึง วันที่','page2.php');</v>
      </c>
    </row>
    <row r="263" spans="1:7">
      <c r="A263" s="119">
        <v>260</v>
      </c>
      <c r="B263" s="119" t="s">
        <v>395</v>
      </c>
      <c r="C263" s="119" t="s">
        <v>138</v>
      </c>
      <c r="D263" s="119" t="s">
        <v>558</v>
      </c>
      <c r="E263" s="119" t="str">
        <f t="shared" si="12"/>
        <v>INSERT INTO `teachers_phoneinterview_varlink`( `variable`, `question`, `page`)  VALUES  ('q12a1_month2','   เดือน','page2.php');</v>
      </c>
      <c r="F263" s="119" t="str">
        <f t="shared" si="13"/>
        <v>UPDATE teachers_phoneinterview_varlink SET page ='page2.php', question = '   เดือน' WHERE  variable LIKE 'q12a1_month2' ;</v>
      </c>
      <c r="G263" s="121" t="str">
        <f t="shared" si="14"/>
        <v>INSERT INTO `teachers_phoneinterview_varlink`( `variable`, `question`, `page`)  VALUES  ('q12a1_month2','   เดือน','page2.php');</v>
      </c>
    </row>
    <row r="264" spans="1:7">
      <c r="A264" s="119">
        <v>261</v>
      </c>
      <c r="B264" s="119" t="s">
        <v>396</v>
      </c>
      <c r="C264" s="119" t="s">
        <v>559</v>
      </c>
      <c r="D264" s="119" t="s">
        <v>558</v>
      </c>
      <c r="E264" s="119" t="str">
        <f t="shared" si="12"/>
        <v>INSERT INTO `teachers_phoneinterview_varlink`( `variable`, `question`, `page`)  VALUES  ('q12a2_day1','  ครั้งที่2 ระหว่างวันที่','page2.php');</v>
      </c>
      <c r="F264" s="119" t="str">
        <f t="shared" si="13"/>
        <v>UPDATE teachers_phoneinterview_varlink SET page ='page2.php', question = '  ครั้งที่2 ระหว่างวันที่' WHERE  variable LIKE 'q12a2_day1' ;</v>
      </c>
      <c r="G264" s="121" t="str">
        <f t="shared" si="14"/>
        <v>INSERT INTO `teachers_phoneinterview_varlink`( `variable`, `question`, `page`)  VALUES  ('q12a2_day1','  ครั้งที่2 ระหว่างวันที่','page2.php');</v>
      </c>
    </row>
    <row r="265" spans="1:7">
      <c r="A265" s="119">
        <v>262</v>
      </c>
      <c r="B265" s="119" t="s">
        <v>397</v>
      </c>
      <c r="C265" s="119" t="s">
        <v>138</v>
      </c>
      <c r="D265" s="119" t="s">
        <v>558</v>
      </c>
      <c r="E265" s="119" t="str">
        <f t="shared" si="12"/>
        <v>INSERT INTO `teachers_phoneinterview_varlink`( `variable`, `question`, `page`)  VALUES  ('q12a2_month1','   เดือน','page2.php');</v>
      </c>
      <c r="F265" s="119" t="str">
        <f t="shared" si="13"/>
        <v>UPDATE teachers_phoneinterview_varlink SET page ='page2.php', question = '   เดือน' WHERE  variable LIKE 'q12a2_month1' ;</v>
      </c>
      <c r="G265" s="121" t="str">
        <f t="shared" si="14"/>
        <v>INSERT INTO `teachers_phoneinterview_varlink`( `variable`, `question`, `page`)  VALUES  ('q12a2_month1','   เดือน','page2.php');</v>
      </c>
    </row>
    <row r="266" spans="1:7">
      <c r="A266" s="119">
        <v>263</v>
      </c>
      <c r="B266" s="119" t="s">
        <v>398</v>
      </c>
      <c r="C266" s="119" t="s">
        <v>140</v>
      </c>
      <c r="D266" s="119" t="s">
        <v>558</v>
      </c>
      <c r="E266" s="119" t="str">
        <f t="shared" si="12"/>
        <v>INSERT INTO `teachers_phoneinterview_varlink`( `variable`, `question`, `page`)  VALUES  ('q12a2_day2','   ถึง วันที่','page2.php');</v>
      </c>
      <c r="F266" s="119" t="str">
        <f t="shared" si="13"/>
        <v>UPDATE teachers_phoneinterview_varlink SET page ='page2.php', question = '   ถึง วันที่' WHERE  variable LIKE 'q12a2_day2' ;</v>
      </c>
      <c r="G266" s="121" t="str">
        <f t="shared" si="14"/>
        <v>INSERT INTO `teachers_phoneinterview_varlink`( `variable`, `question`, `page`)  VALUES  ('q12a2_day2','   ถึง วันที่','page2.php');</v>
      </c>
    </row>
    <row r="267" spans="1:7">
      <c r="A267" s="119">
        <v>264</v>
      </c>
      <c r="B267" s="119" t="s">
        <v>399</v>
      </c>
      <c r="C267" s="119" t="s">
        <v>138</v>
      </c>
      <c r="D267" s="119" t="s">
        <v>558</v>
      </c>
      <c r="E267" s="119" t="str">
        <f t="shared" si="12"/>
        <v>INSERT INTO `teachers_phoneinterview_varlink`( `variable`, `question`, `page`)  VALUES  ('q12a2_month2','   เดือน','page2.php');</v>
      </c>
      <c r="F267" s="119" t="str">
        <f t="shared" si="13"/>
        <v>UPDATE teachers_phoneinterview_varlink SET page ='page2.php', question = '   เดือน' WHERE  variable LIKE 'q12a2_month2' ;</v>
      </c>
      <c r="G267" s="121" t="str">
        <f t="shared" si="14"/>
        <v>INSERT INTO `teachers_phoneinterview_varlink`( `variable`, `question`, `page`)  VALUES  ('q12a2_month2','   เดือน','page2.php');</v>
      </c>
    </row>
    <row r="268" spans="1:7">
      <c r="A268" s="119">
        <v>265</v>
      </c>
      <c r="B268" s="119" t="s">
        <v>400</v>
      </c>
      <c r="C268" s="119" t="s">
        <v>560</v>
      </c>
      <c r="D268" s="119" t="s">
        <v>558</v>
      </c>
      <c r="E268" s="119" t="str">
        <f t="shared" si="12"/>
        <v>INSERT INTO `teachers_phoneinterview_varlink`( `variable`, `question`, `page`)  VALUES  ('q12a3_day1','  ครั้งที่3 ระหว่างวันที่','page2.php');</v>
      </c>
      <c r="F268" s="119" t="str">
        <f t="shared" si="13"/>
        <v>UPDATE teachers_phoneinterview_varlink SET page ='page2.php', question = '  ครั้งที่3 ระหว่างวันที่' WHERE  variable LIKE 'q12a3_day1' ;</v>
      </c>
      <c r="G268" s="121" t="str">
        <f t="shared" si="14"/>
        <v>INSERT INTO `teachers_phoneinterview_varlink`( `variable`, `question`, `page`)  VALUES  ('q12a3_day1','  ครั้งที่3 ระหว่างวันที่','page2.php');</v>
      </c>
    </row>
    <row r="269" spans="1:7">
      <c r="A269" s="119">
        <v>266</v>
      </c>
      <c r="B269" s="119" t="s">
        <v>401</v>
      </c>
      <c r="C269" s="119" t="s">
        <v>138</v>
      </c>
      <c r="D269" s="119" t="s">
        <v>558</v>
      </c>
      <c r="E269" s="119" t="str">
        <f t="shared" si="12"/>
        <v>INSERT INTO `teachers_phoneinterview_varlink`( `variable`, `question`, `page`)  VALUES  ('q12a3_month1','   เดือน','page2.php');</v>
      </c>
      <c r="F269" s="119" t="str">
        <f t="shared" si="13"/>
        <v>UPDATE teachers_phoneinterview_varlink SET page ='page2.php', question = '   เดือน' WHERE  variable LIKE 'q12a3_month1' ;</v>
      </c>
      <c r="G269" s="121" t="str">
        <f t="shared" si="14"/>
        <v>INSERT INTO `teachers_phoneinterview_varlink`( `variable`, `question`, `page`)  VALUES  ('q12a3_month1','   เดือน','page2.php');</v>
      </c>
    </row>
    <row r="270" spans="1:7">
      <c r="A270" s="119">
        <v>267</v>
      </c>
      <c r="B270" s="119" t="s">
        <v>402</v>
      </c>
      <c r="C270" s="119" t="s">
        <v>140</v>
      </c>
      <c r="D270" s="119" t="s">
        <v>558</v>
      </c>
      <c r="E270" s="119" t="str">
        <f t="shared" si="12"/>
        <v>INSERT INTO `teachers_phoneinterview_varlink`( `variable`, `question`, `page`)  VALUES  ('q12a3_day2','   ถึง วันที่','page2.php');</v>
      </c>
      <c r="F270" s="119" t="str">
        <f t="shared" si="13"/>
        <v>UPDATE teachers_phoneinterview_varlink SET page ='page2.php', question = '   ถึง วันที่' WHERE  variable LIKE 'q12a3_day2' ;</v>
      </c>
      <c r="G270" s="121" t="str">
        <f t="shared" si="14"/>
        <v>INSERT INTO `teachers_phoneinterview_varlink`( `variable`, `question`, `page`)  VALUES  ('q12a3_day2','   ถึง วันที่','page2.php');</v>
      </c>
    </row>
    <row r="271" spans="1:7">
      <c r="A271" s="119">
        <v>268</v>
      </c>
      <c r="B271" s="119" t="s">
        <v>403</v>
      </c>
      <c r="C271" s="119" t="s">
        <v>138</v>
      </c>
      <c r="D271" s="119" t="s">
        <v>558</v>
      </c>
      <c r="E271" s="119" t="str">
        <f t="shared" si="12"/>
        <v>INSERT INTO `teachers_phoneinterview_varlink`( `variable`, `question`, `page`)  VALUES  ('q12a3_month2','   เดือน','page2.php');</v>
      </c>
      <c r="F271" s="119" t="str">
        <f t="shared" si="13"/>
        <v>UPDATE teachers_phoneinterview_varlink SET page ='page2.php', question = '   เดือน' WHERE  variable LIKE 'q12a3_month2' ;</v>
      </c>
      <c r="G271" s="121" t="str">
        <f t="shared" si="14"/>
        <v>INSERT INTO `teachers_phoneinterview_varlink`( `variable`, `question`, `page`)  VALUES  ('q12a3_month2','   เดือน','page2.php');</v>
      </c>
    </row>
    <row r="272" spans="1:7">
      <c r="A272" s="119">
        <v>269</v>
      </c>
      <c r="B272" s="119" t="s">
        <v>404</v>
      </c>
      <c r="C272" s="119" t="s">
        <v>561</v>
      </c>
      <c r="D272" s="119" t="s">
        <v>558</v>
      </c>
      <c r="E272" s="119" t="str">
        <f t="shared" si="12"/>
        <v>INSERT INTO `teachers_phoneinterview_varlink`( `variable`, `question`, `page`)  VALUES  ('q12a4_day1','  ครั้งที่4 ระหว่างวันที่','page2.php');</v>
      </c>
      <c r="F272" s="119" t="str">
        <f t="shared" si="13"/>
        <v>UPDATE teachers_phoneinterview_varlink SET page ='page2.php', question = '  ครั้งที่4 ระหว่างวันที่' WHERE  variable LIKE 'q12a4_day1' ;</v>
      </c>
      <c r="G272" s="121" t="str">
        <f t="shared" si="14"/>
        <v>INSERT INTO `teachers_phoneinterview_varlink`( `variable`, `question`, `page`)  VALUES  ('q12a4_day1','  ครั้งที่4 ระหว่างวันที่','page2.php');</v>
      </c>
    </row>
    <row r="273" spans="1:7">
      <c r="A273" s="119">
        <v>270</v>
      </c>
      <c r="B273" s="119" t="s">
        <v>405</v>
      </c>
      <c r="C273" s="119" t="s">
        <v>138</v>
      </c>
      <c r="D273" s="119" t="s">
        <v>558</v>
      </c>
      <c r="E273" s="119" t="str">
        <f t="shared" si="12"/>
        <v>INSERT INTO `teachers_phoneinterview_varlink`( `variable`, `question`, `page`)  VALUES  ('q12a4_month1','   เดือน','page2.php');</v>
      </c>
      <c r="F273" s="119" t="str">
        <f t="shared" si="13"/>
        <v>UPDATE teachers_phoneinterview_varlink SET page ='page2.php', question = '   เดือน' WHERE  variable LIKE 'q12a4_month1' ;</v>
      </c>
      <c r="G273" s="121" t="str">
        <f t="shared" si="14"/>
        <v>INSERT INTO `teachers_phoneinterview_varlink`( `variable`, `question`, `page`)  VALUES  ('q12a4_month1','   เดือน','page2.php');</v>
      </c>
    </row>
    <row r="274" spans="1:7">
      <c r="A274" s="119">
        <v>271</v>
      </c>
      <c r="B274" s="119" t="s">
        <v>406</v>
      </c>
      <c r="C274" s="119" t="s">
        <v>140</v>
      </c>
      <c r="D274" s="119" t="s">
        <v>558</v>
      </c>
      <c r="E274" s="119" t="str">
        <f t="shared" si="12"/>
        <v>INSERT INTO `teachers_phoneinterview_varlink`( `variable`, `question`, `page`)  VALUES  ('q12a4_day2','   ถึง วันที่','page2.php');</v>
      </c>
      <c r="F274" s="119" t="str">
        <f t="shared" si="13"/>
        <v>UPDATE teachers_phoneinterview_varlink SET page ='page2.php', question = '   ถึง วันที่' WHERE  variable LIKE 'q12a4_day2' ;</v>
      </c>
      <c r="G274" s="121" t="str">
        <f t="shared" si="14"/>
        <v>INSERT INTO `teachers_phoneinterview_varlink`( `variable`, `question`, `page`)  VALUES  ('q12a4_day2','   ถึง วันที่','page2.php');</v>
      </c>
    </row>
    <row r="275" spans="1:7">
      <c r="A275" s="119">
        <v>272</v>
      </c>
      <c r="B275" s="119" t="s">
        <v>407</v>
      </c>
      <c r="C275" s="119" t="s">
        <v>138</v>
      </c>
      <c r="D275" s="119" t="s">
        <v>558</v>
      </c>
      <c r="E275" s="119" t="str">
        <f t="shared" si="12"/>
        <v>INSERT INTO `teachers_phoneinterview_varlink`( `variable`, `question`, `page`)  VALUES  ('q12a4_month2','   เดือน','page2.php');</v>
      </c>
      <c r="F275" s="119" t="str">
        <f t="shared" si="13"/>
        <v>UPDATE teachers_phoneinterview_varlink SET page ='page2.php', question = '   เดือน' WHERE  variable LIKE 'q12a4_month2' ;</v>
      </c>
      <c r="G275" s="121" t="str">
        <f t="shared" si="14"/>
        <v>INSERT INTO `teachers_phoneinterview_varlink`( `variable`, `question`, `page`)  VALUES  ('q12a4_month2','   เดือน','page2.php');</v>
      </c>
    </row>
    <row r="276" spans="1:7">
      <c r="A276" s="119">
        <v>273</v>
      </c>
      <c r="B276" s="119" t="s">
        <v>408</v>
      </c>
      <c r="C276" s="119" t="s">
        <v>562</v>
      </c>
      <c r="D276" s="119" t="s">
        <v>558</v>
      </c>
      <c r="E276" s="119" t="str">
        <f t="shared" si="12"/>
        <v>INSERT INTO `teachers_phoneinterview_varlink`( `variable`, `question`, `page`)  VALUES  ('q12a5_day1','  ครั้งที่5 ระหว่างวันที่','page2.php');</v>
      </c>
      <c r="F276" s="119" t="str">
        <f t="shared" si="13"/>
        <v>UPDATE teachers_phoneinterview_varlink SET page ='page2.php', question = '  ครั้งที่5 ระหว่างวันที่' WHERE  variable LIKE 'q12a5_day1' ;</v>
      </c>
      <c r="G276" s="121" t="str">
        <f t="shared" si="14"/>
        <v>INSERT INTO `teachers_phoneinterview_varlink`( `variable`, `question`, `page`)  VALUES  ('q12a5_day1','  ครั้งที่5 ระหว่างวันที่','page2.php');</v>
      </c>
    </row>
    <row r="277" spans="1:7">
      <c r="A277" s="119">
        <v>274</v>
      </c>
      <c r="B277" s="119" t="s">
        <v>409</v>
      </c>
      <c r="C277" s="119" t="s">
        <v>138</v>
      </c>
      <c r="D277" s="119" t="s">
        <v>558</v>
      </c>
      <c r="E277" s="119" t="str">
        <f t="shared" si="12"/>
        <v>INSERT INTO `teachers_phoneinterview_varlink`( `variable`, `question`, `page`)  VALUES  ('q12a5_month1','   เดือน','page2.php');</v>
      </c>
      <c r="F277" s="119" t="str">
        <f t="shared" si="13"/>
        <v>UPDATE teachers_phoneinterview_varlink SET page ='page2.php', question = '   เดือน' WHERE  variable LIKE 'q12a5_month1' ;</v>
      </c>
      <c r="G277" s="121" t="str">
        <f t="shared" si="14"/>
        <v>INSERT INTO `teachers_phoneinterview_varlink`( `variable`, `question`, `page`)  VALUES  ('q12a5_month1','   เดือน','page2.php');</v>
      </c>
    </row>
    <row r="278" spans="1:7">
      <c r="A278" s="119">
        <v>275</v>
      </c>
      <c r="B278" s="119" t="s">
        <v>410</v>
      </c>
      <c r="C278" s="119" t="s">
        <v>140</v>
      </c>
      <c r="D278" s="119" t="s">
        <v>558</v>
      </c>
      <c r="E278" s="119" t="str">
        <f t="shared" si="12"/>
        <v>INSERT INTO `teachers_phoneinterview_varlink`( `variable`, `question`, `page`)  VALUES  ('q12a5_day2','   ถึง วันที่','page2.php');</v>
      </c>
      <c r="F278" s="119" t="str">
        <f t="shared" si="13"/>
        <v>UPDATE teachers_phoneinterview_varlink SET page ='page2.php', question = '   ถึง วันที่' WHERE  variable LIKE 'q12a5_day2' ;</v>
      </c>
      <c r="G278" s="121" t="str">
        <f t="shared" si="14"/>
        <v>INSERT INTO `teachers_phoneinterview_varlink`( `variable`, `question`, `page`)  VALUES  ('q12a5_day2','   ถึง วันที่','page2.php');</v>
      </c>
    </row>
    <row r="279" spans="1:7">
      <c r="A279" s="119">
        <v>276</v>
      </c>
      <c r="B279" s="119" t="s">
        <v>411</v>
      </c>
      <c r="C279" s="119" t="s">
        <v>138</v>
      </c>
      <c r="D279" s="119" t="s">
        <v>558</v>
      </c>
      <c r="E279" s="119" t="str">
        <f t="shared" si="12"/>
        <v>INSERT INTO `teachers_phoneinterview_varlink`( `variable`, `question`, `page`)  VALUES  ('q12a5_month2','   เดือน','page2.php');</v>
      </c>
      <c r="F279" s="119" t="str">
        <f t="shared" si="13"/>
        <v>UPDATE teachers_phoneinterview_varlink SET page ='page2.php', question = '   เดือน' WHERE  variable LIKE 'q12a5_month2' ;</v>
      </c>
      <c r="G279" s="121" t="str">
        <f t="shared" si="14"/>
        <v>INSERT INTO `teachers_phoneinterview_varlink`( `variable`, `question`, `page`)  VALUES  ('q12a5_month2','   เดือน','page2.php');</v>
      </c>
    </row>
    <row r="280" spans="1:7">
      <c r="A280" s="119">
        <v>277</v>
      </c>
      <c r="B280" s="119" t="s">
        <v>412</v>
      </c>
      <c r="C280" s="119" t="s">
        <v>563</v>
      </c>
      <c r="D280" s="119" t="s">
        <v>558</v>
      </c>
      <c r="E280" s="119" t="str">
        <f t="shared" si="12"/>
        <v>INSERT INTO `teachers_phoneinterview_varlink`( `variable`, `question`, `page`)  VALUES  ('q12a6_day1','  ครั้งที่6 ระหว่างวันที่','page2.php');</v>
      </c>
      <c r="F280" s="119" t="str">
        <f t="shared" si="13"/>
        <v>UPDATE teachers_phoneinterview_varlink SET page ='page2.php', question = '  ครั้งที่6 ระหว่างวันที่' WHERE  variable LIKE 'q12a6_day1' ;</v>
      </c>
      <c r="G280" s="121" t="str">
        <f t="shared" si="14"/>
        <v>INSERT INTO `teachers_phoneinterview_varlink`( `variable`, `question`, `page`)  VALUES  ('q12a6_day1','  ครั้งที่6 ระหว่างวันที่','page2.php');</v>
      </c>
    </row>
    <row r="281" spans="1:7">
      <c r="A281" s="119">
        <v>278</v>
      </c>
      <c r="B281" s="119" t="s">
        <v>413</v>
      </c>
      <c r="C281" s="119" t="s">
        <v>138</v>
      </c>
      <c r="D281" s="119" t="s">
        <v>558</v>
      </c>
      <c r="E281" s="119" t="str">
        <f t="shared" si="12"/>
        <v>INSERT INTO `teachers_phoneinterview_varlink`( `variable`, `question`, `page`)  VALUES  ('q12a6_month1','   เดือน','page2.php');</v>
      </c>
      <c r="F281" s="119" t="str">
        <f t="shared" si="13"/>
        <v>UPDATE teachers_phoneinterview_varlink SET page ='page2.php', question = '   เดือน' WHERE  variable LIKE 'q12a6_month1' ;</v>
      </c>
      <c r="G281" s="121" t="str">
        <f t="shared" si="14"/>
        <v>INSERT INTO `teachers_phoneinterview_varlink`( `variable`, `question`, `page`)  VALUES  ('q12a6_month1','   เดือน','page2.php');</v>
      </c>
    </row>
    <row r="282" spans="1:7">
      <c r="A282" s="119">
        <v>279</v>
      </c>
      <c r="B282" s="119" t="s">
        <v>414</v>
      </c>
      <c r="C282" s="119" t="s">
        <v>140</v>
      </c>
      <c r="D282" s="119" t="s">
        <v>558</v>
      </c>
      <c r="E282" s="119" t="str">
        <f t="shared" si="12"/>
        <v>INSERT INTO `teachers_phoneinterview_varlink`( `variable`, `question`, `page`)  VALUES  ('q12a6_day2','   ถึง วันที่','page2.php');</v>
      </c>
      <c r="F282" s="119" t="str">
        <f t="shared" si="13"/>
        <v>UPDATE teachers_phoneinterview_varlink SET page ='page2.php', question = '   ถึง วันที่' WHERE  variable LIKE 'q12a6_day2' ;</v>
      </c>
      <c r="G282" s="121" t="str">
        <f t="shared" si="14"/>
        <v>INSERT INTO `teachers_phoneinterview_varlink`( `variable`, `question`, `page`)  VALUES  ('q12a6_day2','   ถึง วันที่','page2.php');</v>
      </c>
    </row>
    <row r="283" spans="1:7">
      <c r="A283" s="119">
        <v>280</v>
      </c>
      <c r="B283" s="119" t="s">
        <v>415</v>
      </c>
      <c r="C283" s="119" t="s">
        <v>138</v>
      </c>
      <c r="D283" s="119" t="s">
        <v>558</v>
      </c>
      <c r="E283" s="119" t="str">
        <f t="shared" si="12"/>
        <v>INSERT INTO `teachers_phoneinterview_varlink`( `variable`, `question`, `page`)  VALUES  ('q12a6_month2','   เดือน','page2.php');</v>
      </c>
      <c r="F283" s="119" t="str">
        <f t="shared" si="13"/>
        <v>UPDATE teachers_phoneinterview_varlink SET page ='page2.php', question = '   เดือน' WHERE  variable LIKE 'q12a6_month2' ;</v>
      </c>
      <c r="G283" s="121" t="str">
        <f t="shared" si="14"/>
        <v>INSERT INTO `teachers_phoneinterview_varlink`( `variable`, `question`, `page`)  VALUES  ('q12a6_month2','   เดือน','page2.php');</v>
      </c>
    </row>
    <row r="284" spans="1:7">
      <c r="A284" s="119">
        <v>281</v>
      </c>
      <c r="B284" s="119" t="s">
        <v>416</v>
      </c>
      <c r="C284" s="119" t="s">
        <v>564</v>
      </c>
      <c r="D284" s="119" t="s">
        <v>558</v>
      </c>
      <c r="E284" s="119" t="str">
        <f t="shared" si="12"/>
        <v>INSERT INTO `teachers_phoneinterview_varlink`( `variable`, `question`, `page`)  VALUES  ('q12a7_day1','  ครั้งที่7 ระหว่างวันที่','page2.php');</v>
      </c>
      <c r="F284" s="119" t="str">
        <f t="shared" si="13"/>
        <v>UPDATE teachers_phoneinterview_varlink SET page ='page2.php', question = '  ครั้งที่7 ระหว่างวันที่' WHERE  variable LIKE 'q12a7_day1' ;</v>
      </c>
      <c r="G284" s="121" t="str">
        <f t="shared" si="14"/>
        <v>INSERT INTO `teachers_phoneinterview_varlink`( `variable`, `question`, `page`)  VALUES  ('q12a7_day1','  ครั้งที่7 ระหว่างวันที่','page2.php');</v>
      </c>
    </row>
    <row r="285" spans="1:7">
      <c r="A285" s="119">
        <v>282</v>
      </c>
      <c r="B285" s="119" t="s">
        <v>417</v>
      </c>
      <c r="C285" s="119" t="s">
        <v>138</v>
      </c>
      <c r="D285" s="119" t="s">
        <v>558</v>
      </c>
      <c r="E285" s="119" t="str">
        <f t="shared" si="12"/>
        <v>INSERT INTO `teachers_phoneinterview_varlink`( `variable`, `question`, `page`)  VALUES  ('q12a7_month1','   เดือน','page2.php');</v>
      </c>
      <c r="F285" s="119" t="str">
        <f t="shared" si="13"/>
        <v>UPDATE teachers_phoneinterview_varlink SET page ='page2.php', question = '   เดือน' WHERE  variable LIKE 'q12a7_month1' ;</v>
      </c>
      <c r="G285" s="121" t="str">
        <f t="shared" si="14"/>
        <v>INSERT INTO `teachers_phoneinterview_varlink`( `variable`, `question`, `page`)  VALUES  ('q12a7_month1','   เดือน','page2.php');</v>
      </c>
    </row>
    <row r="286" spans="1:7">
      <c r="A286" s="119">
        <v>283</v>
      </c>
      <c r="B286" s="119" t="s">
        <v>418</v>
      </c>
      <c r="C286" s="119" t="s">
        <v>140</v>
      </c>
      <c r="D286" s="119" t="s">
        <v>558</v>
      </c>
      <c r="E286" s="119" t="str">
        <f t="shared" si="12"/>
        <v>INSERT INTO `teachers_phoneinterview_varlink`( `variable`, `question`, `page`)  VALUES  ('q12a7_day2','   ถึง วันที่','page2.php');</v>
      </c>
      <c r="F286" s="119" t="str">
        <f t="shared" si="13"/>
        <v>UPDATE teachers_phoneinterview_varlink SET page ='page2.php', question = '   ถึง วันที่' WHERE  variable LIKE 'q12a7_day2' ;</v>
      </c>
      <c r="G286" s="121" t="str">
        <f t="shared" si="14"/>
        <v>INSERT INTO `teachers_phoneinterview_varlink`( `variable`, `question`, `page`)  VALUES  ('q12a7_day2','   ถึง วันที่','page2.php');</v>
      </c>
    </row>
    <row r="287" spans="1:7">
      <c r="A287" s="119">
        <v>284</v>
      </c>
      <c r="B287" s="119" t="s">
        <v>419</v>
      </c>
      <c r="C287" s="119" t="s">
        <v>138</v>
      </c>
      <c r="D287" s="119" t="s">
        <v>558</v>
      </c>
      <c r="E287" s="119" t="str">
        <f t="shared" si="12"/>
        <v>INSERT INTO `teachers_phoneinterview_varlink`( `variable`, `question`, `page`)  VALUES  ('q12a7_month2','   เดือน','page2.php');</v>
      </c>
      <c r="F287" s="119" t="str">
        <f t="shared" si="13"/>
        <v>UPDATE teachers_phoneinterview_varlink SET page ='page2.php', question = '   เดือน' WHERE  variable LIKE 'q12a7_month2' ;</v>
      </c>
      <c r="G287" s="121" t="str">
        <f t="shared" si="14"/>
        <v>INSERT INTO `teachers_phoneinterview_varlink`( `variable`, `question`, `page`)  VALUES  ('q12a7_month2','   เดือน','page2.php');</v>
      </c>
    </row>
    <row r="288" spans="1:7">
      <c r="A288" s="119">
        <v>285</v>
      </c>
      <c r="B288" s="119" t="s">
        <v>420</v>
      </c>
      <c r="C288" s="119" t="s">
        <v>565</v>
      </c>
      <c r="D288" s="119" t="s">
        <v>558</v>
      </c>
      <c r="E288" s="119" t="str">
        <f t="shared" si="12"/>
        <v>INSERT INTO `teachers_phoneinterview_varlink`( `variable`, `question`, `page`)  VALUES  ('q12a8_day1','  ครั้งที่ 8 ระหว่างวันที่','page2.php');</v>
      </c>
      <c r="F288" s="119" t="str">
        <f t="shared" si="13"/>
        <v>UPDATE teachers_phoneinterview_varlink SET page ='page2.php', question = '  ครั้งที่ 8 ระหว่างวันที่' WHERE  variable LIKE 'q12a8_day1' ;</v>
      </c>
      <c r="G288" s="121" t="str">
        <f t="shared" si="14"/>
        <v>INSERT INTO `teachers_phoneinterview_varlink`( `variable`, `question`, `page`)  VALUES  ('q12a8_day1','  ครั้งที่ 8 ระหว่างวันที่','page2.php');</v>
      </c>
    </row>
    <row r="289" spans="1:7">
      <c r="A289" s="119">
        <v>286</v>
      </c>
      <c r="B289" s="119" t="s">
        <v>421</v>
      </c>
      <c r="C289" s="119" t="s">
        <v>138</v>
      </c>
      <c r="D289" s="119" t="s">
        <v>558</v>
      </c>
      <c r="E289" s="119" t="str">
        <f t="shared" si="12"/>
        <v>INSERT INTO `teachers_phoneinterview_varlink`( `variable`, `question`, `page`)  VALUES  ('q12a8_month1','   เดือน','page2.php');</v>
      </c>
      <c r="F289" s="119" t="str">
        <f t="shared" si="13"/>
        <v>UPDATE teachers_phoneinterview_varlink SET page ='page2.php', question = '   เดือน' WHERE  variable LIKE 'q12a8_month1' ;</v>
      </c>
      <c r="G289" s="121" t="str">
        <f t="shared" si="14"/>
        <v>INSERT INTO `teachers_phoneinterview_varlink`( `variable`, `question`, `page`)  VALUES  ('q12a8_month1','   เดือน','page2.php');</v>
      </c>
    </row>
    <row r="290" spans="1:7">
      <c r="A290" s="119">
        <v>287</v>
      </c>
      <c r="B290" s="119" t="s">
        <v>422</v>
      </c>
      <c r="C290" s="119" t="s">
        <v>140</v>
      </c>
      <c r="D290" s="119" t="s">
        <v>558</v>
      </c>
      <c r="E290" s="119" t="str">
        <f t="shared" si="12"/>
        <v>INSERT INTO `teachers_phoneinterview_varlink`( `variable`, `question`, `page`)  VALUES  ('q12a8_day2','   ถึง วันที่','page2.php');</v>
      </c>
      <c r="F290" s="119" t="str">
        <f t="shared" si="13"/>
        <v>UPDATE teachers_phoneinterview_varlink SET page ='page2.php', question = '   ถึง วันที่' WHERE  variable LIKE 'q12a8_day2' ;</v>
      </c>
      <c r="G290" s="121" t="str">
        <f t="shared" si="14"/>
        <v>INSERT INTO `teachers_phoneinterview_varlink`( `variable`, `question`, `page`)  VALUES  ('q12a8_day2','   ถึง วันที่','page2.php');</v>
      </c>
    </row>
    <row r="291" spans="1:7">
      <c r="A291" s="119">
        <v>288</v>
      </c>
      <c r="B291" s="119" t="s">
        <v>423</v>
      </c>
      <c r="C291" s="119" t="s">
        <v>138</v>
      </c>
      <c r="D291" s="119" t="s">
        <v>558</v>
      </c>
      <c r="E291" s="119" t="str">
        <f t="shared" si="12"/>
        <v>INSERT INTO `teachers_phoneinterview_varlink`( `variable`, `question`, `page`)  VALUES  ('q12a8_month2','   เดือน','page2.php');</v>
      </c>
      <c r="F291" s="119" t="str">
        <f t="shared" si="13"/>
        <v>UPDATE teachers_phoneinterview_varlink SET page ='page2.php', question = '   เดือน' WHERE  variable LIKE 'q12a8_month2' ;</v>
      </c>
      <c r="G291" s="121" t="str">
        <f t="shared" si="14"/>
        <v>INSERT INTO `teachers_phoneinterview_varlink`( `variable`, `question`, `page`)  VALUES  ('q12a8_month2','   เดือน','page2.php');</v>
      </c>
    </row>
    <row r="292" spans="1:7">
      <c r="A292" s="119">
        <v>289</v>
      </c>
      <c r="B292" s="119" t="s">
        <v>424</v>
      </c>
      <c r="C292" s="119" t="s">
        <v>566</v>
      </c>
      <c r="D292" s="119" t="s">
        <v>558</v>
      </c>
      <c r="E292" s="119" t="str">
        <f t="shared" si="12"/>
        <v>INSERT INTO `teachers_phoneinterview_varlink`( `variable`, `question`, `page`)  VALUES  ('q12a9_day1','  ครั้งที่ 9 ระหว่างวันที่','page2.php');</v>
      </c>
      <c r="F292" s="119" t="str">
        <f t="shared" si="13"/>
        <v>UPDATE teachers_phoneinterview_varlink SET page ='page2.php', question = '  ครั้งที่ 9 ระหว่างวันที่' WHERE  variable LIKE 'q12a9_day1' ;</v>
      </c>
      <c r="G292" s="121" t="str">
        <f t="shared" si="14"/>
        <v>INSERT INTO `teachers_phoneinterview_varlink`( `variable`, `question`, `page`)  VALUES  ('q12a9_day1','  ครั้งที่ 9 ระหว่างวันที่','page2.php');</v>
      </c>
    </row>
    <row r="293" spans="1:7">
      <c r="A293" s="119">
        <v>290</v>
      </c>
      <c r="B293" s="119" t="s">
        <v>425</v>
      </c>
      <c r="C293" s="119" t="s">
        <v>138</v>
      </c>
      <c r="D293" s="119" t="s">
        <v>558</v>
      </c>
      <c r="E293" s="119" t="str">
        <f t="shared" si="12"/>
        <v>INSERT INTO `teachers_phoneinterview_varlink`( `variable`, `question`, `page`)  VALUES  ('q12a9_month1','   เดือน','page2.php');</v>
      </c>
      <c r="F293" s="119" t="str">
        <f t="shared" si="13"/>
        <v>UPDATE teachers_phoneinterview_varlink SET page ='page2.php', question = '   เดือน' WHERE  variable LIKE 'q12a9_month1' ;</v>
      </c>
      <c r="G293" s="121" t="str">
        <f t="shared" si="14"/>
        <v>INSERT INTO `teachers_phoneinterview_varlink`( `variable`, `question`, `page`)  VALUES  ('q12a9_month1','   เดือน','page2.php');</v>
      </c>
    </row>
    <row r="294" spans="1:7">
      <c r="A294" s="119">
        <v>291</v>
      </c>
      <c r="B294" s="119" t="s">
        <v>426</v>
      </c>
      <c r="C294" s="119" t="s">
        <v>140</v>
      </c>
      <c r="D294" s="119" t="s">
        <v>558</v>
      </c>
      <c r="E294" s="119" t="str">
        <f t="shared" si="12"/>
        <v>INSERT INTO `teachers_phoneinterview_varlink`( `variable`, `question`, `page`)  VALUES  ('q12a9_day2','   ถึง วันที่','page2.php');</v>
      </c>
      <c r="F294" s="119" t="str">
        <f t="shared" si="13"/>
        <v>UPDATE teachers_phoneinterview_varlink SET page ='page2.php', question = '   ถึง วันที่' WHERE  variable LIKE 'q12a9_day2' ;</v>
      </c>
      <c r="G294" s="121" t="str">
        <f t="shared" si="14"/>
        <v>INSERT INTO `teachers_phoneinterview_varlink`( `variable`, `question`, `page`)  VALUES  ('q12a9_day2','   ถึง วันที่','page2.php');</v>
      </c>
    </row>
    <row r="295" spans="1:7">
      <c r="A295" s="119">
        <v>292</v>
      </c>
      <c r="B295" s="119" t="s">
        <v>427</v>
      </c>
      <c r="C295" s="119" t="s">
        <v>138</v>
      </c>
      <c r="D295" s="119" t="s">
        <v>558</v>
      </c>
      <c r="E295" s="119" t="str">
        <f t="shared" si="12"/>
        <v>INSERT INTO `teachers_phoneinterview_varlink`( `variable`, `question`, `page`)  VALUES  ('q12a9_month2','   เดือน','page2.php');</v>
      </c>
      <c r="F295" s="119" t="str">
        <f t="shared" si="13"/>
        <v>UPDATE teachers_phoneinterview_varlink SET page ='page2.php', question = '   เดือน' WHERE  variable LIKE 'q12a9_month2' ;</v>
      </c>
      <c r="G295" s="121" t="str">
        <f t="shared" si="14"/>
        <v>INSERT INTO `teachers_phoneinterview_varlink`( `variable`, `question`, `page`)  VALUES  ('q12a9_month2','   เดือน','page2.php');</v>
      </c>
    </row>
    <row r="296" spans="1:7">
      <c r="A296" s="119">
        <v>293</v>
      </c>
      <c r="B296" s="119" t="s">
        <v>428</v>
      </c>
      <c r="C296" s="119" t="s">
        <v>567</v>
      </c>
      <c r="D296" s="119" t="s">
        <v>558</v>
      </c>
      <c r="E296" s="119" t="str">
        <f t="shared" si="12"/>
        <v>INSERT INTO `teachers_phoneinterview_varlink`( `variable`, `question`, `page`)  VALUES  ('q12a10_day1','  ครั้งที่ 10 ระหว่างวันที่','page2.php');</v>
      </c>
      <c r="F296" s="119" t="str">
        <f t="shared" si="13"/>
        <v>UPDATE teachers_phoneinterview_varlink SET page ='page2.php', question = '  ครั้งที่ 10 ระหว่างวันที่' WHERE  variable LIKE 'q12a10_day1' ;</v>
      </c>
      <c r="G296" s="121" t="str">
        <f t="shared" si="14"/>
        <v>INSERT INTO `teachers_phoneinterview_varlink`( `variable`, `question`, `page`)  VALUES  ('q12a10_day1','  ครั้งที่ 10 ระหว่างวันที่','page2.php');</v>
      </c>
    </row>
    <row r="297" spans="1:7">
      <c r="A297" s="119">
        <v>294</v>
      </c>
      <c r="B297" s="119" t="s">
        <v>429</v>
      </c>
      <c r="C297" s="119" t="s">
        <v>138</v>
      </c>
      <c r="D297" s="119" t="s">
        <v>558</v>
      </c>
      <c r="E297" s="119" t="str">
        <f t="shared" si="12"/>
        <v>INSERT INTO `teachers_phoneinterview_varlink`( `variable`, `question`, `page`)  VALUES  ('q12a10_month1','   เดือน','page2.php');</v>
      </c>
      <c r="F297" s="119" t="str">
        <f t="shared" si="13"/>
        <v>UPDATE teachers_phoneinterview_varlink SET page ='page2.php', question = '   เดือน' WHERE  variable LIKE 'q12a10_month1' ;</v>
      </c>
      <c r="G297" s="121" t="str">
        <f t="shared" si="14"/>
        <v>INSERT INTO `teachers_phoneinterview_varlink`( `variable`, `question`, `page`)  VALUES  ('q12a10_month1','   เดือน','page2.php');</v>
      </c>
    </row>
    <row r="298" spans="1:7">
      <c r="A298" s="119">
        <v>295</v>
      </c>
      <c r="B298" s="119" t="s">
        <v>430</v>
      </c>
      <c r="C298" s="119" t="s">
        <v>140</v>
      </c>
      <c r="D298" s="119" t="s">
        <v>558</v>
      </c>
      <c r="E298" s="119" t="str">
        <f t="shared" si="12"/>
        <v>INSERT INTO `teachers_phoneinterview_varlink`( `variable`, `question`, `page`)  VALUES  ('q12a10_day2','   ถึง วันที่','page2.php');</v>
      </c>
      <c r="F298" s="119" t="str">
        <f t="shared" si="13"/>
        <v>UPDATE teachers_phoneinterview_varlink SET page ='page2.php', question = '   ถึง วันที่' WHERE  variable LIKE 'q12a10_day2' ;</v>
      </c>
      <c r="G298" s="121" t="str">
        <f t="shared" si="14"/>
        <v>INSERT INTO `teachers_phoneinterview_varlink`( `variable`, `question`, `page`)  VALUES  ('q12a10_day2','   ถึง วันที่','page2.php');</v>
      </c>
    </row>
    <row r="299" spans="1:7">
      <c r="A299" s="119">
        <v>296</v>
      </c>
      <c r="B299" s="119" t="s">
        <v>431</v>
      </c>
      <c r="C299" s="119" t="s">
        <v>138</v>
      </c>
      <c r="D299" s="119" t="s">
        <v>558</v>
      </c>
      <c r="E299" s="119" t="str">
        <f t="shared" si="12"/>
        <v>INSERT INTO `teachers_phoneinterview_varlink`( `variable`, `question`, `page`)  VALUES  ('q12a10_month2','   เดือน','page2.php');</v>
      </c>
      <c r="F299" s="119" t="str">
        <f t="shared" si="13"/>
        <v>UPDATE teachers_phoneinterview_varlink SET page ='page2.php', question = '   เดือน' WHERE  variable LIKE 'q12a10_month2' ;</v>
      </c>
      <c r="G299" s="121" t="str">
        <f t="shared" si="14"/>
        <v>INSERT INTO `teachers_phoneinterview_varlink`( `variable`, `question`, `page`)  VALUES  ('q12a10_month2','   เดือน','page2.php');</v>
      </c>
    </row>
    <row r="300" spans="1:7">
      <c r="A300" s="119">
        <v>297</v>
      </c>
      <c r="B300" s="119" t="s">
        <v>432</v>
      </c>
      <c r="C300" s="119" t="s">
        <v>433</v>
      </c>
      <c r="D300" s="119" t="s">
        <v>558</v>
      </c>
      <c r="E300" s="119" t="str">
        <f t="shared" si="12"/>
        <v>INSERT INTO `teachers_phoneinterview_varlink`( `variable`, `question`, `page`)  VALUES  ('q13Q','13. &lt;b&gt;&lt;u&gt;ก่อนวันที่ 1 ก.ค. 2563&lt;/u&gt;&lt;/b&gt; โรงเรียนของท่าน&lt;b&gt;ได้มอบหมายให้เด็กทำกิจกรรมใดบ้าง&lt;/b&gt;','page2.php');</v>
      </c>
      <c r="F300" s="119" t="str">
        <f t="shared" si="13"/>
        <v>UPDATE teachers_phoneinterview_varlink SET page ='page2.php', question = '13. &lt;b&gt;&lt;u&gt;ก่อนวันที่ 1 ก.ค. 2563&lt;/u&gt;&lt;/b&gt; โรงเรียนของท่าน&lt;b&gt;ได้มอบหมายให้เด็กทำกิจกรรมใดบ้าง&lt;/b&gt;' WHERE  variable LIKE 'q13Q' ;</v>
      </c>
      <c r="G300" s="121" t="str">
        <f t="shared" si="14"/>
        <v>INSERT INTO `teachers_phoneinterview_varlink`( `variable`, `question`, `page`)  VALUES  ('q13Q','13. &lt;b&gt;&lt;u&gt;ก่อนวันที่ 1 ก.ค. 2563&lt;/u&gt;&lt;/b&gt; โรงเรียนของท่าน&lt;b&gt;ได้มอบหมายให้เด็กทำกิจกรรมใดบ้าง&lt;/b&gt;','page2.php');</v>
      </c>
    </row>
    <row r="301" spans="1:7">
      <c r="A301" s="119">
        <v>298</v>
      </c>
      <c r="B301" s="119" t="s">
        <v>434</v>
      </c>
      <c r="C301" s="119" t="s">
        <v>342</v>
      </c>
      <c r="D301" s="119" t="s">
        <v>558</v>
      </c>
      <c r="E301" s="119" t="str">
        <f t="shared" si="12"/>
        <v>INSERT INTO `teachers_phoneinterview_varlink`( `variable`, `question`, `page`)  VALUES  ('q13a','  เรียนออนไลน์ กับครูประจำชั้น/ครูประจำวิชา ','page2.php');</v>
      </c>
      <c r="F301" s="119" t="str">
        <f t="shared" si="13"/>
        <v>UPDATE teachers_phoneinterview_varlink SET page ='page2.php', question = '  เรียนออนไลน์ กับครูประจำชั้น/ครูประจำวิชา ' WHERE  variable LIKE 'q13a' ;</v>
      </c>
      <c r="G301" s="121" t="str">
        <f t="shared" si="14"/>
        <v>INSERT INTO `teachers_phoneinterview_varlink`( `variable`, `question`, `page`)  VALUES  ('q13a','  เรียนออนไลน์ กับครูประจำชั้น/ครูประจำวิชา ','page2.php');</v>
      </c>
    </row>
    <row r="302" spans="1:7">
      <c r="A302" s="119">
        <v>299</v>
      </c>
      <c r="B302" s="119" t="s">
        <v>435</v>
      </c>
      <c r="C302" s="119" t="s">
        <v>436</v>
      </c>
      <c r="D302" s="119" t="s">
        <v>558</v>
      </c>
      <c r="E302" s="119" t="str">
        <f t="shared" si="12"/>
        <v>INSERT INTO `teachers_phoneinterview_varlink`( `variable`, `question`, `page`)  VALUES  ('q13b','  เรียน DLTV "การศึกษาทางไกลผ่านดาวเทียม"','page2.php');</v>
      </c>
      <c r="F302" s="119" t="str">
        <f t="shared" si="13"/>
        <v>UPDATE teachers_phoneinterview_varlink SET page ='page2.php', question = '  เรียน DLTV "การศึกษาทางไกลผ่านดาวเทียม"' WHERE  variable LIKE 'q13b' ;</v>
      </c>
      <c r="G302" s="121" t="str">
        <f t="shared" si="14"/>
        <v>INSERT INTO `teachers_phoneinterview_varlink`( `variable`, `question`, `page`)  VALUES  ('q13b','  เรียน DLTV "การศึกษาทางไกลผ่านดาวเทียม"','page2.php');</v>
      </c>
    </row>
    <row r="303" spans="1:7">
      <c r="A303" s="119">
        <v>300</v>
      </c>
      <c r="B303" s="119" t="s">
        <v>437</v>
      </c>
      <c r="C303" s="119" t="s">
        <v>438</v>
      </c>
      <c r="D303" s="119" t="s">
        <v>558</v>
      </c>
      <c r="E303" s="119" t="str">
        <f t="shared" si="12"/>
        <v>INSERT INTO `teachers_phoneinterview_varlink`( `variable`, `question`, `page`)  VALUES  ('q13c','  เด็ก/ผู้ปกครองมารับใบงานเอาไปทำที่บ้าน หรือ ครูเอาใบงานไปแจกที่บ้าน ','page2.php');</v>
      </c>
      <c r="F303" s="119" t="str">
        <f t="shared" si="13"/>
        <v>UPDATE teachers_phoneinterview_varlink SET page ='page2.php', question = '  เด็ก/ผู้ปกครองมารับใบงานเอาไปทำที่บ้าน หรือ ครูเอาใบงานไปแจกที่บ้าน ' WHERE  variable LIKE 'q13c' ;</v>
      </c>
      <c r="G303" s="121" t="str">
        <f t="shared" si="14"/>
        <v>INSERT INTO `teachers_phoneinterview_varlink`( `variable`, `question`, `page`)  VALUES  ('q13c','  เด็ก/ผู้ปกครองมารับใบงานเอาไปทำที่บ้าน หรือ ครูเอาใบงานไปแจกที่บ้าน ','page2.php');</v>
      </c>
    </row>
    <row r="304" spans="1:7">
      <c r="B304" s="119" t="s">
        <v>827</v>
      </c>
      <c r="C304" s="119" t="s">
        <v>823</v>
      </c>
      <c r="D304" s="119" t="s">
        <v>558</v>
      </c>
      <c r="E304" s="119" t="str">
        <f t="shared" si="12"/>
        <v>INSERT INTO `teachers_phoneinterview_varlink`( `variable`, `question`, `page`)  VALUES  ('q13d','  อื่นๆ ระบุในช่อง','page2.php');</v>
      </c>
      <c r="G304" s="121"/>
    </row>
    <row r="305" spans="1:24" ht="23.25">
      <c r="A305" s="119">
        <v>301</v>
      </c>
      <c r="B305" s="88" t="s">
        <v>439</v>
      </c>
      <c r="C305" s="87" t="s">
        <v>830</v>
      </c>
      <c r="D305" s="119" t="s">
        <v>768</v>
      </c>
      <c r="E305" s="119" t="str">
        <f t="shared" si="12"/>
        <v>INSERT INTO `teachers_phoneinterview_varlink`( `variable`, `question`, `page`)  VALUES  ('q14','21. โรงเรียนของท่านมีการ&lt;b&gt;สอบคัดเลือกเพื่อเข้าเรียนระดับชั้น ป.1&lt;/b&gt; หรือไม่','page4.php');</v>
      </c>
      <c r="F305" s="119" t="str">
        <f t="shared" si="13"/>
        <v>UPDATE teachers_phoneinterview_varlink SET page ='page4.php', question = '21. โรงเรียนของท่านมีการ&lt;b&gt;สอบคัดเลือกเพื่อเข้าเรียนระดับชั้น ป.1&lt;/b&gt; หรือไม่' WHERE  variable LIKE 'q14' ;</v>
      </c>
      <c r="G305" s="121" t="str">
        <f t="shared" ref="G305:G328" si="15">IF(LEN(B305)=0,"","INSERT INTO `teachers_phoneinterview_varlink`( `variable`, `question`, `page`)  VALUES  ('"&amp;B305&amp;"','"&amp;C305&amp;"','"&amp;D305&amp;"');")</f>
        <v>INSERT INTO `teachers_phoneinterview_varlink`( `variable`, `question`, `page`)  VALUES  ('q14','21. โรงเรียนของท่านมีการ&lt;b&gt;สอบคัดเลือกเพื่อเข้าเรียนระดับชั้น ป.1&lt;/b&gt; หรือไม่','page4.php');</v>
      </c>
    </row>
    <row r="306" spans="1:24">
      <c r="A306" s="119">
        <v>302</v>
      </c>
      <c r="B306" s="119" t="s">
        <v>440</v>
      </c>
      <c r="C306" s="119" t="s">
        <v>831</v>
      </c>
      <c r="D306" s="119" t="s">
        <v>768</v>
      </c>
      <c r="E306" s="119" t="str">
        <f t="shared" si="12"/>
        <v>INSERT INTO `teachers_phoneinterview_varlink`( `variable`, `question`, `page`)  VALUES  ('q15','22. บันทึกผู้สัมภาษณ์','page4.php');</v>
      </c>
      <c r="F306" s="119" t="str">
        <f t="shared" si="13"/>
        <v>UPDATE teachers_phoneinterview_varlink SET page ='page4.php', question = '22. บันทึกผู้สัมภาษณ์' WHERE  variable LIKE 'q15' ;</v>
      </c>
      <c r="G306" s="121" t="str">
        <f t="shared" si="15"/>
        <v>INSERT INTO `teachers_phoneinterview_varlink`( `variable`, `question`, `page`)  VALUES  ('q15','22. บันทึกผู้สัมภาษณ์','page4.php');</v>
      </c>
    </row>
    <row r="307" spans="1:24" ht="23.25">
      <c r="A307" s="119">
        <v>303</v>
      </c>
      <c r="B307" s="168" t="s">
        <v>640</v>
      </c>
      <c r="C307" s="167" t="s">
        <v>641</v>
      </c>
      <c r="D307" s="119" t="s">
        <v>768</v>
      </c>
      <c r="E307" s="119" t="str">
        <f t="shared" si="12"/>
        <v>INSERT INTO `teachers_phoneinterview_varlink`( `variable`, `question`, `page`)  VALUES  ('p11Q','11.&lt;b&gt;&lt;u&gt;ภาคเรียนที่ 1 ปีการศึกษา 2564&lt;/u&gt;&lt;/b&gt; โรงเรียนของท่าน&lt;b&gt;เปิดเทอม&lt;/b&gt;วันที่เท่าไหร่','page4.php');</v>
      </c>
      <c r="F307" s="119" t="str">
        <f t="shared" si="13"/>
        <v>UPDATE teachers_phoneinterview_varlink SET page ='page4.php', question = '11.&lt;b&gt;&lt;u&gt;ภาคเรียนที่ 1 ปีการศึกษา 2564&lt;/u&gt;&lt;/b&gt; โรงเรียนของท่าน&lt;b&gt;เปิดเทอม&lt;/b&gt;วันที่เท่าไหร่' WHERE  variable LIKE 'p11Q' ;</v>
      </c>
      <c r="G307" s="121" t="str">
        <f t="shared" si="15"/>
        <v>INSERT INTO `teachers_phoneinterview_varlink`( `variable`, `question`, `page`)  VALUES  ('p11Q','11.&lt;b&gt;&lt;u&gt;ภาคเรียนที่ 1 ปีการศึกษา 2564&lt;/u&gt;&lt;/b&gt; โรงเรียนของท่าน&lt;b&gt;เปิดเทอม&lt;/b&gt;วันที่เท่าไหร่','page4.php');</v>
      </c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</row>
    <row r="308" spans="1:24" ht="23.25">
      <c r="A308" s="119">
        <v>304</v>
      </c>
      <c r="B308" s="168" t="s">
        <v>643</v>
      </c>
      <c r="C308" s="167" t="s">
        <v>642</v>
      </c>
      <c r="D308" s="119" t="s">
        <v>768</v>
      </c>
      <c r="E308" s="119" t="str">
        <f t="shared" si="12"/>
        <v>INSERT INTO `teachers_phoneinterview_varlink`( `variable`, `question`, `page`)  VALUES  ('p12Q','12.&lt;b&gt;&lt;u&gt;ภาคเรียนที่ 1 ปีการศึกษา 2564&lt;/u&gt;&lt;/b&gt; โรงเรียนของท่าน&lt;b&gt;ปิดเทอม&lt;/b&gt;วันที่เท่าไหร่','page4.php');</v>
      </c>
      <c r="F308" s="119" t="str">
        <f t="shared" si="13"/>
        <v>UPDATE teachers_phoneinterview_varlink SET page ='page4.php', question = '12.&lt;b&gt;&lt;u&gt;ภาคเรียนที่ 1 ปีการศึกษา 2564&lt;/u&gt;&lt;/b&gt; โรงเรียนของท่าน&lt;b&gt;ปิดเทอม&lt;/b&gt;วันที่เท่าไหร่' WHERE  variable LIKE 'p12Q' ;</v>
      </c>
      <c r="G308" s="121" t="str">
        <f t="shared" si="15"/>
        <v>INSERT INTO `teachers_phoneinterview_varlink`( `variable`, `question`, `page`)  VALUES  ('p12Q','12.&lt;b&gt;&lt;u&gt;ภาคเรียนที่ 1 ปีการศึกษา 2564&lt;/u&gt;&lt;/b&gt; โรงเรียนของท่าน&lt;b&gt;ปิดเทอม&lt;/b&gt;วันที่เท่าไหร่','page4.php');</v>
      </c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</row>
    <row r="309" spans="1:24" ht="23.25">
      <c r="A309" s="119">
        <v>305</v>
      </c>
      <c r="B309" s="50" t="s">
        <v>652</v>
      </c>
      <c r="C309" s="61" t="s">
        <v>651</v>
      </c>
      <c r="D309" s="119" t="s">
        <v>768</v>
      </c>
      <c r="E309" s="119" t="str">
        <f t="shared" si="12"/>
        <v>INSERT INTO `teachers_phoneinterview_varlink`( `variable`, `question`, `page`)  VALUES  ('p13','13. &lt;b&gt;&lt;u&gt;ภาคเรียนที่ 1 ปีการศึกษา 2564&lt;/u&gt;&lt;/b&gt; ตั้งแต่วันเปิดเทอมจนถึงวันปิดเทอม โรงเรียนประกาศหยุด &lt;b&gt;ไม่ให้เด็กมาเรียนที่โรงเรียนเนื่องจากสถานการณ์โควิด-19&lt;/b&gt; หรือไม่','page4.php');</v>
      </c>
      <c r="F309" s="119" t="str">
        <f t="shared" si="13"/>
        <v>UPDATE teachers_phoneinterview_varlink SET page ='page4.php', question = '13. &lt;b&gt;&lt;u&gt;ภาคเรียนที่ 1 ปีการศึกษา 2564&lt;/u&gt;&lt;/b&gt; ตั้งแต่วันเปิดเทอมจนถึงวันปิดเทอม โรงเรียนประกาศหยุด &lt;b&gt;ไม่ให้เด็กมาเรียนที่โรงเรียนเนื่องจากสถานการณ์โควิด-19&lt;/b&gt; หรือไม่' WHERE  variable LIKE 'p13' ;</v>
      </c>
      <c r="G309" s="121" t="str">
        <f t="shared" si="15"/>
        <v>INSERT INTO `teachers_phoneinterview_varlink`( `variable`, `question`, `page`)  VALUES  ('p13','13. &lt;b&gt;&lt;u&gt;ภาคเรียนที่ 1 ปีการศึกษา 2564&lt;/u&gt;&lt;/b&gt; ตั้งแต่วันเปิดเทอมจนถึงวันปิดเทอม โรงเรียนประกาศหยุด &lt;b&gt;ไม่ให้เด็กมาเรียนที่โรงเรียนเนื่องจากสถานการณ์โควิด-19&lt;/b&gt; หรือไม่','page4.php');</v>
      </c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</row>
    <row r="310" spans="1:24" ht="23.25">
      <c r="A310" s="119">
        <v>306</v>
      </c>
      <c r="B310" s="50" t="s">
        <v>653</v>
      </c>
      <c r="C310" s="60" t="s">
        <v>134</v>
      </c>
      <c r="D310" s="119" t="s">
        <v>768</v>
      </c>
      <c r="E310" s="119" t="str">
        <f t="shared" si="12"/>
        <v>INSERT INTO `teachers_phoneinterview_varlink`( `variable`, `question`, `page`)  VALUES  ('p13a','ประกาศหยุดประมาณกี่ครั้ง','page4.php');</v>
      </c>
      <c r="F310" s="119" t="str">
        <f t="shared" si="13"/>
        <v>UPDATE teachers_phoneinterview_varlink SET page ='page4.php', question = 'ประกาศหยุดประมาณกี่ครั้ง' WHERE  variable LIKE 'p13a' ;</v>
      </c>
      <c r="G310" s="121" t="str">
        <f t="shared" si="15"/>
        <v>INSERT INTO `teachers_phoneinterview_varlink`( `variable`, `question`, `page`)  VALUES  ('p13a','ประกาศหยุดประมาณกี่ครั้ง','page4.php');</v>
      </c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</row>
    <row r="311" spans="1:24" ht="23.25">
      <c r="A311" s="119">
        <v>307</v>
      </c>
      <c r="B311" s="50" t="s">
        <v>647</v>
      </c>
      <c r="C311" s="179" t="s">
        <v>674</v>
      </c>
      <c r="D311" s="119" t="s">
        <v>768</v>
      </c>
      <c r="E311" s="119" t="str">
        <f t="shared" si="12"/>
        <v>INSERT INTO `teachers_phoneinterview_varlink`( `variable`, `question`, `page`)  VALUES  ('p14Q','14. &lt;b&gt;&lt;u&gt;ภาคเรียนที่ 1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ท่านมอบหมายให้เด็กทำกิจกรรมใดบ้าง','page4.php');</v>
      </c>
      <c r="F311" s="119" t="str">
        <f t="shared" si="13"/>
        <v>UPDATE teachers_phoneinterview_varlink SET page ='page4.php', question = '14. &lt;b&gt;&lt;u&gt;ภาคเรียนที่ 1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 WHERE  variable LIKE 'p14Q' ;</v>
      </c>
      <c r="G311" s="121" t="str">
        <f t="shared" si="15"/>
        <v>INSERT INTO `teachers_phoneinterview_varlink`( `variable`, `question`, `page`)  VALUES  ('p14Q','14. &lt;b&gt;&lt;u&gt;ภาคเรียนที่ 1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ท่านมอบหมายให้เด็กทำกิจกรรมใดบ้าง','page4.php');</v>
      </c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</row>
    <row r="312" spans="1:24" ht="23.25">
      <c r="A312" s="119">
        <v>308</v>
      </c>
      <c r="B312" s="50" t="s">
        <v>648</v>
      </c>
      <c r="C312" s="57" t="s">
        <v>191</v>
      </c>
      <c r="D312" s="119" t="s">
        <v>768</v>
      </c>
      <c r="E312" s="119" t="str">
        <f t="shared" si="12"/>
        <v>INSERT INTO `teachers_phoneinterview_varlink`( `variable`, `question`, `page`)  VALUES  ('p14a',' เรียนออนไลน์ กับครูประจำชั้น/ครูประจำวิชา ','page4.php');</v>
      </c>
      <c r="F312" s="119" t="str">
        <f t="shared" si="13"/>
        <v>UPDATE teachers_phoneinterview_varlink SET page ='page4.php', question = ' เรียนออนไลน์ กับครูประจำชั้น/ครูประจำวิชา ' WHERE  variable LIKE 'p14a' ;</v>
      </c>
      <c r="G312" s="121" t="str">
        <f t="shared" si="15"/>
        <v>INSERT INTO `teachers_phoneinterview_varlink`( `variable`, `question`, `page`)  VALUES  ('p14a',' เรียนออนไลน์ กับครูประจำชั้น/ครูประจำวิชา ','page4.php');</v>
      </c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</row>
    <row r="313" spans="1:24" ht="23.25">
      <c r="A313" s="119">
        <v>309</v>
      </c>
      <c r="B313" s="50" t="s">
        <v>649</v>
      </c>
      <c r="C313" s="57" t="s">
        <v>821</v>
      </c>
      <c r="D313" s="119" t="s">
        <v>768</v>
      </c>
      <c r="E313" s="119" t="str">
        <f t="shared" si="12"/>
        <v>INSERT INTO `teachers_phoneinterview_varlink`( `variable`, `question`, `page`)  VALUES  ('p14b',' เรียน DLTV "การศึกษาทางไกลผ่านดาวเทียม"','page4.php');</v>
      </c>
      <c r="F313" s="119" t="str">
        <f t="shared" si="13"/>
        <v>UPDATE teachers_phoneinterview_varlink SET page ='page4.php', question = ' เรียน DLTV "การศึกษาทางไกลผ่านดาวเทียม"' WHERE  variable LIKE 'p14b' ;</v>
      </c>
      <c r="G313" s="121" t="str">
        <f t="shared" si="15"/>
        <v>INSERT INTO `teachers_phoneinterview_varlink`( `variable`, `question`, `page`)  VALUES  ('p14b',' เรียน DLTV "การศึกษาทางไกลผ่านดาวเทียม"','page4.php');</v>
      </c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</row>
    <row r="314" spans="1:24" ht="23.25">
      <c r="A314" s="119">
        <v>310</v>
      </c>
      <c r="B314" s="50" t="s">
        <v>650</v>
      </c>
      <c r="C314" s="57" t="s">
        <v>822</v>
      </c>
      <c r="D314" s="119" t="s">
        <v>768</v>
      </c>
      <c r="E314" s="119" t="str">
        <f t="shared" si="12"/>
        <v>INSERT INTO `teachers_phoneinterview_varlink`( `variable`, `question`, `page`)  VALUES  ('p14c',' เด็ก/ผู้ปกครองมารับใบงานเอาไปทำที่บ้าน หรือ ครูเอาใบงานไปแจกที่บ้าน','page4.php');</v>
      </c>
      <c r="F314" s="119" t="str">
        <f t="shared" si="13"/>
        <v>UPDATE teachers_phoneinterview_varlink SET page ='page4.php', question = ' เด็ก/ผู้ปกครองมารับใบงานเอาไปทำที่บ้าน หรือ ครูเอาใบงานไปแจกที่บ้าน' WHERE  variable LIKE 'p14c' ;</v>
      </c>
      <c r="G314" s="121" t="str">
        <f t="shared" si="15"/>
        <v>INSERT INTO `teachers_phoneinterview_varlink`( `variable`, `question`, `page`)  VALUES  ('p14c',' เด็ก/ผู้ปกครองมารับใบงานเอาไปทำที่บ้าน หรือ ครูเอาใบงานไปแจกที่บ้าน','page4.php');</v>
      </c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</row>
    <row r="315" spans="1:24" ht="23.25">
      <c r="B315" s="50" t="s">
        <v>828</v>
      </c>
      <c r="C315" s="119" t="s">
        <v>820</v>
      </c>
      <c r="D315" s="119" t="s">
        <v>768</v>
      </c>
      <c r="E315" s="119" t="str">
        <f t="shared" si="12"/>
        <v>INSERT INTO `teachers_phoneinterview_varlink`( `variable`, `question`, `page`)  VALUES  ('p14d',' อื่นๆ ระบุในช่อง','page4.php');</v>
      </c>
      <c r="G315" s="121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</row>
    <row r="316" spans="1:24" ht="23.25">
      <c r="A316" s="119">
        <v>311</v>
      </c>
      <c r="B316" s="50" t="s">
        <v>675</v>
      </c>
      <c r="C316" s="57" t="s">
        <v>697</v>
      </c>
      <c r="D316" s="119" t="s">
        <v>768</v>
      </c>
      <c r="E316" s="119" t="str">
        <f t="shared" si="12"/>
        <v>INSERT INTO `teachers_phoneinterview_varlink`( `variable`, `question`, `page`)  VALUES  ('p15','15. &lt;b&gt;&lt;u&gt;ภาคเรียนที่ 1 ปีการศึกษา 2563&lt;/u&gt;&lt;/b&gt; ท่านให้เด็ก&lt;b&gt;สลับกันมาเรียน&lt;/b&gt;หรือไม่','page4.php');</v>
      </c>
      <c r="F316" s="119" t="str">
        <f t="shared" si="13"/>
        <v>UPDATE teachers_phoneinterview_varlink SET page ='page4.php', question = '15. &lt;b&gt;&lt;u&gt;ภาคเรียนที่ 1 ปีการศึกษา 2563&lt;/u&gt;&lt;/b&gt; ท่านให้เด็ก&lt;b&gt;สลับกันมาเรียน&lt;/b&gt;หรือไม่' WHERE  variable LIKE 'p15' ;</v>
      </c>
      <c r="G316" s="121" t="str">
        <f t="shared" si="15"/>
        <v>INSERT INTO `teachers_phoneinterview_varlink`( `variable`, `question`, `page`)  VALUES  ('p15','15. &lt;b&gt;&lt;u&gt;ภาคเรียนที่ 1 ปีการศึกษา 2563&lt;/u&gt;&lt;/b&gt; ท่านให้เด็ก&lt;b&gt;สลับกันมาเรียน&lt;/b&gt;หรือไม่','page4.php');</v>
      </c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</row>
    <row r="317" spans="1:24" ht="23.25">
      <c r="A317" s="119">
        <v>312</v>
      </c>
      <c r="B317" s="50" t="s">
        <v>676</v>
      </c>
      <c r="C317" s="57" t="s">
        <v>241</v>
      </c>
      <c r="D317" s="119" t="s">
        <v>768</v>
      </c>
      <c r="E317" s="119" t="str">
        <f t="shared" si="12"/>
        <v>INSERT INTO `teachers_phoneinterview_varlink`( `variable`, `question`, `page`)  VALUES  ('p15a','  สลับกันมาเรียนประมาณกี่ครั้ง','page4.php');</v>
      </c>
      <c r="F317" s="119" t="str">
        <f t="shared" si="13"/>
        <v>UPDATE teachers_phoneinterview_varlink SET page ='page4.php', question = '  สลับกันมาเรียนประมาณกี่ครั้ง' WHERE  variable LIKE 'p15a' ;</v>
      </c>
      <c r="G317" s="121" t="str">
        <f t="shared" si="15"/>
        <v>INSERT INTO `teachers_phoneinterview_varlink`( `variable`, `question`, `page`)  VALUES  ('p15a','  สลับกันมาเรียนประมาณกี่ครั้ง','page4.php');</v>
      </c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</row>
    <row r="318" spans="1:24" ht="23.25">
      <c r="A318" s="119">
        <v>313</v>
      </c>
      <c r="B318" s="168" t="s">
        <v>709</v>
      </c>
      <c r="C318" s="62" t="s">
        <v>764</v>
      </c>
      <c r="D318" s="119" t="s">
        <v>768</v>
      </c>
      <c r="E318" s="119" t="str">
        <f t="shared" si="12"/>
        <v>INSERT INTO `teachers_phoneinterview_varlink`( `variable`, `question`, `page`)  VALUES  ('p16','16.&lt;b&gt;&lt;u&gt;ภาคเรียนที่ 2 ปีการศึกษา 2564&lt;/u&gt;&lt;/b&gt; โรงเรียนของท่าน&lt;b&gt;เปิดเทอม&lt;/b&gt;วันที่เท่าไหร่','page4.php');</v>
      </c>
      <c r="F318" s="119" t="str">
        <f t="shared" si="13"/>
        <v>UPDATE teachers_phoneinterview_varlink SET page ='page4.php', question = '16.&lt;b&gt;&lt;u&gt;ภาคเรียนที่ 2 ปีการศึกษา 2564&lt;/u&gt;&lt;/b&gt; โรงเรียนของท่าน&lt;b&gt;เปิดเทอม&lt;/b&gt;วันที่เท่าไหร่' WHERE  variable LIKE 'p16' ;</v>
      </c>
      <c r="G318" s="121" t="str">
        <f t="shared" si="15"/>
        <v>INSERT INTO `teachers_phoneinterview_varlink`( `variable`, `question`, `page`)  VALUES  ('p16','16.&lt;b&gt;&lt;u&gt;ภาคเรียนที่ 2 ปีการศึกษา 2564&lt;/u&gt;&lt;/b&gt; โรงเรียนของท่าน&lt;b&gt;เปิดเทอม&lt;/b&gt;วันที่เท่าไหร่','page4.php');</v>
      </c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</row>
    <row r="319" spans="1:24" ht="23.25">
      <c r="A319" s="119">
        <v>314</v>
      </c>
      <c r="B319" s="50" t="s">
        <v>708</v>
      </c>
      <c r="C319" s="62" t="s">
        <v>765</v>
      </c>
      <c r="D319" s="119" t="s">
        <v>768</v>
      </c>
      <c r="E319" s="119" t="str">
        <f t="shared" si="12"/>
        <v>INSERT INTO `teachers_phoneinterview_varlink`( `variable`, `question`, `page`)  VALUES  ('p17','17.&lt;b&gt;&lt;u&gt;ภาคเรียนที่ 2 ปีการศึกษา 2564&lt;/u&gt;&lt;/b&gt; โรงเรียนของท่าน&lt;b&gt;ปิดเทอม&lt;/b&gt;วันที่เท่าไหร่','page4.php');</v>
      </c>
      <c r="F319" s="119" t="str">
        <f t="shared" si="13"/>
        <v>UPDATE teachers_phoneinterview_varlink SET page ='page4.php', question = '17.&lt;b&gt;&lt;u&gt;ภาคเรียนที่ 2 ปีการศึกษา 2564&lt;/u&gt;&lt;/b&gt; โรงเรียนของท่าน&lt;b&gt;ปิดเทอม&lt;/b&gt;วันที่เท่าไหร่' WHERE  variable LIKE 'p17' ;</v>
      </c>
      <c r="G319" s="121" t="str">
        <f t="shared" si="15"/>
        <v>INSERT INTO `teachers_phoneinterview_varlink`( `variable`, `question`, `page`)  VALUES  ('p17','17.&lt;b&gt;&lt;u&gt;ภาคเรียนที่ 2 ปีการศึกษา 2564&lt;/u&gt;&lt;/b&gt; โรงเรียนของท่าน&lt;b&gt;ปิดเทอม&lt;/b&gt;วันที่เท่าไหร่','page4.php');</v>
      </c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</row>
    <row r="320" spans="1:24" ht="23.25">
      <c r="A320" s="119">
        <v>315</v>
      </c>
      <c r="B320" s="168" t="s">
        <v>784</v>
      </c>
      <c r="C320" s="62" t="s">
        <v>763</v>
      </c>
      <c r="D320" s="119" t="s">
        <v>768</v>
      </c>
      <c r="E320" s="119" t="str">
        <f t="shared" si="12"/>
        <v>INSERT INTO `teachers_phoneinterview_varlink`( `variable`, `question`, `page`)  VALUES  ('p18','18.&lt;b&gt;&lt;u&gt;ภาคเรียนที่ 2 ปีการศึกษา 2564&lt;/u&gt;&lt;/b&gt; ตั้งแต่วันเปิดเทอมจนถึงวันปิดเทอม โรงเรียนประกาศหยุดไม่ให้เด็กมาเรียนที่โรงเรียน  หรือ ให้เด็กเรียนออนไลน์ หรือ ให้เด็กมารับใบงานไปทำที่บ้าน เนื่องจากสถานการณ์โควิด-19 หรือไม่','page4.php');</v>
      </c>
      <c r="F320" s="119" t="str">
        <f t="shared" si="13"/>
        <v>UPDATE teachers_phoneinterview_varlink SET page ='page4.php', question = '18.&lt;b&gt;&lt;u&gt;ภาคเรียนที่ 2 ปีการศึกษา 2564&lt;/u&gt;&lt;/b&gt; ตั้งแต่วันเปิดเทอมจนถึงวันปิดเทอม โรงเรียนประกาศหยุดไม่ให้เด็กมาเรียนที่โรงเรียน  หรือ ให้เด็กเรียนออนไลน์ หรือ ให้เด็กมารับใบงานไปทำที่บ้าน เนื่องจากสถานการณ์โควิด-19 หรือไม่' WHERE  variable LIKE 'p18' ;</v>
      </c>
      <c r="G320" s="121" t="str">
        <f t="shared" si="15"/>
        <v>INSERT INTO `teachers_phoneinterview_varlink`( `variable`, `question`, `page`)  VALUES  ('p18','18.&lt;b&gt;&lt;u&gt;ภาคเรียนที่ 2 ปีการศึกษา 2564&lt;/u&gt;&lt;/b&gt; ตั้งแต่วันเปิดเทอมจนถึงวันปิดเทอม โรงเรียนประกาศหยุดไม่ให้เด็กมาเรียนที่โรงเรียน  หรือ ให้เด็กเรียนออนไลน์ หรือ ให้เด็กมารับใบงานไปทำที่บ้าน เนื่องจากสถานการณ์โควิด-19 หรือไม่','page4.php');</v>
      </c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</row>
    <row r="321" spans="1:27" ht="23.25">
      <c r="A321" s="119">
        <v>316</v>
      </c>
      <c r="B321" s="50" t="s">
        <v>735</v>
      </c>
      <c r="C321" s="60" t="s">
        <v>134</v>
      </c>
      <c r="D321" s="119" t="s">
        <v>768</v>
      </c>
      <c r="E321" s="119" t="str">
        <f t="shared" si="12"/>
        <v>INSERT INTO `teachers_phoneinterview_varlink`( `variable`, `question`, `page`)  VALUES  ('p18a','ประกาศหยุดประมาณกี่ครั้ง','page4.php');</v>
      </c>
      <c r="F321" s="119" t="str">
        <f t="shared" si="13"/>
        <v>UPDATE teachers_phoneinterview_varlink SET page ='page4.php', question = 'ประกาศหยุดประมาณกี่ครั้ง' WHERE  variable LIKE 'p18a' ;</v>
      </c>
      <c r="G321" s="121" t="str">
        <f t="shared" si="15"/>
        <v>INSERT INTO `teachers_phoneinterview_varlink`( `variable`, `question`, `page`)  VALUES  ('p18a','ประกาศหยุดประมาณกี่ครั้ง','page4.php');</v>
      </c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</row>
    <row r="322" spans="1:27" ht="23.25" customHeight="1">
      <c r="A322" s="119">
        <v>317</v>
      </c>
      <c r="B322" s="168" t="s">
        <v>713</v>
      </c>
      <c r="C322" s="62" t="s">
        <v>762</v>
      </c>
      <c r="D322" s="119" t="s">
        <v>768</v>
      </c>
      <c r="E322" s="119" t="str">
        <f t="shared" si="12"/>
        <v>INSERT INTO `teachers_phoneinterview_varlink`( `variable`, `question`, `page`)  VALUES  ('p19Q','19.&lt;b&gt;&lt;u&gt;ภาคเรียนที่ 2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ท่านมอบหมายให้เด็กทำกิจกรรมใดบ้าง','page4.php');</v>
      </c>
      <c r="F322" s="119" t="str">
        <f t="shared" si="13"/>
        <v>UPDATE teachers_phoneinterview_varlink SET page ='page4.php', question = '19.&lt;b&gt;&lt;u&gt;ภาคเรียนที่ 2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 WHERE  variable LIKE 'p19Q' ;</v>
      </c>
      <c r="G322" s="121" t="str">
        <f t="shared" si="15"/>
        <v>INSERT INTO `teachers_phoneinterview_varlink`( `variable`, `question`, `page`)  VALUES  ('p19Q','19.&lt;b&gt;&lt;u&gt;ภาคเรียนที่ 2 ปีการศึกษา 2564&lt;/u&gt; ช่วงที่โรงเรียนประกาศหยุดไม่ให้เด็กมาเรียนที่โรงเรียน&lt;/b&gt; ท่านมอบหมายให้เด็กทำกิจกรรมใดบ้าง','page4.php');</v>
      </c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</row>
    <row r="323" spans="1:27" ht="23.25">
      <c r="A323" s="119">
        <v>318</v>
      </c>
      <c r="B323" s="50" t="s">
        <v>710</v>
      </c>
      <c r="C323" s="57" t="s">
        <v>191</v>
      </c>
      <c r="D323" s="119" t="s">
        <v>768</v>
      </c>
      <c r="E323" s="119" t="str">
        <f t="shared" ref="E323:E328" si="16">"INSERT INTO `teachers_phoneinterview_varlink`( `variable`, `question`, `page`)  VALUES  ('"&amp;B323&amp;"','"&amp;C323&amp;"','"&amp;D323&amp;"');"</f>
        <v>INSERT INTO `teachers_phoneinterview_varlink`( `variable`, `question`, `page`)  VALUES  ('p19a',' เรียนออนไลน์ กับครูประจำชั้น/ครูประจำวิชา ','page4.php');</v>
      </c>
      <c r="F323" s="119" t="str">
        <f t="shared" si="13"/>
        <v>UPDATE teachers_phoneinterview_varlink SET page ='page4.php', question = ' เรียนออนไลน์ กับครูประจำชั้น/ครูประจำวิชา ' WHERE  variable LIKE 'p19a' ;</v>
      </c>
      <c r="G323" s="121" t="str">
        <f t="shared" si="15"/>
        <v>INSERT INTO `teachers_phoneinterview_varlink`( `variable`, `question`, `page`)  VALUES  ('p19a',' เรียนออนไลน์ กับครูประจำชั้น/ครูประจำวิชา ','page4.php');</v>
      </c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</row>
    <row r="324" spans="1:27" ht="23.25">
      <c r="A324" s="119">
        <v>319</v>
      </c>
      <c r="B324" s="50" t="s">
        <v>711</v>
      </c>
      <c r="C324" s="57" t="s">
        <v>821</v>
      </c>
      <c r="D324" s="119" t="s">
        <v>768</v>
      </c>
      <c r="E324" s="119" t="str">
        <f t="shared" si="16"/>
        <v>INSERT INTO `teachers_phoneinterview_varlink`( `variable`, `question`, `page`)  VALUES  ('p19b',' เรียน DLTV "การศึกษาทางไกลผ่านดาวเทียม"','page4.php');</v>
      </c>
      <c r="F324" s="119" t="str">
        <f t="shared" si="13"/>
        <v>UPDATE teachers_phoneinterview_varlink SET page ='page4.php', question = ' เรียน DLTV "การศึกษาทางไกลผ่านดาวเทียม"' WHERE  variable LIKE 'p19b' ;</v>
      </c>
      <c r="G324" s="121" t="str">
        <f t="shared" si="15"/>
        <v>INSERT INTO `teachers_phoneinterview_varlink`( `variable`, `question`, `page`)  VALUES  ('p19b',' เรียน DLTV "การศึกษาทางไกลผ่านดาวเทียม"','page4.php');</v>
      </c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</row>
    <row r="325" spans="1:27" ht="23.25">
      <c r="A325" s="119">
        <v>320</v>
      </c>
      <c r="B325" s="50" t="s">
        <v>712</v>
      </c>
      <c r="C325" s="57" t="s">
        <v>822</v>
      </c>
      <c r="D325" s="119" t="s">
        <v>768</v>
      </c>
      <c r="E325" s="119" t="str">
        <f t="shared" si="16"/>
        <v>INSERT INTO `teachers_phoneinterview_varlink`( `variable`, `question`, `page`)  VALUES  ('p19c',' เด็ก/ผู้ปกครองมารับใบงานเอาไปทำที่บ้าน หรือ ครูเอาใบงานไปแจกที่บ้าน','page4.php');</v>
      </c>
      <c r="F325" s="119" t="str">
        <f t="shared" si="13"/>
        <v>UPDATE teachers_phoneinterview_varlink SET page ='page4.php', question = ' เด็ก/ผู้ปกครองมารับใบงานเอาไปทำที่บ้าน หรือ ครูเอาใบงานไปแจกที่บ้าน' WHERE  variable LIKE 'p19c' ;</v>
      </c>
      <c r="G325" s="121" t="str">
        <f t="shared" si="15"/>
        <v>INSERT INTO `teachers_phoneinterview_varlink`( `variable`, `question`, `page`)  VALUES  ('p19c',' เด็ก/ผู้ปกครองมารับใบงานเอาไปทำที่บ้าน หรือ ครูเอาใบงานไปแจกที่บ้าน','page4.php');</v>
      </c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</row>
    <row r="326" spans="1:27" ht="23.25">
      <c r="B326" s="50" t="s">
        <v>829</v>
      </c>
      <c r="C326" s="119" t="s">
        <v>820</v>
      </c>
      <c r="D326" s="119" t="s">
        <v>768</v>
      </c>
      <c r="E326" s="119" t="str">
        <f t="shared" si="16"/>
        <v>INSERT INTO `teachers_phoneinterview_varlink`( `variable`, `question`, `page`)  VALUES  ('p19d',' อื่นๆ ระบุในช่อง','page4.php');</v>
      </c>
      <c r="G326" s="121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</row>
    <row r="327" spans="1:27" ht="23.25">
      <c r="A327" s="119">
        <v>321</v>
      </c>
      <c r="B327" s="168" t="s">
        <v>786</v>
      </c>
      <c r="C327" s="62" t="s">
        <v>761</v>
      </c>
      <c r="D327" s="119" t="s">
        <v>768</v>
      </c>
      <c r="E327" s="119" t="str">
        <f t="shared" si="16"/>
        <v>INSERT INTO `teachers_phoneinterview_varlink`( `variable`, `question`, `page`)  VALUES  ('p20','20.&lt;B&gt;&lt;u&gt;ภาคเรียนที่ 2 ปีการศึกษา 2564&lt;/u&gt;&lt;/b&gt; ท่านให้เด็กสลับกันมาเรียนหรือไม่','page4.php');</v>
      </c>
      <c r="F327" s="119" t="str">
        <f t="shared" si="13"/>
        <v>UPDATE teachers_phoneinterview_varlink SET page ='page4.php', question = '20.&lt;B&gt;&lt;u&gt;ภาคเรียนที่ 2 ปีการศึกษา 2564&lt;/u&gt;&lt;/b&gt; ท่านให้เด็กสลับกันมาเรียนหรือไม่' WHERE  variable LIKE 'p20' ;</v>
      </c>
      <c r="G327" s="121" t="str">
        <f t="shared" si="15"/>
        <v>INSERT INTO `teachers_phoneinterview_varlink`( `variable`, `question`, `page`)  VALUES  ('p20','20.&lt;B&gt;&lt;u&gt;ภาคเรียนที่ 2 ปีการศึกษา 2564&lt;/u&gt;&lt;/b&gt; ท่านให้เด็กสลับกันมาเรียนหรือไม่','page4.php');</v>
      </c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</row>
    <row r="328" spans="1:27" ht="23.25">
      <c r="A328" s="119">
        <v>322</v>
      </c>
      <c r="B328" s="50" t="s">
        <v>714</v>
      </c>
      <c r="C328" s="57" t="s">
        <v>241</v>
      </c>
      <c r="D328" s="119" t="s">
        <v>768</v>
      </c>
      <c r="E328" s="119" t="str">
        <f t="shared" si="16"/>
        <v>INSERT INTO `teachers_phoneinterview_varlink`( `variable`, `question`, `page`)  VALUES  ('p20a','  สลับกันมาเรียนประมาณกี่ครั้ง','page4.php');</v>
      </c>
      <c r="F328" s="119" t="str">
        <f t="shared" ref="F328" si="17">"UPDATE teachers_phoneinterview_varlink SET page ='"&amp;D328&amp;"', question = '"&amp;C328&amp;"' WHERE  variable LIKE '"&amp;B328&amp;"' ;"</f>
        <v>UPDATE teachers_phoneinterview_varlink SET page ='page4.php', question = '  สลับกันมาเรียนประมาณกี่ครั้ง' WHERE  variable LIKE 'p20a' ;</v>
      </c>
      <c r="G328" s="121" t="str">
        <f t="shared" si="15"/>
        <v>INSERT INTO `teachers_phoneinterview_varlink`( `variable`, `question`, `page`)  VALUES  ('p20a','  สลับกันมาเรียนประมาณกี่ครั้ง','page4.php');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โควิด_add_off</vt:lpstr>
      <vt:lpstr>โควิด_add</vt:lpstr>
      <vt:lpstr>โควิด_add_label</vt:lpstr>
      <vt:lpstr>Codebook</vt:lpstr>
      <vt:lpstr>teachers_phoneinterview_varlink</vt:lpstr>
      <vt:lpstr>โควิด_add!Print_Area</vt:lpstr>
      <vt:lpstr>โควิด_add_label!Print_Area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Nuda</cp:lastModifiedBy>
  <cp:lastPrinted>2021-12-29T09:04:10Z</cp:lastPrinted>
  <dcterms:created xsi:type="dcterms:W3CDTF">2021-12-28T09:05:16Z</dcterms:created>
  <dcterms:modified xsi:type="dcterms:W3CDTF">2022-01-04T03:00:05Z</dcterms:modified>
</cp:coreProperties>
</file>